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780" windowWidth="16605" windowHeight="93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Género) " sheetId="93" r:id="rId4"/>
    <sheet name="Mercado laboral añocorr(Género)" sheetId="141" r:id="rId5"/>
    <sheet name="Tasa Global Part %.(Género)" sheetId="147" r:id="rId6"/>
    <sheet name="Tasa Ocupación %.(Género)" sheetId="105" r:id="rId7"/>
    <sheet name="Tasa Desocupación %.(Géner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Género" sheetId="98" r:id="rId13"/>
    <sheet name="Posición Ocupados Género" sheetId="113" r:id="rId14"/>
    <sheet name="Nivel Educativo Ocupados Géner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  <sheet name="Hoja1" sheetId="149" r:id="rId43"/>
  </sheets>
  <externalReferences>
    <externalReference r:id="rId44"/>
    <externalReference r:id="rId45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8" hidden="1">'Tasa Ocup. % Ciudades Hombres'!$N$12:$O$26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(tasas)'!$A$1:$J$39</definedName>
    <definedName name="_xlnm.Print_Area" localSheetId="2">' Mercado Laboral (Tasas)'!$A$1:$J$42</definedName>
    <definedName name="_xlnm.Print_Area" localSheetId="40">'Desocupacion (semana)educación'!$A$1:$L$53</definedName>
    <definedName name="_xlnm.Print_Area" localSheetId="38">'Desocupación (semanas)'!$A$1:$O$54</definedName>
    <definedName name="_xlnm.Print_Area" localSheetId="39">'Desocupacion (semanas) ciudades'!$A$1:$K$51</definedName>
    <definedName name="_xlnm.Print_Area" localSheetId="37">'Informalidad (nivel educativo)'!$A$1:$L$53</definedName>
    <definedName name="_xlnm.Print_Area" localSheetId="31">'Informalidad (personas)'!$A$1:$K$49</definedName>
    <definedName name="_xlnm.Print_Area" localSheetId="36">'Informalidad (posición)'!$A$1:$L$52</definedName>
    <definedName name="_xlnm.Print_Area" localSheetId="35">'Informalidad (ramas)'!$A$1:$L$50</definedName>
    <definedName name="_xlnm.Print_Area" localSheetId="15">'Mercado laboral (Etareo) '!$A$1:$K$46</definedName>
    <definedName name="_xlnm.Print_Area" localSheetId="1">'Mercado Laboral (personas)'!$A$1:$K$44</definedName>
    <definedName name="_xlnm.Print_Area" localSheetId="4">'Mercado laboral añocorr(Género)'!$A$1:$K$45</definedName>
    <definedName name="_xlnm.Print_Area" localSheetId="3">'Mercado laboral trim (Género) '!$A$1:$K$47</definedName>
    <definedName name="_xlnm.Print_Area" localSheetId="14">'Nivel Educativo Ocupados Género'!$A$1:$L$52</definedName>
    <definedName name="_xlnm.Print_Area" localSheetId="41">'Notas Metodológica'!$A$1:$L$52</definedName>
    <definedName name="_xlnm.Print_Area" localSheetId="30">'Posición Ocupados etáreo'!$A$1:$O$51</definedName>
    <definedName name="_xlnm.Print_Area" localSheetId="13">'Posición Ocupados Género'!$A$1:$M$55</definedName>
    <definedName name="_xlnm.Print_Area" localSheetId="29">'Ramas Ocupados etáreo '!$A$1:$O$54</definedName>
    <definedName name="_xlnm.Print_Area" localSheetId="12">'Ramas Ocupados Género'!$A$1:$L$51</definedName>
    <definedName name="_xlnm.Print_Area" localSheetId="28">'Tasa desocup%.Ciudades 46 años'!$A$1:$K$51</definedName>
    <definedName name="_xlnm.Print_Area" localSheetId="26">'Tasa desocup%Ciudades 14 a 28 '!$A$1:$K$51</definedName>
    <definedName name="_xlnm.Print_Area" localSheetId="27">'Tasa desocup%Ciudades 29 a 45'!$A$1:$K$51</definedName>
    <definedName name="_xlnm.Print_Area" localSheetId="9">'Tasa Desocup.% Ciudades Hombres'!$A$1:$K$51</definedName>
    <definedName name="_xlnm.Print_Area" localSheetId="11">'Tasa Desocup.% Ciudades Mujer'!$A$1:$K$51</definedName>
    <definedName name="_xlnm.Print_Area" localSheetId="19">'Tasa desocupación %.(etáreo)'!$A$1:$O$54</definedName>
    <definedName name="_xlnm.Print_Area" localSheetId="7">'Tasa Desocupación %.(Género)'!$A$1:$P$51</definedName>
    <definedName name="_xlnm.Print_Area" localSheetId="17">'Tasa Global Part %.(etáreo)'!$A$1:$O$54</definedName>
    <definedName name="_xlnm.Print_Area" localSheetId="5">'Tasa Global Part %.(Género)'!$A$1:$O$51</definedName>
    <definedName name="_xlnm.Print_Area" localSheetId="33">'Tasa Infor% Ciudades (DANE)'!$A$1:$K$52</definedName>
    <definedName name="_xlnm.Print_Area" localSheetId="34">'Tasa Infor% Ciudades (Fuerte)'!$A$1:$K$51</definedName>
    <definedName name="_xlnm.Print_Area" localSheetId="32">'Tasa informalidad Bogotá'!$A$1:$O$49</definedName>
    <definedName name="_xlnm.Print_Area" localSheetId="25">'Tasa Ocup%.Ciudades 46 añosymás'!$A$1:$K$51</definedName>
    <definedName name="_xlnm.Print_Area" localSheetId="23">'Tasa Ocup%Ciudades 14 a 28 años'!$A$1:$K$51</definedName>
    <definedName name="_xlnm.Print_Area" localSheetId="24">'Tasa Ocup%Ciudades 29 a 45 años'!$A$1:$K$51</definedName>
    <definedName name="_xlnm.Print_Area" localSheetId="8">'Tasa Ocup. % Ciudades Hombres'!$A$1:$K$51</definedName>
    <definedName name="_xlnm.Print_Area" localSheetId="10">'Tasa Ocup.% Ciudades Mujer'!$A$1:$K$51</definedName>
    <definedName name="_xlnm.Print_Area" localSheetId="18">'Tasa ocupación %.(etáreo)'!$A$1:$O$54</definedName>
    <definedName name="_xlnm.Print_Area" localSheetId="6">'Tasa Ocupación %.(Género)'!$A$1:$P$51</definedName>
    <definedName name="_xlnm.Print_Area" localSheetId="20">'TGP% Ciudades 14 a 28 años'!$A$1:$K$51</definedName>
    <definedName name="_xlnm.Print_Area" localSheetId="21">'TGP% Ciudades 29 a 45 años'!$A$1:$K$51</definedName>
    <definedName name="_xlnm.Print_Area" localSheetId="22">'TGP% Ciudades 46 años y más'!$A$1:$K$51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(tasas)'!$A$1:$J$39</definedName>
    <definedName name="Print_Area" localSheetId="2">' Mercado Laboral (Tasas)'!$A$1:$J$42</definedName>
    <definedName name="Print_Area" localSheetId="40">'Desocupacion (semana)educación'!$A$1:$L$53</definedName>
    <definedName name="Print_Area" localSheetId="38">'Desocupación (semanas)'!$A$1:$O$54</definedName>
    <definedName name="Print_Area" localSheetId="39">'Desocupacion (semanas) ciudades'!$A$1:$K$51</definedName>
    <definedName name="Print_Area" localSheetId="0">Índice!$A$1:$U$50</definedName>
    <definedName name="Print_Area" localSheetId="37">'Informalidad (nivel educativo)'!$A$1:$L$53</definedName>
    <definedName name="Print_Area" localSheetId="31">'Informalidad (personas)'!$A$1:$K$49</definedName>
    <definedName name="Print_Area" localSheetId="36">'Informalidad (posición)'!$A$1:$L$52</definedName>
    <definedName name="Print_Area" localSheetId="35">'Informalidad (ramas)'!$A$1:$L$50</definedName>
    <definedName name="Print_Area" localSheetId="15">'Mercado laboral (Etareo) '!$A$1:$K$46</definedName>
    <definedName name="Print_Area" localSheetId="1">'Mercado Laboral (personas)'!$A$1:$K$43</definedName>
    <definedName name="Print_Area" localSheetId="4">'Mercado laboral añocorr(Género)'!$A$1:$K$45</definedName>
    <definedName name="Print_Area" localSheetId="3">'Mercado laboral trim (Género) '!$A$1:$K$47</definedName>
    <definedName name="Print_Area" localSheetId="14">'Nivel Educativo Ocupados Género'!$A$1:$L$52</definedName>
    <definedName name="Print_Area" localSheetId="41">'Notas Metodológica'!$A$1:$L$52</definedName>
    <definedName name="Print_Area" localSheetId="30">'Posición Ocupados etáreo'!$A$1:$O$51</definedName>
    <definedName name="Print_Area" localSheetId="13">'Posición Ocupados Género'!$A$1:$M$55</definedName>
    <definedName name="Print_Area" localSheetId="29">'Ramas Ocupados etáreo '!$A$1:$O$54</definedName>
    <definedName name="Print_Area" localSheetId="12">'Ramas Ocupados Género'!$A$1:$L$51</definedName>
    <definedName name="Print_Area" localSheetId="28">'Tasa desocup%.Ciudades 46 años'!$A$1:$K$51</definedName>
    <definedName name="Print_Area" localSheetId="26">'Tasa desocup%Ciudades 14 a 28 '!$A$1:$K$51</definedName>
    <definedName name="Print_Area" localSheetId="27">'Tasa desocup%Ciudades 29 a 45'!$A$1:$K$51</definedName>
    <definedName name="Print_Area" localSheetId="9">'Tasa Desocup.% Ciudades Hombres'!$A$1:$K$51</definedName>
    <definedName name="Print_Area" localSheetId="11">'Tasa Desocup.% Ciudades Mujer'!$A$1:$K$51</definedName>
    <definedName name="Print_Area" localSheetId="19">'Tasa desocupación %.(etáreo)'!$A$1:$O$54</definedName>
    <definedName name="Print_Area" localSheetId="7">'Tasa Desocupación %.(Género)'!$A$1:$P$51</definedName>
    <definedName name="Print_Area" localSheetId="17">'Tasa Global Part %.(etáreo)'!$A$1:$O$54</definedName>
    <definedName name="Print_Area" localSheetId="5">'Tasa Global Part %.(Género)'!$A$1:$O$51</definedName>
    <definedName name="Print_Area" localSheetId="33">'Tasa Infor% Ciudades (DANE)'!$A$1:$K$52</definedName>
    <definedName name="Print_Area" localSheetId="34">'Tasa Infor% Ciudades (Fuerte)'!$A$1:$K$51</definedName>
    <definedName name="Print_Area" localSheetId="32">'Tasa informalidad Bogotá'!$A$1:$O$49</definedName>
    <definedName name="Print_Area" localSheetId="25">'Tasa Ocup%.Ciudades 46 añosymás'!$A$1:$K$51</definedName>
    <definedName name="Print_Area" localSheetId="23">'Tasa Ocup%Ciudades 14 a 28 años'!$A$1:$K$51</definedName>
    <definedName name="Print_Area" localSheetId="24">'Tasa Ocup%Ciudades 29 a 45 años'!$A$1:$K$51</definedName>
    <definedName name="Print_Area" localSheetId="8">'Tasa Ocup. % Ciudades Hombres'!$A$1:$K$51</definedName>
    <definedName name="Print_Area" localSheetId="10">'Tasa Ocup.% Ciudades Mujer'!$A$1:$K$51</definedName>
    <definedName name="Print_Area" localSheetId="18">'Tasa ocupación %.(etáreo)'!$A$1:$O$54</definedName>
    <definedName name="Print_Area" localSheetId="6">'Tasa Ocupación %.(Género)'!$A$1:$P$51</definedName>
    <definedName name="Print_Area" localSheetId="20">'TGP% Ciudades 14 a 28 años'!$A$1:$K$51</definedName>
    <definedName name="Print_Area" localSheetId="21">'TGP% Ciudades 29 a 45 años'!$A$1:$K$51</definedName>
    <definedName name="Print_Area" localSheetId="22">'TGP% Ciudades 46 años y más'!$A$1:$K$51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H28" i="108" l="1"/>
  <c r="G28" i="108"/>
  <c r="D28" i="108"/>
  <c r="C28" i="108"/>
  <c r="H28" i="128"/>
  <c r="G28" i="128"/>
  <c r="D28" i="128"/>
  <c r="C28" i="128"/>
  <c r="H28" i="127"/>
  <c r="G28" i="127"/>
  <c r="D28" i="127"/>
  <c r="C28" i="127"/>
  <c r="C13" i="136" l="1"/>
  <c r="B52" i="145" l="1"/>
  <c r="B48" i="136"/>
  <c r="B52" i="113" l="1"/>
  <c r="H30" i="145"/>
  <c r="H33" i="145"/>
  <c r="H34" i="145"/>
  <c r="H32" i="145"/>
  <c r="H29" i="145"/>
  <c r="H31" i="145"/>
  <c r="H28" i="145"/>
  <c r="H17" i="145"/>
  <c r="H18" i="145"/>
  <c r="H19" i="145"/>
  <c r="H20" i="145"/>
  <c r="H21" i="145"/>
  <c r="H22" i="145"/>
  <c r="H16" i="145"/>
  <c r="H15" i="145"/>
  <c r="F21" i="136"/>
  <c r="F20" i="136"/>
  <c r="F19" i="136"/>
  <c r="F18" i="136"/>
  <c r="F17" i="136"/>
  <c r="F16" i="136"/>
  <c r="F15" i="136"/>
  <c r="F14" i="136"/>
  <c r="K21" i="136"/>
  <c r="K20" i="136"/>
  <c r="K19" i="136"/>
  <c r="K18" i="136"/>
  <c r="K17" i="136"/>
  <c r="K16" i="136"/>
  <c r="K15" i="136"/>
  <c r="K14" i="136"/>
  <c r="K35" i="136"/>
  <c r="K34" i="136"/>
  <c r="K33" i="136"/>
  <c r="K32" i="136"/>
  <c r="K31" i="136"/>
  <c r="K30" i="136"/>
  <c r="K29" i="136"/>
  <c r="K28" i="136"/>
  <c r="F28" i="136"/>
  <c r="F29" i="136"/>
  <c r="F30" i="136"/>
  <c r="F31" i="136"/>
  <c r="F32" i="136"/>
  <c r="F33" i="136"/>
  <c r="F34" i="136"/>
  <c r="F35" i="136"/>
  <c r="I27" i="136"/>
  <c r="J29" i="136" s="1"/>
  <c r="H27" i="136"/>
  <c r="D27" i="136"/>
  <c r="E31" i="136" s="1"/>
  <c r="C27" i="136"/>
  <c r="I13" i="136"/>
  <c r="J16" i="136" s="1"/>
  <c r="H13" i="136"/>
  <c r="D13" i="136"/>
  <c r="E17" i="136" s="1"/>
  <c r="J30" i="136" l="1"/>
  <c r="J34" i="136"/>
  <c r="J14" i="136"/>
  <c r="J17" i="136"/>
  <c r="J21" i="136"/>
  <c r="J15" i="136"/>
  <c r="J19" i="136"/>
  <c r="K13" i="136"/>
  <c r="J18" i="136"/>
  <c r="J20" i="136"/>
  <c r="E20" i="136"/>
  <c r="E16" i="136"/>
  <c r="F13" i="136"/>
  <c r="E19" i="136"/>
  <c r="E15" i="136"/>
  <c r="E14" i="136"/>
  <c r="E18" i="136"/>
  <c r="E21" i="136"/>
  <c r="J28" i="136"/>
  <c r="J32" i="136"/>
  <c r="K27" i="136"/>
  <c r="J35" i="136"/>
  <c r="J31" i="136"/>
  <c r="J33" i="136"/>
  <c r="E35" i="136"/>
  <c r="E34" i="136"/>
  <c r="E30" i="136"/>
  <c r="E33" i="136"/>
  <c r="E29" i="136"/>
  <c r="E28" i="136"/>
  <c r="E32" i="136"/>
  <c r="F27" i="136"/>
  <c r="C36" i="113" l="1"/>
  <c r="D36" i="113"/>
  <c r="H36" i="113"/>
  <c r="I36" i="113"/>
  <c r="I28" i="113"/>
  <c r="H28" i="113"/>
  <c r="K34" i="113"/>
  <c r="K33" i="113"/>
  <c r="K32" i="113"/>
  <c r="K31" i="113"/>
  <c r="K30" i="113"/>
  <c r="K29" i="113"/>
  <c r="F34" i="113"/>
  <c r="F33" i="113"/>
  <c r="F32" i="113"/>
  <c r="F31" i="113"/>
  <c r="F30" i="113"/>
  <c r="F29" i="113"/>
  <c r="K19" i="113"/>
  <c r="K18" i="113"/>
  <c r="K17" i="113"/>
  <c r="K16" i="113"/>
  <c r="K15" i="113"/>
  <c r="K14" i="113"/>
  <c r="F14" i="113"/>
  <c r="F15" i="113"/>
  <c r="F16" i="113"/>
  <c r="F17" i="113"/>
  <c r="F18" i="113"/>
  <c r="F19" i="113"/>
  <c r="C28" i="113"/>
  <c r="I13" i="113"/>
  <c r="H13" i="113"/>
  <c r="C21" i="113"/>
  <c r="D21" i="113"/>
  <c r="F21" i="113" s="1"/>
  <c r="J33" i="113" l="1"/>
  <c r="J30" i="113"/>
  <c r="K13" i="113"/>
  <c r="K28" i="113"/>
  <c r="J29" i="113"/>
  <c r="K36" i="113"/>
  <c r="J31" i="113"/>
  <c r="J32" i="113"/>
  <c r="J36" i="113"/>
  <c r="J34" i="113"/>
  <c r="F36" i="113"/>
  <c r="J17" i="113"/>
  <c r="J14" i="113"/>
  <c r="J16" i="113"/>
  <c r="J19" i="113"/>
  <c r="J15" i="113"/>
  <c r="J18" i="113"/>
  <c r="H59" i="113" l="1"/>
  <c r="H60" i="113" s="1"/>
  <c r="D13" i="113"/>
  <c r="D28" i="113" l="1"/>
  <c r="E36" i="113" s="1"/>
  <c r="G59" i="113" s="1"/>
  <c r="G60" i="113" s="1"/>
  <c r="C13" i="113"/>
  <c r="E16" i="113"/>
  <c r="E14" i="113"/>
  <c r="E15" i="113"/>
  <c r="E17" i="113"/>
  <c r="E19" i="113"/>
  <c r="E18" i="113"/>
  <c r="E21" i="113"/>
  <c r="E33" i="113" l="1"/>
  <c r="E32" i="113"/>
  <c r="E34" i="113"/>
  <c r="F28" i="113"/>
  <c r="E30" i="113"/>
  <c r="E29" i="113"/>
  <c r="E31" i="113"/>
  <c r="F13" i="113"/>
  <c r="I21" i="113" l="1"/>
  <c r="H21" i="113"/>
  <c r="K21" i="113" l="1"/>
  <c r="J21" i="113"/>
</calcChain>
</file>

<file path=xl/sharedStrings.xml><?xml version="1.0" encoding="utf-8"?>
<sst xmlns="http://schemas.openxmlformats.org/spreadsheetml/2006/main" count="2285" uniqueCount="367">
  <si>
    <t>Índice de cuadros y gráficas</t>
  </si>
  <si>
    <t>Año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</si>
  <si>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</si>
  <si>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</si>
  <si>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</si>
  <si>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</si>
  <si>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</si>
  <si>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</si>
  <si>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</si>
  <si>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</si>
  <si>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</si>
  <si>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</si>
  <si>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</si>
  <si>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</si>
  <si>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Subjetivo</t>
  </si>
  <si>
    <t>Objetivo</t>
  </si>
  <si>
    <t>Global de Participación</t>
  </si>
  <si>
    <t>Ocupación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</si>
  <si>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</si>
  <si>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</si>
  <si>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</si>
  <si>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</si>
  <si>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</si>
  <si>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</si>
  <si>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</si>
  <si>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</si>
  <si>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</si>
  <si>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</si>
  <si>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</si>
  <si>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</si>
  <si>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</si>
  <si>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</si>
  <si>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</si>
  <si>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</si>
  <si>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</si>
  <si>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</si>
  <si>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</si>
  <si>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</si>
  <si>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</si>
  <si>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</si>
  <si>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</si>
  <si>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</si>
  <si>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</si>
  <si>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</si>
  <si>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</si>
  <si>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</si>
  <si>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</si>
  <si>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</si>
  <si>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</si>
  <si>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</si>
  <si>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</si>
  <si>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</si>
  <si>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Monteria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</si>
  <si>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</si>
  <si>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</si>
  <si>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</si>
  <si>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</si>
  <si>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</si>
  <si>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</si>
  <si>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</si>
  <si>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</si>
  <si>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Ocupados en Bogotá según ramas por género</t>
  </si>
  <si>
    <t>Total ocupados</t>
  </si>
  <si>
    <t>Empleado doméstico</t>
  </si>
  <si>
    <t>Emp. Particular</t>
  </si>
  <si>
    <t>Empleado gobierno</t>
  </si>
  <si>
    <t>Patron o empleador</t>
  </si>
  <si>
    <t>Cuenta Propia</t>
  </si>
  <si>
    <t>Otras*</t>
  </si>
  <si>
    <t>Ocupados en Bogotá según posición ocupacional por género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</si>
  <si>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</si>
  <si>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</si>
  <si>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</si>
  <si>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</si>
  <si>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</si>
  <si>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</si>
  <si>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</si>
  <si>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</si>
  <si>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</si>
  <si>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</si>
  <si>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</si>
  <si>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</si>
  <si>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% Cambio   '14/'13</t>
  </si>
  <si>
    <t>Cambio p.p   '14/'13</t>
  </si>
  <si>
    <t>Cambio   '14/'13</t>
  </si>
  <si>
    <t>Desocupados primera vez</t>
  </si>
  <si>
    <t>* p.p: puntos porcentuales</t>
  </si>
  <si>
    <t>Tasa global de participación en Bogotá, mujeres y hombres</t>
  </si>
  <si>
    <t>Bog vs. Col. p.p</t>
  </si>
  <si>
    <t>Intermediación fin.</t>
  </si>
  <si>
    <t>Nota: Otras: Incluye Agricultura, silvicultura, caza y pesca; minas y canteras, suministro de electricidiad y sin información</t>
  </si>
  <si>
    <t>Hombre</t>
  </si>
  <si>
    <t>Part.% 2014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</si>
  <si>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</si>
  <si>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</si>
  <si>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</si>
  <si>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</si>
  <si>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</si>
  <si>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</si>
  <si>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</si>
  <si>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Nota: Otras: Incluye Trabajador familiar sin remuneración, Trabajador familiar en otros hogares, jornalero o peon, otro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</si>
  <si>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</si>
  <si>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</si>
  <si>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</si>
  <si>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</si>
  <si>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</si>
  <si>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</si>
  <si>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</si>
  <si>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</si>
  <si>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</si>
  <si>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</si>
  <si>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 xml:space="preserve">                            Principales indicadores estadísticos del mercado laboral para Bogotá</t>
  </si>
  <si>
    <t>Desocupados cesantes</t>
  </si>
  <si>
    <t>No Asalariados</t>
  </si>
  <si>
    <t>No sabe / no inf</t>
  </si>
  <si>
    <t>13 Áreas</t>
  </si>
  <si>
    <t>Bog vs. 13A. p.p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</si>
  <si>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</si>
  <si>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</si>
  <si>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</si>
  <si>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</si>
  <si>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</si>
  <si>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</si>
  <si>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</si>
  <si>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</si>
  <si>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</si>
  <si>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</si>
  <si>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Diferencia semanas  '14/'13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</si>
  <si>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</si>
  <si>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</si>
  <si>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</si>
  <si>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</si>
  <si>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</si>
  <si>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</si>
  <si>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</si>
  <si>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</si>
  <si>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</si>
  <si>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</si>
  <si>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</si>
  <si>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Indicadores de Género</t>
  </si>
  <si>
    <t>Principales indicadores estadísticos del mercado laboral para Bogotá, según género, trimestre</t>
  </si>
  <si>
    <t>Principales indicadores estadísticos del mercado laboral para Bogotá, según género, año corrido</t>
  </si>
  <si>
    <t>Tasa de desocupación hombres en Bogotá y 13 ciudades</t>
  </si>
  <si>
    <t xml:space="preserve"> Tasa de ocupación hombres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</si>
  <si>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</si>
  <si>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</si>
  <si>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</si>
  <si>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Ocupados en Bogotá según nivel educativo por género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</si>
  <si>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</si>
  <si>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</si>
  <si>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</si>
  <si>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</si>
  <si>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</si>
  <si>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</si>
  <si>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</si>
  <si>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</si>
  <si>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</si>
  <si>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</si>
  <si>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</si>
  <si>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</si>
  <si>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</si>
  <si>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</si>
  <si>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</si>
  <si>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</si>
  <si>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</si>
  <si>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</si>
  <si>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 xml:space="preserve">                                         Principales indicadores de informalidad del mercado laboral para Bogotá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</si>
  <si>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</si>
  <si>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</si>
  <si>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</si>
  <si>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</si>
  <si>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</si>
  <si>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</si>
  <si>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 xml:space="preserve">              Principales indicadores estadísticos del mercado laboral para Bogotá, según género</t>
  </si>
  <si>
    <t>Notas Metodológicas</t>
  </si>
  <si>
    <t>Los resultados del "Informe Especial de Mercado Laboral" son producto del procesamiento de los microdatos</t>
  </si>
  <si>
    <t>de los microdatos de la Gran Escuesta Integrada de Hogares que realiza el Departamento Adiministrativo Na-</t>
  </si>
  <si>
    <t>cional de Estadísticas - DANE</t>
  </si>
  <si>
    <t>La Información</t>
  </si>
  <si>
    <t>Mercado laboral según género, grupos etareos, informalidad, semanas buscando trabajo. Estas variables, como</t>
  </si>
  <si>
    <t>Este informe especial se realiza con el fin de profundizar en aspectos relevantes del Mercado Laboral tales como:</t>
  </si>
  <si>
    <t>se entenderá, no estan definidas en los reportes mensuales que realiza el DANE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</si>
  <si>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</si>
  <si>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</si>
  <si>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</si>
  <si>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</si>
  <si>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</si>
  <si>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los resultados representan menor significancia estadistica</t>
  </si>
  <si>
    <t>Otras</t>
  </si>
  <si>
    <t>Informalidad Definición DANE: un empleo informal se define como: empleados particulares y obreros que laboran en empresas de hasta 5 personas;</t>
  </si>
  <si>
    <t>los trabajadores familiares sin remuneración, los trabajadores sin remuenración en empresas u otros hogares; los empleados domésticos, los jornaleros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</si>
  <si>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</si>
  <si>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</si>
  <si>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Informalidad definición Fuerte: Un empleo informal se define como aquellos ocupados  que no cotizan a Salud en el regimen contribuitivo y no cotizan a</t>
  </si>
  <si>
    <t>fondo de pensiones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</si>
  <si>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:un empleo informal se define como: empleados particulares y obreros que laboran en empresas de hasta </t>
    </r>
  </si>
  <si>
    <t xml:space="preserve">5 personas; los trabajadores familiares sin remuneración, los trabajadores sin remuenración en empresas u otros hogares; 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</si>
  <si>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</si>
  <si>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</si>
  <si>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</si>
  <si>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regimen contribuiti-</t>
    </r>
  </si>
  <si>
    <t>vo y no cotizan a un fondo de pensiones.</t>
  </si>
  <si>
    <t>Jóvenes</t>
  </si>
  <si>
    <t>La edad de los jovenes a nivel nacional se rige por la Ley Nacional de Juventud: Ley No. 1622 del  29 de  abril  del  2013.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</si>
  <si>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</si>
  <si>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</si>
  <si>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</si>
  <si>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</si>
  <si>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DANE: Departamento Adimisntrativo Nacional de Estadística</t>
  </si>
  <si>
    <t>GEIH: Gran Encuesta Integrada de Hogares</t>
  </si>
  <si>
    <t>PET: Población en Edad de Trabajar</t>
  </si>
  <si>
    <t>PEA: Población Economicamente Activa</t>
  </si>
  <si>
    <t>TGP: Tasa Global de Participación</t>
  </si>
  <si>
    <t>Ago-Oct 2014</t>
  </si>
  <si>
    <t>Fuente: Departamento Administrativo Nacional de Estadística, Gran Encuesta Integrada de Hogares (GEIH) octubre 2014</t>
  </si>
  <si>
    <t>Feb-abr</t>
  </si>
  <si>
    <t>Ene- mar</t>
  </si>
  <si>
    <t>Mar - may</t>
  </si>
  <si>
    <t>Abr-jun</t>
  </si>
  <si>
    <t>May-jul</t>
  </si>
  <si>
    <t>Jul-sep</t>
  </si>
  <si>
    <t>Ago-oct</t>
  </si>
  <si>
    <t>Sep-nov</t>
  </si>
  <si>
    <t>Oct-Dic</t>
  </si>
  <si>
    <t>Nov- Ene</t>
  </si>
  <si>
    <t>Dic- feb</t>
  </si>
  <si>
    <t>jun-ago</t>
  </si>
  <si>
    <t>Cambio '14/'13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</si>
  <si>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</si>
  <si>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</si>
  <si>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</si>
  <si>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</si>
  <si>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</si>
  <si>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</si>
  <si>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</si>
  <si>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</si>
  <si>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</si>
  <si>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</si>
  <si>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</si>
  <si>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</si>
  <si>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Total 13 Áreas</t>
  </si>
  <si>
    <t>Trimestre movil Agosto-Octubre 2014, porcentaje %</t>
  </si>
  <si>
    <t>Principales indicadores estadístico del mercado laboral (personas)</t>
  </si>
  <si>
    <t>Principales indicadores estadístico del mercado laboral (tasas)</t>
  </si>
  <si>
    <t xml:space="preserve">                Trimestre móvil Agosto - Octubre 2014, miles de personas</t>
  </si>
  <si>
    <t>Trimestre móvil Agosto-Octubre 2012-2014, porcentaje %</t>
  </si>
  <si>
    <t>Mujeres (Trimestre móvil)</t>
  </si>
  <si>
    <t>Hombres (Trimestre móvil)</t>
  </si>
  <si>
    <t>Trimestre móvil Agosto-Octubre 2014, porcentaje %</t>
  </si>
  <si>
    <t>Trimestre móvil Agosto-Octubre 2014, miles de personas</t>
  </si>
  <si>
    <t>Enero-Octubre de 2014, personas</t>
  </si>
  <si>
    <t>Nota: La categoría 'Otras' Incluye Trabajador familiar sin remuneración, Trabajador sin remuneración en empresa o negocios de otros hogares,</t>
  </si>
  <si>
    <t xml:space="preserve">          Jornalero o peón y Otros.</t>
  </si>
  <si>
    <t>Trimestre móvil Agosto-Octubre 2014, personas</t>
  </si>
  <si>
    <t>Grupos etáreos, trimestre móvil Agosto-Octubre 2014, miles de personas</t>
  </si>
  <si>
    <t>Trimestre móvil</t>
  </si>
  <si>
    <t>Trimestre móvil agosto-octubre 2014, miles de personas</t>
  </si>
  <si>
    <t>Género, enero-octubre de 2014, miles de personas</t>
  </si>
  <si>
    <t>Trimestre móvil Agosto-Octubre 2014, miles personas</t>
  </si>
  <si>
    <t>Enero-Octubre de 2014, miles personas</t>
  </si>
  <si>
    <t>Total 13 áreas</t>
  </si>
  <si>
    <t>Nota: La categoría 'Otras' incluye, agricultura, pesca, ganadería, caza y silvicultura, explotación de minas y canteras, suministro de elctricidad, gas y agua y sin información.</t>
  </si>
  <si>
    <t xml:space="preserve">                Trimestre móvil Agosto-Octubre 2014, miles de personas</t>
  </si>
  <si>
    <t>Ene Mar</t>
  </si>
  <si>
    <t>Feb Abr</t>
  </si>
  <si>
    <t>Mar May</t>
  </si>
  <si>
    <t>Abr Jun</t>
  </si>
  <si>
    <t>May Jul</t>
  </si>
  <si>
    <t>Jun Ago</t>
  </si>
  <si>
    <t>Jul Sep</t>
  </si>
  <si>
    <t>Ago Oct</t>
  </si>
  <si>
    <t>Sep Nov</t>
  </si>
  <si>
    <t>oct Dic</t>
  </si>
  <si>
    <t>Nov Ene</t>
  </si>
  <si>
    <t>Dic Feb</t>
  </si>
  <si>
    <t>Trimestre móvil Agosto-Octubre 2014, Miles de personas</t>
  </si>
  <si>
    <t>Trimestre movil Agosto-OCtubre 2014, semanas</t>
  </si>
  <si>
    <t>Trimestre movil Agosto-Octubre 2014, semanas</t>
  </si>
  <si>
    <t>Trimestre móvil Agosto-Octubre 2014, semanas</t>
  </si>
  <si>
    <t>Trimestre móvil Agosto-Octubre 2014</t>
  </si>
  <si>
    <t>Enero-Octubrebre de 2014, personas</t>
  </si>
  <si>
    <t>No sabe, no informa</t>
  </si>
  <si>
    <t>Técnico o tecnólogo</t>
  </si>
  <si>
    <t xml:space="preserve">Población por tipo económico  </t>
  </si>
  <si>
    <t>(Bogotá enero- octubre 2014, porcentaje %)</t>
  </si>
  <si>
    <t xml:space="preserve">Tasa global de participación y ocupación </t>
  </si>
  <si>
    <t>(Bogotá enero-octubre, porcentaje %)</t>
  </si>
  <si>
    <t xml:space="preserve">Mujer por tipo económico  </t>
  </si>
  <si>
    <t xml:space="preserve">Hombres por tipo económico  </t>
  </si>
  <si>
    <t>(Bogotá Agosto-Octubre 2014, porcentaje %)</t>
  </si>
  <si>
    <t>Año corrido a Octubre</t>
  </si>
  <si>
    <t>Población por género</t>
  </si>
  <si>
    <t>(Bogotá enero-octubre 2014, porcentaje %)</t>
  </si>
  <si>
    <t>Ocupados por género</t>
  </si>
  <si>
    <t>Tasa de ocupación mujeres y hombres en Bogotá,</t>
  </si>
  <si>
    <t xml:space="preserve"> trimestre móvil Agosto-Octubre 2012-2014 (porcentaje %)</t>
  </si>
  <si>
    <t xml:space="preserve">Tasa de ocupación hombres en Bogotá y  principales ciudades </t>
  </si>
  <si>
    <t>Enero-Octubre 2014 (porcentaje %)</t>
  </si>
  <si>
    <t xml:space="preserve">Tasa de desocupación hombres en Bogotá y  principales ciudades de </t>
  </si>
  <si>
    <t xml:space="preserve">Tasa de ocupación mujeres en Bogotá y  principales ciudades de </t>
  </si>
  <si>
    <t>enero-octubre 2014 (porcentaje %)</t>
  </si>
  <si>
    <t xml:space="preserve">Tasa de desocupación mujeres en Bogotá y  principales ciudades de </t>
  </si>
  <si>
    <t>Año corrido Enero-Octubre de 2014, porcentaje %</t>
  </si>
  <si>
    <t>enero-octubre 2014(Porcentaje % )</t>
  </si>
  <si>
    <t>enero-octubre 2014 (Porcentaje %)</t>
  </si>
  <si>
    <t>Distribución Ocupados mujeres segun ramas,</t>
  </si>
  <si>
    <t>Distribución Ocupados hombres segun ramas,</t>
  </si>
  <si>
    <t>Distribución Ocupados mujeres según posición ocupacional,</t>
  </si>
  <si>
    <t>enero- octubre 2014 (Porcentaje %)</t>
  </si>
  <si>
    <t>Distribución Ocupados hombres según posición ocupacional,</t>
  </si>
  <si>
    <t>Distribución ocupados según nivel educativo mujeres,</t>
  </si>
  <si>
    <t xml:space="preserve"> enero-octubre 2014 (procentaje, %)</t>
  </si>
  <si>
    <t xml:space="preserve">Distribución ocupados según nivel educativo hombres, </t>
  </si>
  <si>
    <t>enero-octubre 2014 (procentaje, %)</t>
  </si>
  <si>
    <t xml:space="preserve">
</t>
  </si>
  <si>
    <t xml:space="preserve">Ocupados segun rango de edad en Bogotá </t>
  </si>
  <si>
    <t>ene-oct 2014, (porcentaje %)</t>
  </si>
  <si>
    <t xml:space="preserve">Desocupados segun rango de edad en Bogotá </t>
  </si>
  <si>
    <t xml:space="preserve">Tasa ocupación segun rango etáreo </t>
  </si>
  <si>
    <t>(Bogotá, ene-oct 2014, porcentaje %)</t>
  </si>
  <si>
    <t xml:space="preserve">Tasa desocupación segun rango etáreo </t>
  </si>
  <si>
    <t>Tasa global de participación según rango etáreo en Bogotá, trimestre móvil 2012-2014 (porcentaje %)</t>
  </si>
  <si>
    <t>Tasa de ocupación según rango etáreo en Bogotá, trimestre móvil 2012-2014 (porcentaje %)</t>
  </si>
  <si>
    <t>Tasa de desocupación según rango etáreo en Bogotá, trimestre móvil Agosto-Octubre 2012-2014 (porcentaje %)</t>
  </si>
  <si>
    <t xml:space="preserve">Tasa global de participación  14 a 28 años en Bogotá y  principales ciudades </t>
  </si>
  <si>
    <t xml:space="preserve">Tasa global de participación 29 a 45 años en Bogotá y  principales ciudades
</t>
  </si>
  <si>
    <t>de enero-octubre 2014 (porcentaje %)</t>
  </si>
  <si>
    <t>Tasa global de participación 46 y más en Bogotá y  principales ciudades</t>
  </si>
  <si>
    <t xml:space="preserve">Tasa de ocupación 14 a 28 años en Bogotá y  principales ciudades </t>
  </si>
  <si>
    <t>Tasa de ocupación 29 a 45 años en Bogotá y  principales ciudades</t>
  </si>
  <si>
    <t xml:space="preserve"> enero-octubre 2014 (porcentaje %)</t>
  </si>
  <si>
    <t>Tasa de ocupación 46 y más en Bogotá y  principales ciudades</t>
  </si>
  <si>
    <t xml:space="preserve"> de enero- septiembre 2014 (porcentaje %)</t>
  </si>
  <si>
    <t xml:space="preserve">Tasa de desocupación 14 a 28 años en Bogotá y  principales ciudades de </t>
  </si>
  <si>
    <t xml:space="preserve">Tasa de desocupación 29 a 45 años en Bogotá y  principales ciudades </t>
  </si>
  <si>
    <t>Tasa de desocupación 46 años y más en Bogotá y  principales ciudades</t>
  </si>
  <si>
    <t xml:space="preserve"> de enero-octubre 2014 (porcentaje %)</t>
  </si>
  <si>
    <t>Distribución % ocupados segun ramas de actividad</t>
  </si>
  <si>
    <t>(Bogotá, 14 a 28 años)</t>
  </si>
  <si>
    <t xml:space="preserve"> (Bogotá, 29 a 45 años)</t>
  </si>
  <si>
    <t>(Bogotá, 46 años y más)</t>
  </si>
  <si>
    <t>Distribución % ocupados segun posición ocupacional</t>
  </si>
  <si>
    <t>(Bogotá 14 a 28 años)</t>
  </si>
  <si>
    <t>(Bogotá 29 a 45 años)</t>
  </si>
  <si>
    <t>Bogotá 46 años y más</t>
  </si>
  <si>
    <t>Formales e informales Definción DANE</t>
  </si>
  <si>
    <t>(Bogotá Enero-octubre 2014, porcentaje %)</t>
  </si>
  <si>
    <t>Formales e informales Definción Fuerte</t>
  </si>
  <si>
    <t>Tasa de informalidad en Bogotá (porcentaje %)</t>
  </si>
  <si>
    <t>Tasa de informalidad en Bogotá y  principales ciudades</t>
  </si>
  <si>
    <t xml:space="preserve"> de enero-octubre 2014 Definición DANE- (porcentaje %)</t>
  </si>
  <si>
    <t xml:space="preserve"> de enero-octubre 2014 Definición Fuerte- (porcentaje %)</t>
  </si>
  <si>
    <t>Año corrido Enero-octubre de 2014, porcentaje %</t>
  </si>
  <si>
    <t>Distribución % informales segun ramas</t>
  </si>
  <si>
    <t>(Bogotá, enero-octubre 2014)</t>
  </si>
  <si>
    <t>Distribución % formales segun ramas</t>
  </si>
  <si>
    <t>Distribución % informales según posición ocupacional</t>
  </si>
  <si>
    <t xml:space="preserve"> (Bogotá, enero-octubre 2014)</t>
  </si>
  <si>
    <t>Distribución % formales según posición ocupacional</t>
  </si>
  <si>
    <t>Distribución % informales según nivel educativo</t>
  </si>
  <si>
    <t xml:space="preserve"> (Bogotá, ene-oct 2014)</t>
  </si>
  <si>
    <t>Distribución % formales según nivel educativo</t>
  </si>
  <si>
    <t xml:space="preserve">Promedio de semanas buscando trabajo en Bogotá, trimestral 2012-2014 </t>
  </si>
  <si>
    <t>Promedio de semamas buscando trabajo en Bogotá y 13 ciudades</t>
  </si>
  <si>
    <t>enero-octubre 2014</t>
  </si>
  <si>
    <t>Año corrido Enero-Octubre 2014</t>
  </si>
  <si>
    <t>Promedio de semanas buscando trabajo según nivel educativo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</si>
</sst>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9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"/>
      <family val="2"/>
    </font>
    <font>
      <b/>
      <sz val="12"/>
      <color rgb="FF0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8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ill="0" applyBorder="0" applyAlignment="0" applyProtection="0"/>
    <xf numFmtId="43" fontId="2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1" fillId="0" borderId="0"/>
    <xf numFmtId="0" fontId="3" fillId="0" borderId="0"/>
    <xf numFmtId="43" fontId="3" fillId="0" borderId="0" applyFont="0" applyFill="0" applyBorder="0" applyAlignment="0" applyProtection="0"/>
  </cellStyleXfs>
  <cellXfs count="20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4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0" fontId="12" fillId="2" borderId="0" xfId="1" applyFont="1" applyFill="1"/>
    <xf numFmtId="0" fontId="14" fillId="2" borderId="0" xfId="2" applyFont="1" applyFill="1" applyBorder="1" applyAlignment="1">
      <alignment vertical="center"/>
    </xf>
    <xf numFmtId="0" fontId="18" fillId="2" borderId="0" xfId="1" applyFont="1" applyFill="1"/>
    <xf numFmtId="0" fontId="19" fillId="2" borderId="0" xfId="1" applyFont="1" applyFill="1"/>
    <xf numFmtId="0" fontId="18" fillId="2" borderId="0" xfId="1" applyFont="1" applyFill="1" applyBorder="1"/>
    <xf numFmtId="0" fontId="20" fillId="2" borderId="0" xfId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8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8" fillId="2" borderId="1" xfId="1" applyFont="1" applyFill="1" applyBorder="1"/>
    <xf numFmtId="0" fontId="18" fillId="2" borderId="9" xfId="1" applyFont="1" applyFill="1" applyBorder="1"/>
    <xf numFmtId="0" fontId="11" fillId="2" borderId="4" xfId="1" applyFont="1" applyFill="1" applyBorder="1"/>
    <xf numFmtId="0" fontId="9" fillId="0" borderId="0" xfId="13" applyFont="1" applyBorder="1" applyAlignment="1" applyProtection="1"/>
    <xf numFmtId="167" fontId="11" fillId="2" borderId="0" xfId="1" applyNumberFormat="1" applyFont="1" applyFill="1"/>
    <xf numFmtId="0" fontId="15" fillId="2" borderId="0" xfId="1" applyFont="1" applyFill="1" applyBorder="1"/>
    <xf numFmtId="0" fontId="21" fillId="2" borderId="0" xfId="13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2" fillId="2" borderId="0" xfId="13" applyNumberFormat="1" applyFont="1" applyFill="1" applyBorder="1" applyAlignment="1" applyProtection="1">
      <alignment horizontal="center"/>
    </xf>
    <xf numFmtId="3" fontId="23" fillId="2" borderId="0" xfId="13" applyNumberFormat="1" applyFont="1" applyFill="1" applyBorder="1" applyAlignment="1" applyProtection="1">
      <alignment horizontal="left"/>
    </xf>
    <xf numFmtId="3" fontId="16" fillId="2" borderId="0" xfId="2" applyNumberFormat="1" applyFont="1" applyFill="1" applyBorder="1"/>
    <xf numFmtId="0" fontId="12" fillId="2" borderId="1" xfId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3" fontId="21" fillId="2" borderId="0" xfId="13" applyNumberFormat="1" applyFont="1" applyFill="1" applyBorder="1" applyAlignment="1" applyProtection="1">
      <alignment horizontal="left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5" xfId="1" applyFont="1" applyFill="1" applyBorder="1"/>
    <xf numFmtId="0" fontId="12" fillId="2" borderId="11" xfId="1" applyFont="1" applyFill="1" applyBorder="1" applyAlignment="1">
      <alignment horizontal="center"/>
    </xf>
    <xf numFmtId="0" fontId="11" fillId="2" borderId="12" xfId="1" applyFont="1" applyFill="1" applyBorder="1"/>
    <xf numFmtId="0" fontId="11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164" fontId="13" fillId="3" borderId="2" xfId="2" applyNumberFormat="1" applyFont="1" applyFill="1" applyBorder="1"/>
    <xf numFmtId="164" fontId="2" fillId="2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0" fontId="26" fillId="2" borderId="0" xfId="1" applyFont="1" applyFill="1" applyBorder="1"/>
    <xf numFmtId="0" fontId="26" fillId="2" borderId="1" xfId="1" applyFont="1" applyFill="1" applyBorder="1"/>
    <xf numFmtId="49" fontId="12" fillId="4" borderId="1" xfId="2" applyNumberFormat="1" applyFont="1" applyFill="1" applyBorder="1" applyAlignment="1">
      <alignment vertical="center" wrapText="1"/>
    </xf>
    <xf numFmtId="3" fontId="11" fillId="2" borderId="15" xfId="2" applyNumberFormat="1" applyFont="1" applyFill="1" applyBorder="1"/>
    <xf numFmtId="168" fontId="11" fillId="2" borderId="2" xfId="31" applyNumberFormat="1" applyFont="1" applyFill="1" applyBorder="1"/>
    <xf numFmtId="3" fontId="13" fillId="3" borderId="2" xfId="2" applyNumberFormat="1" applyFont="1" applyFill="1" applyBorder="1"/>
    <xf numFmtId="3" fontId="11" fillId="2" borderId="14" xfId="2" applyNumberFormat="1" applyFont="1" applyFill="1" applyBorder="1"/>
    <xf numFmtId="164" fontId="11" fillId="2" borderId="16" xfId="2" applyNumberFormat="1" applyFont="1" applyFill="1" applyBorder="1"/>
    <xf numFmtId="168" fontId="2" fillId="3" borderId="2" xfId="3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0" xfId="1" applyNumberFormat="1" applyFont="1" applyFill="1" applyBorder="1"/>
    <xf numFmtId="3" fontId="11" fillId="2" borderId="7" xfId="1" applyNumberFormat="1" applyFont="1" applyFill="1" applyBorder="1"/>
    <xf numFmtId="169" fontId="2" fillId="2" borderId="0" xfId="31" applyNumberFormat="1" applyFont="1" applyFill="1"/>
    <xf numFmtId="0" fontId="2" fillId="2" borderId="0" xfId="1" applyFont="1" applyFill="1" applyAlignment="1">
      <alignment horizontal="center"/>
    </xf>
    <xf numFmtId="43" fontId="2" fillId="2" borderId="0" xfId="31" applyFont="1" applyFill="1"/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1" xfId="2" applyFont="1" applyFill="1" applyBorder="1" applyAlignment="1"/>
    <xf numFmtId="43" fontId="13" fillId="2" borderId="0" xfId="31" applyFont="1" applyFill="1" applyBorder="1"/>
    <xf numFmtId="0" fontId="20" fillId="2" borderId="1" xfId="1" applyFont="1" applyFill="1" applyBorder="1" applyAlignment="1"/>
    <xf numFmtId="0" fontId="8" fillId="2" borderId="0" xfId="13" applyFill="1" applyBorder="1" applyAlignment="1" applyProtection="1">
      <alignment horizontal="left"/>
    </xf>
    <xf numFmtId="164" fontId="11" fillId="2" borderId="7" xfId="3" applyNumberFormat="1" applyFont="1" applyFill="1" applyBorder="1"/>
    <xf numFmtId="0" fontId="8" fillId="2" borderId="0" xfId="13" applyFill="1" applyBorder="1" applyAlignment="1" applyProtection="1">
      <alignment vertical="center"/>
    </xf>
    <xf numFmtId="43" fontId="1" fillId="2" borderId="0" xfId="31" applyNumberFormat="1" applyFont="1" applyFill="1"/>
    <xf numFmtId="43" fontId="1" fillId="2" borderId="0" xfId="31" applyNumberFormat="1" applyFont="1" applyFill="1"/>
    <xf numFmtId="43" fontId="1" fillId="2" borderId="0" xfId="31" applyNumberFormat="1" applyFont="1" applyFill="1"/>
    <xf numFmtId="168" fontId="1" fillId="2" borderId="0" xfId="31" applyNumberFormat="1" applyFont="1" applyFill="1"/>
    <xf numFmtId="0" fontId="8" fillId="2" borderId="0" xfId="13" applyFill="1" applyBorder="1" applyAlignment="1" applyProtection="1"/>
    <xf numFmtId="0" fontId="8" fillId="0" borderId="0" xfId="13" applyAlignment="1" applyProtection="1"/>
    <xf numFmtId="3" fontId="8" fillId="2" borderId="0" xfId="13" applyNumberFormat="1" applyFill="1" applyBorder="1" applyAlignment="1" applyProtection="1">
      <alignment horizontal="left"/>
    </xf>
    <xf numFmtId="0" fontId="28" fillId="2" borderId="0" xfId="1" applyFont="1" applyFill="1" applyBorder="1"/>
    <xf numFmtId="0" fontId="12" fillId="2" borderId="0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  <xf numFmtId="0" fontId="2" fillId="2" borderId="0" xfId="1" applyFont="1" applyFill="1" applyBorder="1"/>
    <xf numFmtId="168" fontId="2" fillId="2" borderId="0" xfId="31" applyNumberFormat="1" applyFont="1" applyFill="1" applyBorder="1"/>
    <xf numFmtId="168" fontId="2" fillId="2" borderId="0" xfId="31" applyNumberFormat="1" applyFont="1" applyFill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7" xfId="1" applyFont="1" applyFill="1" applyBorder="1"/>
    <xf numFmtId="0" fontId="20" fillId="2" borderId="0" xfId="1" applyFont="1" applyFill="1" applyBorder="1"/>
    <xf numFmtId="0" fontId="4" fillId="2" borderId="0" xfId="1" applyFont="1" applyFill="1" applyBorder="1" applyAlignment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1" applyFont="1" applyFill="1" applyAlignment="1">
      <alignment horizontal="center"/>
    </xf>
    <xf numFmtId="0" fontId="2" fillId="2" borderId="0" xfId="1" applyFont="1" applyFill="1" applyBorder="1" applyAlignment="1"/>
    <xf numFmtId="0" fontId="2" fillId="2" borderId="6" xfId="1" applyFont="1" applyFill="1" applyBorder="1" applyAlignment="1">
      <alignment vertic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5" fillId="2" borderId="0" xfId="1" applyFont="1" applyFill="1"/>
    <xf numFmtId="167" fontId="2" fillId="2" borderId="0" xfId="1" applyNumberFormat="1" applyFont="1" applyFill="1"/>
    <xf numFmtId="169" fontId="2" fillId="2" borderId="0" xfId="1" applyNumberFormat="1" applyFont="1" applyFill="1"/>
    <xf numFmtId="168" fontId="15" fillId="2" borderId="0" xfId="3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" fontId="11" fillId="2" borderId="0" xfId="1" applyNumberFormat="1" applyFont="1" applyFill="1"/>
    <xf numFmtId="1" fontId="2" fillId="2" borderId="0" xfId="1" applyNumberFormat="1" applyFont="1" applyFill="1"/>
    <xf numFmtId="49" fontId="16" fillId="2" borderId="0" xfId="2" applyNumberFormat="1" applyFont="1" applyFill="1" applyBorder="1" applyAlignment="1">
      <alignment vertical="center" wrapText="1"/>
    </xf>
    <xf numFmtId="3" fontId="15" fillId="2" borderId="0" xfId="1" applyNumberFormat="1" applyFont="1" applyFill="1"/>
    <xf numFmtId="3" fontId="11" fillId="2" borderId="0" xfId="2" applyNumberFormat="1" applyFont="1" applyFill="1" applyBorder="1" applyAlignment="1">
      <alignment horizontal="center"/>
    </xf>
    <xf numFmtId="37" fontId="11" fillId="2" borderId="2" xfId="31" applyNumberFormat="1" applyFont="1" applyFill="1" applyBorder="1"/>
    <xf numFmtId="37" fontId="2" fillId="3" borderId="2" xfId="31" applyNumberFormat="1" applyFont="1" applyFill="1" applyBorder="1"/>
    <xf numFmtId="0" fontId="16" fillId="2" borderId="0" xfId="1" applyFont="1" applyFill="1" applyAlignment="1">
      <alignment horizontal="center"/>
    </xf>
    <xf numFmtId="49" fontId="16" fillId="2" borderId="0" xfId="2" applyNumberFormat="1" applyFont="1" applyFill="1" applyBorder="1" applyAlignment="1">
      <alignment horizontal="center" vertical="center" wrapText="1"/>
    </xf>
    <xf numFmtId="49" fontId="2" fillId="2" borderId="0" xfId="2" applyNumberFormat="1" applyFont="1" applyFill="1" applyBorder="1" applyAlignment="1">
      <alignment horizontal="center" vertical="center" wrapText="1"/>
    </xf>
    <xf numFmtId="49" fontId="2" fillId="2" borderId="0" xfId="2" applyNumberFormat="1" applyFont="1" applyFill="1" applyBorder="1" applyAlignment="1">
      <alignment vertical="center" wrapText="1"/>
    </xf>
    <xf numFmtId="167" fontId="0" fillId="0" borderId="0" xfId="0" applyNumberFormat="1"/>
    <xf numFmtId="0" fontId="30" fillId="2" borderId="0" xfId="0" applyFont="1" applyFill="1" applyAlignment="1">
      <alignment horizontal="center" vertical="center" readingOrder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readingOrder="1"/>
    </xf>
    <xf numFmtId="0" fontId="31" fillId="0" borderId="0" xfId="0" applyFont="1" applyAlignment="1">
      <alignment horizontal="center" vertical="center" readingOrder="1"/>
    </xf>
    <xf numFmtId="0" fontId="12" fillId="2" borderId="7" xfId="2" applyFont="1" applyFill="1" applyBorder="1" applyAlignment="1"/>
    <xf numFmtId="164" fontId="11" fillId="2" borderId="0" xfId="1" applyNumberFormat="1" applyFont="1" applyFill="1"/>
    <xf numFmtId="0" fontId="13" fillId="2" borderId="0" xfId="2" applyFont="1" applyFill="1" applyBorder="1" applyAlignment="1">
      <alignment horizontal="center"/>
    </xf>
    <xf numFmtId="0" fontId="32" fillId="0" borderId="0" xfId="0" applyFont="1" applyAlignment="1">
      <alignment horizontal="center" vertical="center" readingOrder="1"/>
    </xf>
    <xf numFmtId="164" fontId="13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Alignment="1">
      <alignment wrapText="1"/>
    </xf>
    <xf numFmtId="0" fontId="11" fillId="2" borderId="0" xfId="1" applyFont="1" applyFill="1" applyAlignment="1"/>
    <xf numFmtId="0" fontId="2" fillId="2" borderId="0" xfId="1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/>
    <xf numFmtId="0" fontId="27" fillId="2" borderId="1" xfId="2" applyFont="1" applyFill="1" applyBorder="1" applyAlignment="1">
      <alignment horizontal="center"/>
    </xf>
    <xf numFmtId="0" fontId="27" fillId="2" borderId="9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30" fillId="2" borderId="0" xfId="0" applyFont="1" applyFill="1" applyAlignment="1">
      <alignment horizontal="center" vertical="center" readingOrder="1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7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/>
    </xf>
    <xf numFmtId="0" fontId="11" fillId="2" borderId="0" xfId="1" applyFont="1" applyFill="1" applyAlignment="1">
      <alignment horizontal="center"/>
    </xf>
    <xf numFmtId="0" fontId="16" fillId="2" borderId="0" xfId="2" applyFont="1" applyFill="1" applyBorder="1" applyAlignment="1">
      <alignment horizontal="center"/>
    </xf>
    <xf numFmtId="49" fontId="12" fillId="4" borderId="4" xfId="2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readingOrder="1"/>
    </xf>
    <xf numFmtId="3" fontId="12" fillId="2" borderId="0" xfId="2" applyNumberFormat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0" fontId="12" fillId="2" borderId="0" xfId="1" applyFont="1" applyFill="1" applyBorder="1" applyAlignment="1">
      <alignment horizontal="center" wrapText="1"/>
    </xf>
    <xf numFmtId="3" fontId="12" fillId="2" borderId="0" xfId="2" applyNumberFormat="1" applyFont="1" applyFill="1" applyBorder="1" applyAlignment="1">
      <alignment horizontal="center" wrapText="1"/>
    </xf>
    <xf numFmtId="164" fontId="12" fillId="2" borderId="0" xfId="2" applyNumberFormat="1" applyFont="1" applyFill="1" applyBorder="1" applyAlignment="1">
      <alignment horizontal="center"/>
    </xf>
    <xf numFmtId="0" fontId="11" fillId="2" borderId="0" xfId="1" applyFont="1" applyFill="1" applyBorder="1" applyAlignment="1">
      <alignment horizontal="left" wrapText="1"/>
    </xf>
    <xf numFmtId="0" fontId="11" fillId="2" borderId="7" xfId="1" applyFont="1" applyFill="1" applyBorder="1" applyAlignment="1">
      <alignment horizontal="left" wrapText="1"/>
    </xf>
    <xf numFmtId="49" fontId="12" fillId="4" borderId="1" xfId="2" applyNumberFormat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 vertical="center"/>
    </xf>
    <xf numFmtId="0" fontId="12" fillId="2" borderId="10" xfId="1" applyFont="1" applyFill="1" applyBorder="1" applyAlignment="1">
      <alignment horizontal="center"/>
    </xf>
    <xf numFmtId="0" fontId="12" fillId="2" borderId="17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4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1.3234077750206782E-2"/>
          <c:y val="0.19195338802544967"/>
          <c:w val="0.98676592224979309"/>
          <c:h val="0.6063387888032321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9.9566375543007499E-2"/>
                  <c:y val="-0.249070096604416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4295.4414130230598</c:v>
                </c:pt>
                <c:pt idx="1">
                  <c:v>372.60610889979631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05167282133"/>
          <c:y val="0.85006856701051903"/>
          <c:w val="0.65409103467335317"/>
          <c:h val="0.1141475920161142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2.4134676110473527E-2"/>
          <c:y val="0.14577547650386805"/>
          <c:w val="0.95927998198857989"/>
          <c:h val="0.6020096063045771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4668.0475219228611</c:v>
                </c:pt>
                <c:pt idx="1">
                  <c:v>1678.0048114104804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257370029686455"/>
          <c:y val="0.82435611548556431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8.2523751432479378E-2"/>
          <c:w val="0.82021562265350989"/>
          <c:h val="0.63141954138439127"/>
        </c:manualLayout>
      </c:layout>
      <c:barChart>
        <c:barDir val="col"/>
        <c:grouping val="clustered"/>
        <c:varyColors val="0"/>
        <c:ser>
          <c:idx val="1"/>
          <c:order val="0"/>
          <c:tx>
            <c:v>TGP</c:v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71.779783010755381</c:v>
                </c:pt>
                <c:pt idx="1">
                  <c:v>73.558289102083648</c:v>
                </c:pt>
              </c:numCache>
            </c:numRef>
          </c:val>
        </c:ser>
        <c:ser>
          <c:idx val="0"/>
          <c:order val="1"/>
          <c:tx>
            <c:v>Tasa Ocupación</c:v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53722D"/>
              </a:solidFill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2013</c:v>
                </c:pt>
                <c:pt idx="1">
                  <c:v>2014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65.825835245387566</c:v>
                </c:pt>
                <c:pt idx="1">
                  <c:v>67.686826193676069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059328"/>
        <c:axId val="146654336"/>
      </c:barChart>
      <c:catAx>
        <c:axId val="153059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crossAx val="146654336"/>
        <c:crosses val="autoZero"/>
        <c:auto val="1"/>
        <c:lblAlgn val="ctr"/>
        <c:lblOffset val="100"/>
        <c:noMultiLvlLbl val="0"/>
      </c:catAx>
      <c:valAx>
        <c:axId val="146654336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crossAx val="153059328"/>
        <c:crosses val="autoZero"/>
        <c:crossBetween val="between"/>
      </c:valAx>
      <c:spPr>
        <a:noFill/>
        <a:ln w="12700">
          <a:noFill/>
        </a:ln>
      </c:spPr>
    </c:plotArea>
    <c:legend>
      <c:legendPos val="b"/>
      <c:layout>
        <c:manualLayout>
          <c:xMode val="edge"/>
          <c:yMode val="edge"/>
          <c:x val="0.12659759635308743"/>
          <c:y val="0.87754500757827802"/>
          <c:w val="0.73536538195883405"/>
          <c:h val="8.489630697571254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b="0"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8.4086412275388669E-2"/>
          <c:w val="0.84149296298592557"/>
          <c:h val="0.70919496601386367"/>
        </c:manualLayout>
      </c:layout>
      <c:barChart>
        <c:barDir val="col"/>
        <c:grouping val="clustered"/>
        <c:varyColors val="0"/>
        <c:ser>
          <c:idx val="0"/>
          <c:order val="0"/>
          <c:tx>
            <c:v>Desempleo</c:v>
          </c:tx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2013</c:v>
                </c:pt>
                <c:pt idx="1">
                  <c:v>2014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8.2947419393504287</c:v>
                </c:pt>
                <c:pt idx="1">
                  <c:v>7.9820547487981122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186560"/>
        <c:axId val="146656064"/>
      </c:barChart>
      <c:catAx>
        <c:axId val="197186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crossAx val="146656064"/>
        <c:crosses val="autoZero"/>
        <c:auto val="1"/>
        <c:lblAlgn val="ctr"/>
        <c:lblOffset val="100"/>
        <c:noMultiLvlLbl val="0"/>
      </c:catAx>
      <c:valAx>
        <c:axId val="146656064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noFill/>
          </a:ln>
        </c:spPr>
        <c:crossAx val="197186560"/>
        <c:crosses val="autoZero"/>
        <c:crossBetween val="between"/>
        <c:majorUnit val="1"/>
      </c:valAx>
      <c:spPr>
        <a:noFill/>
        <a:ln w="127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+mn-lt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902158217977E-2"/>
          <c:y val="0.13694923269726419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268619683872086"/>
                  <c:y val="-0.2292227660731597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'!$F$50:$F$51</c:f>
              <c:numCache>
                <c:formatCode>#,##0</c:formatCode>
                <c:ptCount val="2"/>
                <c:pt idx="0">
                  <c:v>2260.23687831088</c:v>
                </c:pt>
                <c:pt idx="1">
                  <c:v>1061.3101216891234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5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822397912078E-2"/>
          <c:y val="0.1354684809412956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6591760551499257"/>
                  <c:y val="-0.2076466843338561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'!$F$53:$F$54</c:f>
              <c:numCache>
                <c:formatCode>#,##0</c:formatCode>
                <c:ptCount val="2"/>
                <c:pt idx="0">
                  <c:v>2407.810643611977</c:v>
                </c:pt>
                <c:pt idx="1">
                  <c:v>616.69468972135701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810870148276E-2"/>
          <c:y val="0.144554794972236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añocorr(Género)'!$E$48:$E$49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añocorr(Género)'!$F$48:$F$49</c:f>
              <c:numCache>
                <c:formatCode>#,##0</c:formatCode>
                <c:ptCount val="2"/>
                <c:pt idx="0">
                  <c:v>4006.7851000000014</c:v>
                </c:pt>
                <c:pt idx="1">
                  <c:v>3745.1415999999954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5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810870148276E-2"/>
          <c:y val="0.1345219153305319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añocorr(Género)'!$F$51:$F$52</c:f>
              <c:numCache>
                <c:formatCode>#,##0</c:formatCode>
                <c:ptCount val="2"/>
                <c:pt idx="0">
                  <c:v>1976.1152279784201</c:v>
                </c:pt>
                <c:pt idx="1">
                  <c:v>2198.3649240557734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20037594312"/>
          <c:y val="0.75502278215223084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>
      <c:oddFooter>&amp;C&amp;"-,Negrita"&amp;K03+039Pagina 4</c:oddFoot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638425742785187E-2"/>
          <c:y val="5.7628758430512635E-2"/>
          <c:w val="0.92492116632689314"/>
          <c:h val="0.6008923884514436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%.(Género)'!$R$14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Global Part %.(Género)'!$P$15:$Q$46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Global Part %.(Género)'!$R$15:$R$46</c:f>
              <c:numCache>
                <c:formatCode>#,##0.0</c:formatCode>
                <c:ptCount val="32"/>
                <c:pt idx="0">
                  <c:v>64.662595104457992</c:v>
                </c:pt>
                <c:pt idx="1">
                  <c:v>64.45809988771542</c:v>
                </c:pt>
                <c:pt idx="2">
                  <c:v>65.84660824008408</c:v>
                </c:pt>
                <c:pt idx="3">
                  <c:v>67.043540572811636</c:v>
                </c:pt>
                <c:pt idx="4">
                  <c:v>68.114514845682578</c:v>
                </c:pt>
                <c:pt idx="5">
                  <c:v>67.303018634907573</c:v>
                </c:pt>
                <c:pt idx="6">
                  <c:v>66.243458233129644</c:v>
                </c:pt>
                <c:pt idx="7">
                  <c:v>65.401460632283033</c:v>
                </c:pt>
                <c:pt idx="8">
                  <c:v>65.61138839184845</c:v>
                </c:pt>
                <c:pt idx="9">
                  <c:v>65.555922804988541</c:v>
                </c:pt>
                <c:pt idx="10">
                  <c:v>65.499511218062793</c:v>
                </c:pt>
                <c:pt idx="11">
                  <c:v>65.838573987093824</c:v>
                </c:pt>
                <c:pt idx="12">
                  <c:v>65.90413581360572</c:v>
                </c:pt>
                <c:pt idx="13">
                  <c:v>65.88264324436679</c:v>
                </c:pt>
                <c:pt idx="14">
                  <c:v>66.270901268834038</c:v>
                </c:pt>
                <c:pt idx="15">
                  <c:v>66.838727388551817</c:v>
                </c:pt>
                <c:pt idx="16">
                  <c:v>67.115378968698209</c:v>
                </c:pt>
                <c:pt idx="17">
                  <c:v>67.496223037146862</c:v>
                </c:pt>
                <c:pt idx="18">
                  <c:v>66.712462646498011</c:v>
                </c:pt>
                <c:pt idx="19">
                  <c:v>66.525842920608227</c:v>
                </c:pt>
                <c:pt idx="20">
                  <c:v>65.856186475777562</c:v>
                </c:pt>
                <c:pt idx="21">
                  <c:v>66.083948208232428</c:v>
                </c:pt>
                <c:pt idx="22">
                  <c:v>65.755951785496308</c:v>
                </c:pt>
                <c:pt idx="23">
                  <c:v>66.057566292489383</c:v>
                </c:pt>
                <c:pt idx="24">
                  <c:v>65.764825263074911</c:v>
                </c:pt>
                <c:pt idx="25">
                  <c:v>66.361990614032891</c:v>
                </c:pt>
                <c:pt idx="26">
                  <c:v>65.892403421179196</c:v>
                </c:pt>
                <c:pt idx="27">
                  <c:v>66.698067942505077</c:v>
                </c:pt>
                <c:pt idx="28">
                  <c:v>66.91966145148028</c:v>
                </c:pt>
                <c:pt idx="29">
                  <c:v>67.556490659031326</c:v>
                </c:pt>
                <c:pt idx="30">
                  <c:v>67.905628382890797</c:v>
                </c:pt>
                <c:pt idx="31">
                  <c:v>68.047716269282986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%.(Género)'!$S$14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multiLvlStrRef>
              <c:f>'Tasa Global Part %.(Género)'!$P$15:$Q$46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Global Part %.(Género)'!$S$15:$S$46</c:f>
              <c:numCache>
                <c:formatCode>#,##0.0</c:formatCode>
                <c:ptCount val="32"/>
                <c:pt idx="0">
                  <c:v>78.805359698952074</c:v>
                </c:pt>
                <c:pt idx="1">
                  <c:v>78.848699824718622</c:v>
                </c:pt>
                <c:pt idx="2">
                  <c:v>78.938100203715777</c:v>
                </c:pt>
                <c:pt idx="3">
                  <c:v>77.767105914699371</c:v>
                </c:pt>
                <c:pt idx="4">
                  <c:v>78.834535662987079</c:v>
                </c:pt>
                <c:pt idx="5">
                  <c:v>79.456454156831384</c:v>
                </c:pt>
                <c:pt idx="6">
                  <c:v>79.889336754955593</c:v>
                </c:pt>
                <c:pt idx="7">
                  <c:v>79.579300220345615</c:v>
                </c:pt>
                <c:pt idx="8">
                  <c:v>79.767792702009444</c:v>
                </c:pt>
                <c:pt idx="9">
                  <c:v>79.499587668686061</c:v>
                </c:pt>
                <c:pt idx="10">
                  <c:v>79.187639668362181</c:v>
                </c:pt>
                <c:pt idx="11">
                  <c:v>77.979549620145733</c:v>
                </c:pt>
                <c:pt idx="12">
                  <c:v>78.356550331888357</c:v>
                </c:pt>
                <c:pt idx="13">
                  <c:v>77.468816849284636</c:v>
                </c:pt>
                <c:pt idx="14">
                  <c:v>78.522008382035267</c:v>
                </c:pt>
                <c:pt idx="15">
                  <c:v>77.400171559108657</c:v>
                </c:pt>
                <c:pt idx="16">
                  <c:v>78.438033181632832</c:v>
                </c:pt>
                <c:pt idx="17">
                  <c:v>78.486871456531802</c:v>
                </c:pt>
                <c:pt idx="18">
                  <c:v>78.827308674522101</c:v>
                </c:pt>
                <c:pt idx="19">
                  <c:v>77.560349493913435</c:v>
                </c:pt>
                <c:pt idx="20">
                  <c:v>77.403204357414793</c:v>
                </c:pt>
                <c:pt idx="21">
                  <c:v>77.783108256370056</c:v>
                </c:pt>
                <c:pt idx="22">
                  <c:v>79.222357137044426</c:v>
                </c:pt>
                <c:pt idx="23">
                  <c:v>78.187476552175468</c:v>
                </c:pt>
                <c:pt idx="24">
                  <c:v>78.219283952521096</c:v>
                </c:pt>
                <c:pt idx="25">
                  <c:v>77.568594831146484</c:v>
                </c:pt>
                <c:pt idx="26">
                  <c:v>78.670174301628606</c:v>
                </c:pt>
                <c:pt idx="27">
                  <c:v>78.581242149203945</c:v>
                </c:pt>
                <c:pt idx="28">
                  <c:v>78.372478492746254</c:v>
                </c:pt>
                <c:pt idx="29">
                  <c:v>78.634551059916959</c:v>
                </c:pt>
                <c:pt idx="30">
                  <c:v>78.789268525417086</c:v>
                </c:pt>
                <c:pt idx="31">
                  <c:v>79.610064398805605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045504"/>
        <c:axId val="196826176"/>
      </c:lineChart>
      <c:catAx>
        <c:axId val="12904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826176"/>
        <c:crosses val="autoZero"/>
        <c:auto val="1"/>
        <c:lblAlgn val="ctr"/>
        <c:lblOffset val="100"/>
        <c:noMultiLvlLbl val="0"/>
      </c:catAx>
      <c:valAx>
        <c:axId val="196826176"/>
        <c:scaling>
          <c:orientation val="minMax"/>
          <c:min val="50"/>
        </c:scaling>
        <c:delete val="0"/>
        <c:axPos val="l"/>
        <c:numFmt formatCode="#,##0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29045504"/>
        <c:crosses val="autoZero"/>
        <c:crossBetween val="between"/>
      </c:valAx>
      <c:spPr>
        <a:noFill/>
        <a:ln w="9525">
          <a:noFill/>
        </a:ln>
      </c:spPr>
    </c:plotArea>
    <c:legend>
      <c:legendPos val="r"/>
      <c:layout>
        <c:manualLayout>
          <c:xMode val="edge"/>
          <c:yMode val="edge"/>
          <c:x val="0.84549037174892283"/>
          <c:y val="0.48489509363476807"/>
          <c:w val="9.448455144999017E-2"/>
          <c:h val="0.1285896062992125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638425742785187E-2"/>
          <c:y val="6.5340014316392275E-2"/>
          <c:w val="0.91919411028260645"/>
          <c:h val="0.6528266453324350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%.(Género)'!$S$14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Ocupación %.(Género)'!$Q$15:$R$46</c:f>
              <c:multiLvlStrCache>
                <c:ptCount val="32"/>
                <c:lvl>
                  <c:pt idx="0">
                    <c:v>Ene- mar</c:v>
                  </c:pt>
                  <c:pt idx="1">
                    <c:v>Feb-abr</c:v>
                  </c:pt>
                  <c:pt idx="2">
                    <c:v>Mar - 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 Ene</c:v>
                  </c:pt>
                  <c:pt idx="11">
                    <c:v>Dic- feb</c:v>
                  </c:pt>
                  <c:pt idx="12">
                    <c:v>Ene- mar</c:v>
                  </c:pt>
                  <c:pt idx="13">
                    <c:v>Feb-abr</c:v>
                  </c:pt>
                  <c:pt idx="14">
                    <c:v>Mar - 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 Ene</c:v>
                  </c:pt>
                  <c:pt idx="23">
                    <c:v>Dic- feb</c:v>
                  </c:pt>
                  <c:pt idx="24">
                    <c:v>Ene- mar</c:v>
                  </c:pt>
                  <c:pt idx="25">
                    <c:v>Feb-abr</c:v>
                  </c:pt>
                  <c:pt idx="26">
                    <c:v>Mar - 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Ocupación %.(Género)'!$S$15:$S$46</c:f>
              <c:numCache>
                <c:formatCode>#,##0.0</c:formatCode>
                <c:ptCount val="32"/>
                <c:pt idx="0">
                  <c:v>56.679390954769779</c:v>
                </c:pt>
                <c:pt idx="1">
                  <c:v>57.467278217241336</c:v>
                </c:pt>
                <c:pt idx="2">
                  <c:v>58.632019584880069</c:v>
                </c:pt>
                <c:pt idx="3">
                  <c:v>59.344441164348162</c:v>
                </c:pt>
                <c:pt idx="4">
                  <c:v>59.450742961767645</c:v>
                </c:pt>
                <c:pt idx="5">
                  <c:v>59.45310509721714</c:v>
                </c:pt>
                <c:pt idx="6">
                  <c:v>58.669248278814493</c:v>
                </c:pt>
                <c:pt idx="7">
                  <c:v>58.773285026711932</c:v>
                </c:pt>
                <c:pt idx="8">
                  <c:v>59.348257459482177</c:v>
                </c:pt>
                <c:pt idx="9">
                  <c:v>59.234421280462854</c:v>
                </c:pt>
                <c:pt idx="10">
                  <c:v>58.261631219479149</c:v>
                </c:pt>
                <c:pt idx="11">
                  <c:v>58.004460452627249</c:v>
                </c:pt>
                <c:pt idx="12">
                  <c:v>58.261594995963605</c:v>
                </c:pt>
                <c:pt idx="13">
                  <c:v>59.298366189779237</c:v>
                </c:pt>
                <c:pt idx="14">
                  <c:v>59.863622419006838</c:v>
                </c:pt>
                <c:pt idx="15">
                  <c:v>60.047457114024724</c:v>
                </c:pt>
                <c:pt idx="16">
                  <c:v>59.785925863004572</c:v>
                </c:pt>
                <c:pt idx="17">
                  <c:v>59.863184938860805</c:v>
                </c:pt>
                <c:pt idx="18">
                  <c:v>59.598101762334352</c:v>
                </c:pt>
                <c:pt idx="19">
                  <c:v>60.120636200496456</c:v>
                </c:pt>
                <c:pt idx="20">
                  <c:v>59.926166694361626</c:v>
                </c:pt>
                <c:pt idx="21">
                  <c:v>59.551501261822025</c:v>
                </c:pt>
                <c:pt idx="22">
                  <c:v>58.368614309347514</c:v>
                </c:pt>
                <c:pt idx="23">
                  <c:v>57.681691906250812</c:v>
                </c:pt>
                <c:pt idx="24">
                  <c:v>57.31364544563953</c:v>
                </c:pt>
                <c:pt idx="25">
                  <c:v>58.845626255516471</c:v>
                </c:pt>
                <c:pt idx="26">
                  <c:v>59.44135067398777</c:v>
                </c:pt>
                <c:pt idx="27">
                  <c:v>60.104887175453094</c:v>
                </c:pt>
                <c:pt idx="28">
                  <c:v>59.841853392130062</c:v>
                </c:pt>
                <c:pt idx="29">
                  <c:v>60.152542237739326</c:v>
                </c:pt>
                <c:pt idx="30">
                  <c:v>61.139392628331315</c:v>
                </c:pt>
                <c:pt idx="31">
                  <c:v>61.560324403931887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%.(Género)'!$T$14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multiLvlStrRef>
              <c:f>'Tasa Ocupación %.(Género)'!$Q$15:$R$46</c:f>
              <c:multiLvlStrCache>
                <c:ptCount val="32"/>
                <c:lvl>
                  <c:pt idx="0">
                    <c:v>Ene- mar</c:v>
                  </c:pt>
                  <c:pt idx="1">
                    <c:v>Feb-abr</c:v>
                  </c:pt>
                  <c:pt idx="2">
                    <c:v>Mar - 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 Ene</c:v>
                  </c:pt>
                  <c:pt idx="11">
                    <c:v>Dic- feb</c:v>
                  </c:pt>
                  <c:pt idx="12">
                    <c:v>Ene- mar</c:v>
                  </c:pt>
                  <c:pt idx="13">
                    <c:v>Feb-abr</c:v>
                  </c:pt>
                  <c:pt idx="14">
                    <c:v>Mar - 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 Ene</c:v>
                  </c:pt>
                  <c:pt idx="23">
                    <c:v>Dic- feb</c:v>
                  </c:pt>
                  <c:pt idx="24">
                    <c:v>Ene- mar</c:v>
                  </c:pt>
                  <c:pt idx="25">
                    <c:v>Feb-abr</c:v>
                  </c:pt>
                  <c:pt idx="26">
                    <c:v>Mar - 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Ocupación %.(Género)'!$T$15:$T$46</c:f>
              <c:numCache>
                <c:formatCode>#,##0.0</c:formatCode>
                <c:ptCount val="32"/>
                <c:pt idx="0">
                  <c:v>71.578469745148766</c:v>
                </c:pt>
                <c:pt idx="1">
                  <c:v>72.09592929441331</c:v>
                </c:pt>
                <c:pt idx="2">
                  <c:v>72.525943914421546</c:v>
                </c:pt>
                <c:pt idx="3">
                  <c:v>71.60209024024185</c:v>
                </c:pt>
                <c:pt idx="4">
                  <c:v>72.59894739566306</c:v>
                </c:pt>
                <c:pt idx="5">
                  <c:v>73.40433909443712</c:v>
                </c:pt>
                <c:pt idx="6">
                  <c:v>73.914109438355638</c:v>
                </c:pt>
                <c:pt idx="7">
                  <c:v>73.795212097218908</c:v>
                </c:pt>
                <c:pt idx="8">
                  <c:v>73.919139733401181</c:v>
                </c:pt>
                <c:pt idx="9">
                  <c:v>73.590164136614646</c:v>
                </c:pt>
                <c:pt idx="10">
                  <c:v>72.7786634680905</c:v>
                </c:pt>
                <c:pt idx="11">
                  <c:v>71.000397898061266</c:v>
                </c:pt>
                <c:pt idx="12">
                  <c:v>71.156396753700406</c:v>
                </c:pt>
                <c:pt idx="13">
                  <c:v>70.954311114133986</c:v>
                </c:pt>
                <c:pt idx="14">
                  <c:v>72.475008060496066</c:v>
                </c:pt>
                <c:pt idx="15">
                  <c:v>71.198664143697599</c:v>
                </c:pt>
                <c:pt idx="16">
                  <c:v>72.186525258491059</c:v>
                </c:pt>
                <c:pt idx="17">
                  <c:v>72.485497865105813</c:v>
                </c:pt>
                <c:pt idx="18">
                  <c:v>73.216393031620157</c:v>
                </c:pt>
                <c:pt idx="19">
                  <c:v>72.102892427765681</c:v>
                </c:pt>
                <c:pt idx="20">
                  <c:v>72.29941054908015</c:v>
                </c:pt>
                <c:pt idx="21">
                  <c:v>73.072204671064995</c:v>
                </c:pt>
                <c:pt idx="22">
                  <c:v>74.079451609117115</c:v>
                </c:pt>
                <c:pt idx="23">
                  <c:v>72.763983828784717</c:v>
                </c:pt>
                <c:pt idx="24">
                  <c:v>72.558163501476102</c:v>
                </c:pt>
                <c:pt idx="25">
                  <c:v>72.43630272636004</c:v>
                </c:pt>
                <c:pt idx="26">
                  <c:v>73.023251660316475</c:v>
                </c:pt>
                <c:pt idx="27">
                  <c:v>72.665610838568696</c:v>
                </c:pt>
                <c:pt idx="28">
                  <c:v>71.957573529513468</c:v>
                </c:pt>
                <c:pt idx="29">
                  <c:v>72.588828049544873</c:v>
                </c:pt>
                <c:pt idx="30">
                  <c:v>73.224560538517849</c:v>
                </c:pt>
                <c:pt idx="31">
                  <c:v>74.415021848002112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099264"/>
        <c:axId val="236703104"/>
      </c:lineChart>
      <c:catAx>
        <c:axId val="129099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6703104"/>
        <c:crosses val="autoZero"/>
        <c:auto val="1"/>
        <c:lblAlgn val="ctr"/>
        <c:lblOffset val="100"/>
        <c:noMultiLvlLbl val="0"/>
      </c:catAx>
      <c:valAx>
        <c:axId val="236703104"/>
        <c:scaling>
          <c:orientation val="minMax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99264"/>
        <c:crosses val="autoZero"/>
        <c:crossBetween val="between"/>
      </c:valAx>
      <c:spPr>
        <a:noFill/>
        <a:ln w="9525">
          <a:noFill/>
        </a:ln>
      </c:spPr>
    </c:plotArea>
    <c:legend>
      <c:legendPos val="r"/>
      <c:layout>
        <c:manualLayout>
          <c:xMode val="edge"/>
          <c:yMode val="edge"/>
          <c:x val="0.86193282510420122"/>
          <c:y val="0.57573904866169801"/>
          <c:w val="9.448455144999017E-2"/>
          <c:h val="0.1285896062992125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0371247659847455E-2"/>
          <c:y val="4.8225479507369273E-2"/>
          <c:w val="0.92625344276148802"/>
          <c:h val="0.66994128810821729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%.(Género)'!$S$14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Desocupación %.(Género)'!$Q$15:$R$46</c:f>
              <c:multiLvlStrCache>
                <c:ptCount val="32"/>
                <c:lvl>
                  <c:pt idx="0">
                    <c:v>Ene- mar</c:v>
                  </c:pt>
                  <c:pt idx="1">
                    <c:v>Feb-abr</c:v>
                  </c:pt>
                  <c:pt idx="2">
                    <c:v>Mar - 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 Ene</c:v>
                  </c:pt>
                  <c:pt idx="11">
                    <c:v>Dic- feb</c:v>
                  </c:pt>
                  <c:pt idx="12">
                    <c:v>Ene- mar</c:v>
                  </c:pt>
                  <c:pt idx="13">
                    <c:v>Feb-abr</c:v>
                  </c:pt>
                  <c:pt idx="14">
                    <c:v>Mar - 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 Ene</c:v>
                  </c:pt>
                  <c:pt idx="23">
                    <c:v>Dic- feb</c:v>
                  </c:pt>
                  <c:pt idx="24">
                    <c:v>Ene- mar</c:v>
                  </c:pt>
                  <c:pt idx="25">
                    <c:v>Feb-abr</c:v>
                  </c:pt>
                  <c:pt idx="26">
                    <c:v>Mar - 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Desocupación %.(Género)'!$S$15:$S$46</c:f>
              <c:numCache>
                <c:formatCode>#,##0.0</c:formatCode>
                <c:ptCount val="32"/>
                <c:pt idx="0">
                  <c:v>12.345938384922347</c:v>
                </c:pt>
                <c:pt idx="1">
                  <c:v>10.845528618826705</c:v>
                </c:pt>
                <c:pt idx="2">
                  <c:v>10.956659497021908</c:v>
                </c:pt>
                <c:pt idx="3">
                  <c:v>11.483730338050966</c:v>
                </c:pt>
                <c:pt idx="4">
                  <c:v>12.719420968560408</c:v>
                </c:pt>
                <c:pt idx="5">
                  <c:v>11.66353857064442</c:v>
                </c:pt>
                <c:pt idx="6">
                  <c:v>11.433898767270504</c:v>
                </c:pt>
                <c:pt idx="7">
                  <c:v>10.134598740596539</c:v>
                </c:pt>
                <c:pt idx="8">
                  <c:v>9.5457985052247381</c:v>
                </c:pt>
                <c:pt idx="9">
                  <c:v>9.6429144065754127</c:v>
                </c:pt>
                <c:pt idx="10">
                  <c:v>11.050280931848652</c:v>
                </c:pt>
                <c:pt idx="11">
                  <c:v>11.898972076768075</c:v>
                </c:pt>
                <c:pt idx="12">
                  <c:v>11.596451001583926</c:v>
                </c:pt>
                <c:pt idx="13">
                  <c:v>9.993947920646864</c:v>
                </c:pt>
                <c:pt idx="14">
                  <c:v>9.6683140370092282</c:v>
                </c:pt>
                <c:pt idx="15">
                  <c:v>10.160681598630026</c:v>
                </c:pt>
                <c:pt idx="16">
                  <c:v>10.920676033300767</c:v>
                </c:pt>
                <c:pt idx="17">
                  <c:v>11.308837376107997</c:v>
                </c:pt>
                <c:pt idx="18">
                  <c:v>10.664215653170967</c:v>
                </c:pt>
                <c:pt idx="19">
                  <c:v>9.6281481585370212</c:v>
                </c:pt>
                <c:pt idx="20">
                  <c:v>9.0044991955266305</c:v>
                </c:pt>
                <c:pt idx="21">
                  <c:v>9.8850736427346781</c:v>
                </c:pt>
                <c:pt idx="22">
                  <c:v>11.234477299100192</c:v>
                </c:pt>
                <c:pt idx="23">
                  <c:v>12.679659358251183</c:v>
                </c:pt>
                <c:pt idx="24">
                  <c:v>12.850607879863851</c:v>
                </c:pt>
                <c:pt idx="25">
                  <c:v>11.326309366203681</c:v>
                </c:pt>
                <c:pt idx="26">
                  <c:v>9.7902829647248328</c:v>
                </c:pt>
                <c:pt idx="27">
                  <c:v>9.8851150722018541</c:v>
                </c:pt>
                <c:pt idx="28">
                  <c:v>10.576574814984861</c:v>
                </c:pt>
                <c:pt idx="29">
                  <c:v>10.959640367734501</c:v>
                </c:pt>
                <c:pt idx="30">
                  <c:v>9.9641751585118925</c:v>
                </c:pt>
                <c:pt idx="31">
                  <c:v>9.5335923393499122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%.(Género)'!$T$14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multiLvlStrRef>
              <c:f>'Tasa Desocupación %.(Género)'!$Q$15:$R$46</c:f>
              <c:multiLvlStrCache>
                <c:ptCount val="32"/>
                <c:lvl>
                  <c:pt idx="0">
                    <c:v>Ene- mar</c:v>
                  </c:pt>
                  <c:pt idx="1">
                    <c:v>Feb-abr</c:v>
                  </c:pt>
                  <c:pt idx="2">
                    <c:v>Mar - 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 Ene</c:v>
                  </c:pt>
                  <c:pt idx="11">
                    <c:v>Dic- feb</c:v>
                  </c:pt>
                  <c:pt idx="12">
                    <c:v>Ene- mar</c:v>
                  </c:pt>
                  <c:pt idx="13">
                    <c:v>Feb-abr</c:v>
                  </c:pt>
                  <c:pt idx="14">
                    <c:v>Mar - 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 Ene</c:v>
                  </c:pt>
                  <c:pt idx="23">
                    <c:v>Dic- feb</c:v>
                  </c:pt>
                  <c:pt idx="24">
                    <c:v>Ene- mar</c:v>
                  </c:pt>
                  <c:pt idx="25">
                    <c:v>Feb-abr</c:v>
                  </c:pt>
                  <c:pt idx="26">
                    <c:v>Mar - 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Desocupación %.(Género)'!$T$15:$T$46</c:f>
              <c:numCache>
                <c:formatCode>#,##0.0</c:formatCode>
                <c:ptCount val="32"/>
                <c:pt idx="0">
                  <c:v>9.170556395416579</c:v>
                </c:pt>
                <c:pt idx="1">
                  <c:v>8.5642129106969822</c:v>
                </c:pt>
                <c:pt idx="2">
                  <c:v>8.1230182544883789</c:v>
                </c:pt>
                <c:pt idx="3">
                  <c:v>7.9275364589492634</c:v>
                </c:pt>
                <c:pt idx="4">
                  <c:v>7.9097164902204824</c:v>
                </c:pt>
                <c:pt idx="5">
                  <c:v>7.6168954764185601</c:v>
                </c:pt>
                <c:pt idx="6">
                  <c:v>7.479380301939119</c:v>
                </c:pt>
                <c:pt idx="7">
                  <c:v>7.2683324773040781</c:v>
                </c:pt>
                <c:pt idx="8">
                  <c:v>7.3320982949311704</c:v>
                </c:pt>
                <c:pt idx="9">
                  <c:v>7.4332757003708307</c:v>
                </c:pt>
                <c:pt idx="10">
                  <c:v>8.0934047625519145</c:v>
                </c:pt>
                <c:pt idx="11">
                  <c:v>8.949976956883372</c:v>
                </c:pt>
                <c:pt idx="12">
                  <c:v>9.1889619281232591</c:v>
                </c:pt>
                <c:pt idx="13">
                  <c:v>8.4091974036786734</c:v>
                </c:pt>
                <c:pt idx="14">
                  <c:v>7.7010260513441562</c:v>
                </c:pt>
                <c:pt idx="15">
                  <c:v>8.0122657230483014</c:v>
                </c:pt>
                <c:pt idx="16">
                  <c:v>7.9699957655307889</c:v>
                </c:pt>
                <c:pt idx="17">
                  <c:v>7.6463406937422747</c:v>
                </c:pt>
                <c:pt idx="18">
                  <c:v>7.1179845376547934</c:v>
                </c:pt>
                <c:pt idx="19">
                  <c:v>7.0364008178896302</c:v>
                </c:pt>
                <c:pt idx="20">
                  <c:v>6.5937758658769798</c:v>
                </c:pt>
                <c:pt idx="21">
                  <c:v>6.0564609603644382</c:v>
                </c:pt>
                <c:pt idx="22">
                  <c:v>6.4917350528093314</c:v>
                </c:pt>
                <c:pt idx="23">
                  <c:v>6.9365235489746917</c:v>
                </c:pt>
                <c:pt idx="24">
                  <c:v>7.2374997123231877</c:v>
                </c:pt>
                <c:pt idx="25">
                  <c:v>6.6164562036460177</c:v>
                </c:pt>
                <c:pt idx="26">
                  <c:v>7.1779714376395232</c:v>
                </c:pt>
                <c:pt idx="27">
                  <c:v>7.5280450510099115</c:v>
                </c:pt>
                <c:pt idx="28">
                  <c:v>8.1851500508900461</c:v>
                </c:pt>
                <c:pt idx="29">
                  <c:v>7.6883798901141276</c:v>
                </c:pt>
                <c:pt idx="30">
                  <c:v>7.0627740186523766</c:v>
                </c:pt>
                <c:pt idx="31">
                  <c:v>6.525610285627975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283008"/>
        <c:axId val="245393088"/>
      </c:lineChart>
      <c:catAx>
        <c:axId val="130283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45393088"/>
        <c:crosses val="autoZero"/>
        <c:auto val="1"/>
        <c:lblAlgn val="ctr"/>
        <c:lblOffset val="100"/>
        <c:noMultiLvlLbl val="0"/>
      </c:catAx>
      <c:valAx>
        <c:axId val="245393088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283008"/>
        <c:crosses val="autoZero"/>
        <c:crossBetween val="between"/>
      </c:valAx>
      <c:spPr>
        <a:noFill/>
        <a:ln w="9525">
          <a:noFill/>
        </a:ln>
      </c:spPr>
    </c:plotArea>
    <c:legend>
      <c:legendPos val="r"/>
      <c:layout>
        <c:manualLayout>
          <c:xMode val="edge"/>
          <c:yMode val="edge"/>
          <c:x val="0.881803899071958"/>
          <c:y val="0.57575811023622059"/>
          <c:w val="9.448455144999017E-2"/>
          <c:h val="0.1285896062992125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>
          <a:solidFill>
            <a:sysClr val="windowText" lastClr="000000"/>
          </a:solidFill>
          <a:latin typeface="+mn-lt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114076906539969"/>
          <c:y val="3.6105775795366619E-2"/>
          <c:w val="0.82524157984640056"/>
          <c:h val="0.855795366619634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'Tasa Ocup. % Ciudades Hombres'!$N$13:$N$26</c:f>
              <c:strCache>
                <c:ptCount val="14"/>
                <c:pt idx="0">
                  <c:v>Pereira</c:v>
                </c:pt>
                <c:pt idx="1">
                  <c:v>Manizales</c:v>
                </c:pt>
                <c:pt idx="2">
                  <c:v>Cúcuta</c:v>
                </c:pt>
                <c:pt idx="3">
                  <c:v>Cali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Barranquilla</c:v>
                </c:pt>
                <c:pt idx="8">
                  <c:v>Pasto</c:v>
                </c:pt>
                <c:pt idx="9">
                  <c:v>Montería</c:v>
                </c:pt>
                <c:pt idx="10">
                  <c:v>Medellín</c:v>
                </c:pt>
                <c:pt idx="11">
                  <c:v>Total 13 Áreas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Ocup. % Ciudades Hombres'!$O$13:$O$26</c:f>
              <c:numCache>
                <c:formatCode>0.0</c:formatCode>
                <c:ptCount val="14"/>
                <c:pt idx="0">
                  <c:v>63.491626466613646</c:v>
                </c:pt>
                <c:pt idx="1">
                  <c:v>63.676801019842969</c:v>
                </c:pt>
                <c:pt idx="2">
                  <c:v>63.821615631596949</c:v>
                </c:pt>
                <c:pt idx="3">
                  <c:v>65.563589460156606</c:v>
                </c:pt>
                <c:pt idx="4">
                  <c:v>65.748161643114187</c:v>
                </c:pt>
                <c:pt idx="5">
                  <c:v>66.053617268151996</c:v>
                </c:pt>
                <c:pt idx="6">
                  <c:v>66.34058901480266</c:v>
                </c:pt>
                <c:pt idx="7">
                  <c:v>67.8637638476782</c:v>
                </c:pt>
                <c:pt idx="8">
                  <c:v>67.945930659031504</c:v>
                </c:pt>
                <c:pt idx="9">
                  <c:v>68.130207739966067</c:v>
                </c:pt>
                <c:pt idx="10">
                  <c:v>68.495114148234464</c:v>
                </c:pt>
                <c:pt idx="11">
                  <c:v>69.346991889997</c:v>
                </c:pt>
                <c:pt idx="12">
                  <c:v>72.546063281532071</c:v>
                </c:pt>
                <c:pt idx="13">
                  <c:v>73.04376864996668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101312"/>
        <c:axId val="245417088"/>
      </c:barChart>
      <c:catAx>
        <c:axId val="1291013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crossAx val="245417088"/>
        <c:crosses val="autoZero"/>
        <c:auto val="1"/>
        <c:lblAlgn val="ctr"/>
        <c:lblOffset val="100"/>
        <c:noMultiLvlLbl val="0"/>
      </c:catAx>
      <c:valAx>
        <c:axId val="24541708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9101312"/>
        <c:crosses val="autoZero"/>
        <c:crossBetween val="between"/>
        <c:majorUnit val="5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7534133183105"/>
          <c:y val="2.8736668032102924E-2"/>
          <c:w val="0.82870680722571122"/>
          <c:h val="0.8635024957140473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Desocup.% Ciudades Hombres'!$N$13:$N$26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Monteria</c:v>
                </c:pt>
                <c:pt idx="3">
                  <c:v>Bucaramanga</c:v>
                </c:pt>
                <c:pt idx="4">
                  <c:v>Bogotá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Pasto</c:v>
                </c:pt>
                <c:pt idx="8">
                  <c:v>Manizales</c:v>
                </c:pt>
                <c:pt idx="9">
                  <c:v>Villavicencio</c:v>
                </c:pt>
                <c:pt idx="10">
                  <c:v>Cali</c:v>
                </c:pt>
                <c:pt idx="11">
                  <c:v>Ibagué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'Tasa Desocup.% Ciudades Hombres'!$O$13:$O$26</c:f>
              <c:numCache>
                <c:formatCode>_(* #,##0.0_);_(* \(#,##0.0\);_(* "-"??_);_(@_)</c:formatCode>
                <c:ptCount val="14"/>
                <c:pt idx="0">
                  <c:v>5.9020968693051046</c:v>
                </c:pt>
                <c:pt idx="1">
                  <c:v>6.0807978802287987</c:v>
                </c:pt>
                <c:pt idx="2">
                  <c:v>6.5599857222679914</c:v>
                </c:pt>
                <c:pt idx="3">
                  <c:v>6.8446087535800322</c:v>
                </c:pt>
                <c:pt idx="4">
                  <c:v>7.190115872353636</c:v>
                </c:pt>
                <c:pt idx="5">
                  <c:v>8.4682463252454632</c:v>
                </c:pt>
                <c:pt idx="6">
                  <c:v>9.1186302179606322</c:v>
                </c:pt>
                <c:pt idx="7">
                  <c:v>9.5104412475100215</c:v>
                </c:pt>
                <c:pt idx="8">
                  <c:v>9.5389569502381857</c:v>
                </c:pt>
                <c:pt idx="9">
                  <c:v>10.701968697432966</c:v>
                </c:pt>
                <c:pt idx="10">
                  <c:v>11.363030534549427</c:v>
                </c:pt>
                <c:pt idx="11">
                  <c:v>12.040499787685851</c:v>
                </c:pt>
                <c:pt idx="12">
                  <c:v>12.490180519916107</c:v>
                </c:pt>
                <c:pt idx="13">
                  <c:v>13.8591220459521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972608"/>
        <c:axId val="245423424"/>
      </c:barChart>
      <c:catAx>
        <c:axId val="1399726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45423424"/>
        <c:crosses val="autoZero"/>
        <c:auto val="1"/>
        <c:lblAlgn val="ctr"/>
        <c:lblOffset val="100"/>
        <c:noMultiLvlLbl val="0"/>
      </c:catAx>
      <c:valAx>
        <c:axId val="245423424"/>
        <c:scaling>
          <c:orientation val="minMax"/>
          <c:max val="15"/>
          <c:min val="5"/>
        </c:scaling>
        <c:delete val="0"/>
        <c:axPos val="b"/>
        <c:numFmt formatCode="#,##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9972608"/>
        <c:crosses val="autoZero"/>
        <c:crossBetween val="between"/>
        <c:majorUnit val="5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87287446581158"/>
          <c:y val="3.2590232579309091E-2"/>
          <c:w val="0.84450933285988228"/>
          <c:h val="0.859648931166841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'Tasa Ocup.% Ciudades Mujer'!$N$13:$N$26</c:f>
              <c:strCache>
                <c:ptCount val="14"/>
                <c:pt idx="0">
                  <c:v>Barranquilla</c:v>
                </c:pt>
                <c:pt idx="1">
                  <c:v>Pereira</c:v>
                </c:pt>
                <c:pt idx="2">
                  <c:v>Cartagena</c:v>
                </c:pt>
                <c:pt idx="3">
                  <c:v>Cúcuta</c:v>
                </c:pt>
                <c:pt idx="4">
                  <c:v>Manizales</c:v>
                </c:pt>
                <c:pt idx="5">
                  <c:v>Villavicencio</c:v>
                </c:pt>
                <c:pt idx="6">
                  <c:v>Cali</c:v>
                </c:pt>
                <c:pt idx="7">
                  <c:v>Monteria</c:v>
                </c:pt>
                <c:pt idx="8">
                  <c:v>Medellín</c:v>
                </c:pt>
                <c:pt idx="9">
                  <c:v>Ibagué</c:v>
                </c:pt>
                <c:pt idx="10">
                  <c:v>Total 13 Áreas</c:v>
                </c:pt>
                <c:pt idx="11">
                  <c:v>Pasto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Ocup.% Ciudades Mujer'!$O$13:$O$26</c:f>
              <c:numCache>
                <c:formatCode>General</c:formatCode>
                <c:ptCount val="14"/>
                <c:pt idx="0">
                  <c:v>44.912242183494833</c:v>
                </c:pt>
                <c:pt idx="1">
                  <c:v>45.014158544591801</c:v>
                </c:pt>
                <c:pt idx="2">
                  <c:v>45.512185160563618</c:v>
                </c:pt>
                <c:pt idx="3">
                  <c:v>45.563193163191485</c:v>
                </c:pt>
                <c:pt idx="4">
                  <c:v>45.728467038406677</c:v>
                </c:pt>
                <c:pt idx="5">
                  <c:v>48.234904315082339</c:v>
                </c:pt>
                <c:pt idx="6">
                  <c:v>50.318224392891111</c:v>
                </c:pt>
                <c:pt idx="7">
                  <c:v>50.425710968903672</c:v>
                </c:pt>
                <c:pt idx="8">
                  <c:v>51.551348954080808</c:v>
                </c:pt>
                <c:pt idx="9">
                  <c:v>52.467210650288521</c:v>
                </c:pt>
                <c:pt idx="10">
                  <c:v>53.394231065793576</c:v>
                </c:pt>
                <c:pt idx="11">
                  <c:v>54.541948747946009</c:v>
                </c:pt>
                <c:pt idx="12">
                  <c:v>58.117109114360254</c:v>
                </c:pt>
                <c:pt idx="13">
                  <c:v>59.755520069908009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285056"/>
        <c:axId val="236679680"/>
      </c:barChart>
      <c:catAx>
        <c:axId val="1302850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6679680"/>
        <c:crosses val="autoZero"/>
        <c:auto val="1"/>
        <c:lblAlgn val="ctr"/>
        <c:lblOffset val="100"/>
        <c:noMultiLvlLbl val="0"/>
      </c:catAx>
      <c:valAx>
        <c:axId val="23667968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0285056"/>
        <c:crosses val="autoZero"/>
        <c:crossBetween val="between"/>
        <c:majorUnit val="5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79972597207315"/>
          <c:y val="3.2590232579309104E-2"/>
          <c:w val="0.84450933285988228"/>
          <c:h val="0.859648931166841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3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Desocup.% Ciudades Mujer'!$N$13:$N$26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Cartagena</c:v>
                </c:pt>
                <c:pt idx="3">
                  <c:v>Barranquilla</c:v>
                </c:pt>
                <c:pt idx="4">
                  <c:v>Medellín</c:v>
                </c:pt>
                <c:pt idx="5">
                  <c:v>Pasto</c:v>
                </c:pt>
                <c:pt idx="6">
                  <c:v>Total 13 Áreas</c:v>
                </c:pt>
                <c:pt idx="7">
                  <c:v>Manizales</c:v>
                </c:pt>
                <c:pt idx="8">
                  <c:v>Monteria</c:v>
                </c:pt>
                <c:pt idx="9">
                  <c:v>Villavicencio</c:v>
                </c:pt>
                <c:pt idx="10">
                  <c:v>Ibagué</c:v>
                </c:pt>
                <c:pt idx="11">
                  <c:v>Pereira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'Tasa Desocup.% Ciudades Mujer'!$O$13:$O$26</c:f>
              <c:numCache>
                <c:formatCode>General</c:formatCode>
                <c:ptCount val="14"/>
                <c:pt idx="0">
                  <c:v>9.5558177208520494</c:v>
                </c:pt>
                <c:pt idx="1">
                  <c:v>10.609723668128046</c:v>
                </c:pt>
                <c:pt idx="2">
                  <c:v>10.925061040965089</c:v>
                </c:pt>
                <c:pt idx="3">
                  <c:v>11.285910177092815</c:v>
                </c:pt>
                <c:pt idx="4">
                  <c:v>11.575219344720155</c:v>
                </c:pt>
                <c:pt idx="5">
                  <c:v>11.784745999850497</c:v>
                </c:pt>
                <c:pt idx="6">
                  <c:v>11.969236874341668</c:v>
                </c:pt>
                <c:pt idx="7">
                  <c:v>12.056412307934652</c:v>
                </c:pt>
                <c:pt idx="8">
                  <c:v>12.26271060155026</c:v>
                </c:pt>
                <c:pt idx="9">
                  <c:v>12.528820496288922</c:v>
                </c:pt>
                <c:pt idx="10">
                  <c:v>15.400168810674597</c:v>
                </c:pt>
                <c:pt idx="11">
                  <c:v>15.526855102034403</c:v>
                </c:pt>
                <c:pt idx="12">
                  <c:v>15.787965225828751</c:v>
                </c:pt>
                <c:pt idx="13">
                  <c:v>18.09190129825997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066304"/>
        <c:axId val="103221504"/>
      </c:barChart>
      <c:catAx>
        <c:axId val="1400663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21504"/>
        <c:crosses val="autoZero"/>
        <c:auto val="1"/>
        <c:lblAlgn val="ctr"/>
        <c:lblOffset val="100"/>
        <c:noMultiLvlLbl val="0"/>
      </c:catAx>
      <c:valAx>
        <c:axId val="103221504"/>
        <c:scaling>
          <c:orientation val="minMax"/>
          <c:max val="20"/>
          <c:min val="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0066304"/>
        <c:crosses val="autoZero"/>
        <c:crossBetween val="between"/>
        <c:majorUnit val="5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01404647253739"/>
          <c:y val="4.7510164170655136E-2"/>
          <c:w val="0.46312108624217246"/>
          <c:h val="0.8649467345993515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4"/>
              <c:layout>
                <c:manualLayout>
                  <c:x val="2.6696069149714056E-2"/>
                  <c:y val="3.90780839895013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3.9154563157611164E-3"/>
                  <c:y val="3.53594863142106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Género'!$G$56:$G$60</c:f>
              <c:strCache>
                <c:ptCount val="5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Otras</c:v>
                </c:pt>
              </c:strCache>
            </c:strRef>
          </c:cat>
          <c:val>
            <c:numRef>
              <c:f>'Ramas Ocupados Género'!$H$56:$H$60</c:f>
              <c:numCache>
                <c:formatCode>_(* #,##0_);_(* \(#,##0\);_(* "-"??_);_(@_)</c:formatCode>
                <c:ptCount val="5"/>
                <c:pt idx="0">
                  <c:v>655.60928170950183</c:v>
                </c:pt>
                <c:pt idx="1">
                  <c:v>595.72202437093279</c:v>
                </c:pt>
                <c:pt idx="2">
                  <c:v>301.5253337291519</c:v>
                </c:pt>
                <c:pt idx="3">
                  <c:v>251.65239717107403</c:v>
                </c:pt>
                <c:pt idx="4">
                  <c:v>178.90778230865871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08697389983614"/>
          <c:y val="7.8466460349172776E-2"/>
          <c:w val="0.44741623033161465"/>
          <c:h val="0.877024849505752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2"/>
              <c:layout>
                <c:manualLayout>
                  <c:x val="-6.3386519500311725E-2"/>
                  <c:y val="0.1049850184656121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Género'!$J$56:$J$60</c:f>
              <c:strCache>
                <c:ptCount val="5"/>
                <c:pt idx="0">
                  <c:v>Comercio</c:v>
                </c:pt>
                <c:pt idx="1">
                  <c:v>Industria</c:v>
                </c:pt>
                <c:pt idx="2">
                  <c:v>Act. Inmobiliarias</c:v>
                </c:pt>
                <c:pt idx="3">
                  <c:v>Servicios</c:v>
                </c:pt>
                <c:pt idx="4">
                  <c:v>Otras</c:v>
                </c:pt>
              </c:strCache>
            </c:strRef>
          </c:cat>
          <c:val>
            <c:numRef>
              <c:f>'Ramas Ocupados Género'!$K$56:$K$60</c:f>
              <c:numCache>
                <c:formatCode>_(* #,##0_);_(* \(#,##0\);_(* "-"??_);_(@_)</c:formatCode>
                <c:ptCount val="5"/>
                <c:pt idx="0">
                  <c:v>631.97290118823082</c:v>
                </c:pt>
                <c:pt idx="1">
                  <c:v>351.89526750476023</c:v>
                </c:pt>
                <c:pt idx="2">
                  <c:v>316.33912098123108</c:v>
                </c:pt>
                <c:pt idx="3">
                  <c:v>308.1700071604543</c:v>
                </c:pt>
                <c:pt idx="4">
                  <c:v>592.64839961899838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510427105702695"/>
          <c:y val="7.4878577071069985E-2"/>
          <c:w val="0.47484937110133957"/>
          <c:h val="0.8874612032719210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explosion val="2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3263769806551959"/>
                  <c:y val="-2.8489157301939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752788308868798"/>
                  <c:y val="4.055602273016843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Género'!$G$59:$G$60</c:f>
              <c:numCache>
                <c:formatCode>#,##0.0</c:formatCode>
                <c:ptCount val="2"/>
                <c:pt idx="0">
                  <c:v>53.937477678269531</c:v>
                </c:pt>
                <c:pt idx="1">
                  <c:v>46.062522321730469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812646678218147"/>
          <c:y val="3.932345312460906E-2"/>
          <c:w val="0.54151997017085951"/>
          <c:h val="0.90843726129601821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0"/>
            <c:bubble3D val="0"/>
            <c:explosion val="2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21900345298838278"/>
                  <c:y val="-5.742092505167167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117137851149678"/>
                  <c:y val="4.468464950344665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Género'!$H$59:$H$60</c:f>
              <c:numCache>
                <c:formatCode>#,##0.0</c:formatCode>
                <c:ptCount val="2"/>
                <c:pt idx="0">
                  <c:v>58.647867577385718</c:v>
                </c:pt>
                <c:pt idx="1">
                  <c:v>41.352132422614282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801596074364631"/>
          <c:y val="0.12236237938077196"/>
          <c:w val="0.50492331171350391"/>
          <c:h val="0.85414277098626568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168694822238129"/>
                  <c:y val="-6.56578974139860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Género'!$D$28:$D$34</c:f>
              <c:numCache>
                <c:formatCode>#,##0</c:formatCode>
                <c:ptCount val="7"/>
                <c:pt idx="0">
                  <c:v>17.610229307086353</c:v>
                </c:pt>
                <c:pt idx="1">
                  <c:v>0.67341026122686254</c:v>
                </c:pt>
                <c:pt idx="2">
                  <c:v>134.3324431929976</c:v>
                </c:pt>
                <c:pt idx="3">
                  <c:v>306.48171141549085</c:v>
                </c:pt>
                <c:pt idx="4">
                  <c:v>905.34164265468644</c:v>
                </c:pt>
                <c:pt idx="5">
                  <c:v>377.42249972715928</c:v>
                </c:pt>
                <c:pt idx="6">
                  <c:v>234.65733757650841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48382554195839"/>
          <c:y val="0.10170674611619493"/>
          <c:w val="0.50005355124060369"/>
          <c:h val="0.89423990920053897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Género'!$I$28:$I$34</c:f>
              <c:numCache>
                <c:formatCode>#,##0</c:formatCode>
                <c:ptCount val="7"/>
                <c:pt idx="0">
                  <c:v>26.199901036513808</c:v>
                </c:pt>
                <c:pt idx="1">
                  <c:v>1.6813646757117651</c:v>
                </c:pt>
                <c:pt idx="2">
                  <c:v>123.18503042593417</c:v>
                </c:pt>
                <c:pt idx="3">
                  <c:v>353.54670361263737</c:v>
                </c:pt>
                <c:pt idx="4">
                  <c:v>1171.2643829395488</c:v>
                </c:pt>
                <c:pt idx="5">
                  <c:v>290.55671373445819</c:v>
                </c:pt>
                <c:pt idx="6">
                  <c:v>232.93964643639711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0"/>
          <c:y val="9.6575108344015143E-2"/>
          <c:w val="0.94557823129251706"/>
          <c:h val="0.644214734786058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explosion val="2"/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'!$E$49:$E$51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'!$F$49:$F$51</c:f>
              <c:numCache>
                <c:formatCode>#,##0</c:formatCode>
                <c:ptCount val="3"/>
                <c:pt idx="0">
                  <c:v>1196.1158166176172</c:v>
                </c:pt>
                <c:pt idx="1">
                  <c:v>1714.9724755226243</c:v>
                </c:pt>
                <c:pt idx="2">
                  <c:v>1253.2271599783114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16"/>
          <c:y val="0.82700933956859457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9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0"/>
          <c:y val="7.4123841028747167E-2"/>
          <c:w val="1"/>
          <c:h val="0.690103589122365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explosion val="3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'!$H$49:$H$51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'!$I$49:$I$51</c:f>
              <c:numCache>
                <c:formatCode>#,##0</c:formatCode>
                <c:ptCount val="3"/>
                <c:pt idx="0">
                  <c:v>206.62623654832859</c:v>
                </c:pt>
                <c:pt idx="1">
                  <c:v>109.29508296584044</c:v>
                </c:pt>
                <c:pt idx="2">
                  <c:v>88.934123184497793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7422035867807545"/>
          <c:y val="0.82700933956859457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2"/>
          <c:y val="0.11677415200051519"/>
          <c:w val="0.82021562265350989"/>
          <c:h val="0.625940258626879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1.1811803227566791E-2"/>
                  <c:y val="9.03397886075051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58.265068445842395</c:v>
                </c:pt>
                <c:pt idx="1">
                  <c:v>87.302866426889054</c:v>
                </c:pt>
                <c:pt idx="2">
                  <c:v>60.216403574026032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39520"/>
        <c:axId val="103162432"/>
      </c:barChart>
      <c:catAx>
        <c:axId val="141739520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62432"/>
        <c:crosses val="autoZero"/>
        <c:auto val="1"/>
        <c:lblAlgn val="ctr"/>
        <c:lblOffset val="100"/>
        <c:noMultiLvlLbl val="0"/>
      </c:catAx>
      <c:valAx>
        <c:axId val="103162432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7395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2"/>
          <c:y val="0.10402082849597773"/>
          <c:w val="0.82021562265350989"/>
          <c:h val="0.67341433797756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14.730166254157655</c:v>
                </c:pt>
                <c:pt idx="1">
                  <c:v>5.9911761549056495</c:v>
                </c:pt>
                <c:pt idx="2">
                  <c:v>6.6261875007245212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177088"/>
        <c:axId val="103164160"/>
      </c:barChart>
      <c:catAx>
        <c:axId val="145177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64160"/>
        <c:crosses val="autoZero"/>
        <c:auto val="1"/>
        <c:lblAlgn val="ctr"/>
        <c:lblOffset val="100"/>
        <c:noMultiLvlLbl val="0"/>
      </c:catAx>
      <c:valAx>
        <c:axId val="103164160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17708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94001372235103E-2"/>
          <c:y val="3.1294985380571523E-2"/>
          <c:w val="0.91542337809433572"/>
          <c:h val="0.60501417525304879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%.(etáreo)'!$R$17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Global Part %.(etáreo)'!$P$18:$Q$49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Global Part %.(etáreo)'!$R$18:$R$49</c:f>
              <c:numCache>
                <c:formatCode>#,##0.0</c:formatCode>
                <c:ptCount val="32"/>
                <c:pt idx="0">
                  <c:v>66.944411950884117</c:v>
                </c:pt>
                <c:pt idx="1">
                  <c:v>66.982036181139463</c:v>
                </c:pt>
                <c:pt idx="2">
                  <c:v>67.424691880407806</c:v>
                </c:pt>
                <c:pt idx="3">
                  <c:v>68.182548287320387</c:v>
                </c:pt>
                <c:pt idx="4">
                  <c:v>69.294342845986108</c:v>
                </c:pt>
                <c:pt idx="5">
                  <c:v>68.901893294678672</c:v>
                </c:pt>
                <c:pt idx="6">
                  <c:v>68.638411866696842</c:v>
                </c:pt>
                <c:pt idx="7">
                  <c:v>68.006049510502109</c:v>
                </c:pt>
                <c:pt idx="8">
                  <c:v>69.741404436694452</c:v>
                </c:pt>
                <c:pt idx="9">
                  <c:v>70.15411641224857</c:v>
                </c:pt>
                <c:pt idx="10">
                  <c:v>70.037240325660733</c:v>
                </c:pt>
                <c:pt idx="11">
                  <c:v>68.282578415991253</c:v>
                </c:pt>
                <c:pt idx="12">
                  <c:v>67.477942431875363</c:v>
                </c:pt>
                <c:pt idx="13">
                  <c:v>66.150745625621539</c:v>
                </c:pt>
                <c:pt idx="14">
                  <c:v>66.882042856603903</c:v>
                </c:pt>
                <c:pt idx="15">
                  <c:v>67.419547232481463</c:v>
                </c:pt>
                <c:pt idx="16">
                  <c:v>68.180127056399627</c:v>
                </c:pt>
                <c:pt idx="17">
                  <c:v>69.310072783758457</c:v>
                </c:pt>
                <c:pt idx="18">
                  <c:v>67.811373784542042</c:v>
                </c:pt>
                <c:pt idx="19">
                  <c:v>66.228956708459947</c:v>
                </c:pt>
                <c:pt idx="20">
                  <c:v>65.397568929790268</c:v>
                </c:pt>
                <c:pt idx="21">
                  <c:v>66.667969786809621</c:v>
                </c:pt>
                <c:pt idx="22">
                  <c:v>67.892523071338616</c:v>
                </c:pt>
                <c:pt idx="23">
                  <c:v>67.36581409828797</c:v>
                </c:pt>
                <c:pt idx="24">
                  <c:v>67.526856814329548</c:v>
                </c:pt>
                <c:pt idx="25">
                  <c:v>67.59524091963614</c:v>
                </c:pt>
                <c:pt idx="26">
                  <c:v>67.859575057500848</c:v>
                </c:pt>
                <c:pt idx="27">
                  <c:v>68.181885535704367</c:v>
                </c:pt>
                <c:pt idx="28">
                  <c:v>68.515399234136154</c:v>
                </c:pt>
                <c:pt idx="29">
                  <c:v>68.977675563757728</c:v>
                </c:pt>
                <c:pt idx="30">
                  <c:v>68.858493562329983</c:v>
                </c:pt>
                <c:pt idx="31">
                  <c:v>69.569128331945933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%.(etáreo)'!$S$17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multiLvlStrRef>
              <c:f>'Tasa Global Part %.(etáreo)'!$P$18:$Q$49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Global Part %.(etáreo)'!$S$18:$S$49</c:f>
              <c:numCache>
                <c:formatCode>#,##0.0</c:formatCode>
                <c:ptCount val="32"/>
                <c:pt idx="0">
                  <c:v>92.774870912265541</c:v>
                </c:pt>
                <c:pt idx="1">
                  <c:v>92.486584368269291</c:v>
                </c:pt>
                <c:pt idx="2">
                  <c:v>92.53159620954176</c:v>
                </c:pt>
                <c:pt idx="3">
                  <c:v>92.563610353262845</c:v>
                </c:pt>
                <c:pt idx="4">
                  <c:v>92.967770279509836</c:v>
                </c:pt>
                <c:pt idx="5">
                  <c:v>92.071124077556348</c:v>
                </c:pt>
                <c:pt idx="6">
                  <c:v>92.336072315203367</c:v>
                </c:pt>
                <c:pt idx="7">
                  <c:v>91.831924262453143</c:v>
                </c:pt>
                <c:pt idx="8">
                  <c:v>92.746700545411571</c:v>
                </c:pt>
                <c:pt idx="9">
                  <c:v>92.158095669817271</c:v>
                </c:pt>
                <c:pt idx="10">
                  <c:v>92.400436478409617</c:v>
                </c:pt>
                <c:pt idx="11">
                  <c:v>92.216601079910404</c:v>
                </c:pt>
                <c:pt idx="12">
                  <c:v>92.719301517531591</c:v>
                </c:pt>
                <c:pt idx="13">
                  <c:v>93.089109504117175</c:v>
                </c:pt>
                <c:pt idx="14">
                  <c:v>93.629082132875709</c:v>
                </c:pt>
                <c:pt idx="15">
                  <c:v>93.412304792316533</c:v>
                </c:pt>
                <c:pt idx="16">
                  <c:v>93.285461781056483</c:v>
                </c:pt>
                <c:pt idx="17">
                  <c:v>93.079744439600148</c:v>
                </c:pt>
                <c:pt idx="18">
                  <c:v>93.473825819345365</c:v>
                </c:pt>
                <c:pt idx="19">
                  <c:v>93.262674856048278</c:v>
                </c:pt>
                <c:pt idx="20">
                  <c:v>92.932839811981125</c:v>
                </c:pt>
                <c:pt idx="21">
                  <c:v>92.426974561796001</c:v>
                </c:pt>
                <c:pt idx="22">
                  <c:v>92.663928619797659</c:v>
                </c:pt>
                <c:pt idx="23">
                  <c:v>92.568917379030907</c:v>
                </c:pt>
                <c:pt idx="24">
                  <c:v>92.404865722948188</c:v>
                </c:pt>
                <c:pt idx="25">
                  <c:v>92.397927910414325</c:v>
                </c:pt>
                <c:pt idx="26">
                  <c:v>92.704850539856693</c:v>
                </c:pt>
                <c:pt idx="27">
                  <c:v>93.10551586183874</c:v>
                </c:pt>
                <c:pt idx="28">
                  <c:v>93.250379579312209</c:v>
                </c:pt>
                <c:pt idx="29">
                  <c:v>93.210518930712297</c:v>
                </c:pt>
                <c:pt idx="30">
                  <c:v>93.443875828546837</c:v>
                </c:pt>
                <c:pt idx="31">
                  <c:v>92.933156981108553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%.(etáreo)'!$T$17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multiLvlStrRef>
              <c:f>'Tasa Global Part %.(etáreo)'!$P$18:$Q$49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Global Part %.(etáreo)'!$T$18:$T$49</c:f>
              <c:numCache>
                <c:formatCode>#,##0.0</c:formatCode>
                <c:ptCount val="32"/>
                <c:pt idx="0">
                  <c:v>62.960796535251042</c:v>
                </c:pt>
                <c:pt idx="1">
                  <c:v>62.885201946640478</c:v>
                </c:pt>
                <c:pt idx="2">
                  <c:v>64.058388616430136</c:v>
                </c:pt>
                <c:pt idx="3">
                  <c:v>63.318044146233909</c:v>
                </c:pt>
                <c:pt idx="4">
                  <c:v>64.858076134096606</c:v>
                </c:pt>
                <c:pt idx="5">
                  <c:v>66.144988506574094</c:v>
                </c:pt>
                <c:pt idx="6">
                  <c:v>65.975726218198076</c:v>
                </c:pt>
                <c:pt idx="7">
                  <c:v>65.710031569539936</c:v>
                </c:pt>
                <c:pt idx="8">
                  <c:v>63.770052111256689</c:v>
                </c:pt>
                <c:pt idx="9">
                  <c:v>63.229591215511064</c:v>
                </c:pt>
                <c:pt idx="10">
                  <c:v>61.971403030218731</c:v>
                </c:pt>
                <c:pt idx="11">
                  <c:v>62.600227481908767</c:v>
                </c:pt>
                <c:pt idx="12">
                  <c:v>62.502238562391369</c:v>
                </c:pt>
                <c:pt idx="13">
                  <c:v>62.738999231998108</c:v>
                </c:pt>
                <c:pt idx="14">
                  <c:v>62.605768918708179</c:v>
                </c:pt>
                <c:pt idx="15">
                  <c:v>62.917431967196855</c:v>
                </c:pt>
                <c:pt idx="16">
                  <c:v>64.045205361477471</c:v>
                </c:pt>
                <c:pt idx="17">
                  <c:v>64.720843332826277</c:v>
                </c:pt>
                <c:pt idx="18">
                  <c:v>64.557156025159102</c:v>
                </c:pt>
                <c:pt idx="19">
                  <c:v>63.96250498075775</c:v>
                </c:pt>
                <c:pt idx="20">
                  <c:v>63.996853900525352</c:v>
                </c:pt>
                <c:pt idx="21">
                  <c:v>63.804925352122432</c:v>
                </c:pt>
                <c:pt idx="22">
                  <c:v>63.797894487918519</c:v>
                </c:pt>
                <c:pt idx="23">
                  <c:v>63.095168868371033</c:v>
                </c:pt>
                <c:pt idx="24">
                  <c:v>63.677600049831597</c:v>
                </c:pt>
                <c:pt idx="25">
                  <c:v>64.289993193080775</c:v>
                </c:pt>
                <c:pt idx="26">
                  <c:v>64.66147545123421</c:v>
                </c:pt>
                <c:pt idx="27">
                  <c:v>63.994863808869717</c:v>
                </c:pt>
                <c:pt idx="28">
                  <c:v>62.85511300293436</c:v>
                </c:pt>
                <c:pt idx="29">
                  <c:v>64.126583900596216</c:v>
                </c:pt>
                <c:pt idx="30">
                  <c:v>65.316554012004531</c:v>
                </c:pt>
                <c:pt idx="31">
                  <c:v>66.360226838908218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175040"/>
        <c:axId val="103168768"/>
      </c:lineChart>
      <c:catAx>
        <c:axId val="145175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68768"/>
        <c:crosses val="autoZero"/>
        <c:auto val="1"/>
        <c:lblAlgn val="ctr"/>
        <c:lblOffset val="100"/>
        <c:noMultiLvlLbl val="0"/>
      </c:catAx>
      <c:valAx>
        <c:axId val="103168768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175040"/>
        <c:crosses val="autoZero"/>
        <c:crossBetween val="between"/>
        <c:majorUnit val="10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45167183063292332"/>
          <c:y val="0.52893239190703301"/>
          <c:w val="0.53114120168941148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54387224521E-2"/>
          <c:y val="4.8459571585809838E-2"/>
          <c:w val="0.90275170481134059"/>
          <c:h val="0.5767038579637004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%.(etáreo)'!$R$17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ocupación %.(etáreo)'!$P$18:$Q$49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ocupación %.(etáreo)'!$R$18:$R$49</c:f>
              <c:numCache>
                <c:formatCode>#,##0.0</c:formatCode>
                <c:ptCount val="32"/>
                <c:pt idx="0">
                  <c:v>54.954716161691209</c:v>
                </c:pt>
                <c:pt idx="1">
                  <c:v>56.159032786099274</c:v>
                </c:pt>
                <c:pt idx="2">
                  <c:v>57.189109347076851</c:v>
                </c:pt>
                <c:pt idx="3">
                  <c:v>57.330227201693077</c:v>
                </c:pt>
                <c:pt idx="4">
                  <c:v>57.418606659199952</c:v>
                </c:pt>
                <c:pt idx="5">
                  <c:v>57.572389156234664</c:v>
                </c:pt>
                <c:pt idx="6">
                  <c:v>57.685436981087378</c:v>
                </c:pt>
                <c:pt idx="7">
                  <c:v>58.140673623092766</c:v>
                </c:pt>
                <c:pt idx="8">
                  <c:v>59.42944208733357</c:v>
                </c:pt>
                <c:pt idx="9">
                  <c:v>59.684822795569971</c:v>
                </c:pt>
                <c:pt idx="10">
                  <c:v>58.64790797291861</c:v>
                </c:pt>
                <c:pt idx="11">
                  <c:v>56.815111555607402</c:v>
                </c:pt>
                <c:pt idx="12">
                  <c:v>56.375929539219229</c:v>
                </c:pt>
                <c:pt idx="13">
                  <c:v>56.344792901668228</c:v>
                </c:pt>
                <c:pt idx="14">
                  <c:v>57.449794811448584</c:v>
                </c:pt>
                <c:pt idx="15">
                  <c:v>57.264611337662387</c:v>
                </c:pt>
                <c:pt idx="16">
                  <c:v>57.853679029622448</c:v>
                </c:pt>
                <c:pt idx="17">
                  <c:v>58.565443732404766</c:v>
                </c:pt>
                <c:pt idx="18">
                  <c:v>58.090464647525387</c:v>
                </c:pt>
                <c:pt idx="19">
                  <c:v>56.650707433844737</c:v>
                </c:pt>
                <c:pt idx="20">
                  <c:v>56.565528162038269</c:v>
                </c:pt>
                <c:pt idx="21">
                  <c:v>57.870421939605791</c:v>
                </c:pt>
                <c:pt idx="22">
                  <c:v>58.306073953137215</c:v>
                </c:pt>
                <c:pt idx="23">
                  <c:v>57.145621119857026</c:v>
                </c:pt>
                <c:pt idx="24">
                  <c:v>56.488298057469841</c:v>
                </c:pt>
                <c:pt idx="25">
                  <c:v>57.569512307089376</c:v>
                </c:pt>
                <c:pt idx="26">
                  <c:v>57.953482168219253</c:v>
                </c:pt>
                <c:pt idx="27">
                  <c:v>58.5339559404376</c:v>
                </c:pt>
                <c:pt idx="28">
                  <c:v>58.038490197733694</c:v>
                </c:pt>
                <c:pt idx="29">
                  <c:v>58.011671782225157</c:v>
                </c:pt>
                <c:pt idx="30">
                  <c:v>58.52618702454253</c:v>
                </c:pt>
                <c:pt idx="31">
                  <c:v>60.091139810781179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%.(etáreo)'!$S$17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multiLvlStrRef>
              <c:f>'Tasa ocupación %.(etáreo)'!$P$18:$Q$49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ocupación %.(etáreo)'!$S$18:$S$49</c:f>
              <c:numCache>
                <c:formatCode>#,##0.0</c:formatCode>
                <c:ptCount val="32"/>
                <c:pt idx="0">
                  <c:v>85.287522058802182</c:v>
                </c:pt>
                <c:pt idx="1">
                  <c:v>85.973741864179516</c:v>
                </c:pt>
                <c:pt idx="2">
                  <c:v>86.076357313934452</c:v>
                </c:pt>
                <c:pt idx="3">
                  <c:v>86.27590454741096</c:v>
                </c:pt>
                <c:pt idx="4">
                  <c:v>86.166419334041549</c:v>
                </c:pt>
                <c:pt idx="5">
                  <c:v>85.739914862106829</c:v>
                </c:pt>
                <c:pt idx="6">
                  <c:v>86.801648213711175</c:v>
                </c:pt>
                <c:pt idx="7">
                  <c:v>87.038031097591443</c:v>
                </c:pt>
                <c:pt idx="8">
                  <c:v>88.708355850259849</c:v>
                </c:pt>
                <c:pt idx="9">
                  <c:v>87.510819067405848</c:v>
                </c:pt>
                <c:pt idx="10">
                  <c:v>86.775495446832991</c:v>
                </c:pt>
                <c:pt idx="11">
                  <c:v>85.473407718140123</c:v>
                </c:pt>
                <c:pt idx="12">
                  <c:v>85.714359873830361</c:v>
                </c:pt>
                <c:pt idx="13">
                  <c:v>86.768356457944634</c:v>
                </c:pt>
                <c:pt idx="14">
                  <c:v>87.465564676051855</c:v>
                </c:pt>
                <c:pt idx="15">
                  <c:v>87.116453326681068</c:v>
                </c:pt>
                <c:pt idx="16">
                  <c:v>86.810501496292048</c:v>
                </c:pt>
                <c:pt idx="17">
                  <c:v>86.994512767068542</c:v>
                </c:pt>
                <c:pt idx="18">
                  <c:v>87.599534260608465</c:v>
                </c:pt>
                <c:pt idx="19">
                  <c:v>88.187935619503662</c:v>
                </c:pt>
                <c:pt idx="20">
                  <c:v>87.735722641519786</c:v>
                </c:pt>
                <c:pt idx="21">
                  <c:v>87.173679621189166</c:v>
                </c:pt>
                <c:pt idx="22">
                  <c:v>86.739187977403319</c:v>
                </c:pt>
                <c:pt idx="23">
                  <c:v>86.030759238603977</c:v>
                </c:pt>
                <c:pt idx="24">
                  <c:v>86.098432493931668</c:v>
                </c:pt>
                <c:pt idx="25">
                  <c:v>86.885160071342952</c:v>
                </c:pt>
                <c:pt idx="26">
                  <c:v>87.687920799443148</c:v>
                </c:pt>
                <c:pt idx="27">
                  <c:v>87.786915531608997</c:v>
                </c:pt>
                <c:pt idx="28">
                  <c:v>87.270656203732088</c:v>
                </c:pt>
                <c:pt idx="29">
                  <c:v>87.835366696202058</c:v>
                </c:pt>
                <c:pt idx="30">
                  <c:v>88.231581365282238</c:v>
                </c:pt>
                <c:pt idx="31">
                  <c:v>87.878378153218591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%.(etáreo)'!$T$17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multiLvlStrRef>
              <c:f>'Tasa ocupación %.(etáreo)'!$P$18:$Q$49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ocupación %.(etáreo)'!$T$18:$T$49</c:f>
              <c:numCache>
                <c:formatCode>#,##0.0</c:formatCode>
                <c:ptCount val="32"/>
                <c:pt idx="0">
                  <c:v>58.783229217902857</c:v>
                </c:pt>
                <c:pt idx="1">
                  <c:v>58.905075359093914</c:v>
                </c:pt>
                <c:pt idx="2">
                  <c:v>59.650917721393945</c:v>
                </c:pt>
                <c:pt idx="3">
                  <c:v>58.902718298534829</c:v>
                </c:pt>
                <c:pt idx="4">
                  <c:v>60.441340208463771</c:v>
                </c:pt>
                <c:pt idx="5">
                  <c:v>62.179314021235143</c:v>
                </c:pt>
                <c:pt idx="6">
                  <c:v>61.490065885496868</c:v>
                </c:pt>
                <c:pt idx="7">
                  <c:v>61.03774126984446</c:v>
                </c:pt>
                <c:pt idx="8">
                  <c:v>59.497094985390888</c:v>
                </c:pt>
                <c:pt idx="9">
                  <c:v>59.402013293797381</c:v>
                </c:pt>
                <c:pt idx="10">
                  <c:v>57.905585126896817</c:v>
                </c:pt>
                <c:pt idx="11">
                  <c:v>57.754612813513397</c:v>
                </c:pt>
                <c:pt idx="12">
                  <c:v>57.745199309779139</c:v>
                </c:pt>
                <c:pt idx="13">
                  <c:v>58.616437305912953</c:v>
                </c:pt>
                <c:pt idx="14">
                  <c:v>59.031825707406412</c:v>
                </c:pt>
                <c:pt idx="15">
                  <c:v>59.154291225833269</c:v>
                </c:pt>
                <c:pt idx="16">
                  <c:v>59.717479410412324</c:v>
                </c:pt>
                <c:pt idx="17">
                  <c:v>60.257875498909854</c:v>
                </c:pt>
                <c:pt idx="18">
                  <c:v>60.361368757004961</c:v>
                </c:pt>
                <c:pt idx="19">
                  <c:v>60.24483456942432</c:v>
                </c:pt>
                <c:pt idx="20">
                  <c:v>60.986655777237871</c:v>
                </c:pt>
                <c:pt idx="21">
                  <c:v>60.431145413190322</c:v>
                </c:pt>
                <c:pt idx="22">
                  <c:v>59.800608542903632</c:v>
                </c:pt>
                <c:pt idx="23">
                  <c:v>58.189247516741474</c:v>
                </c:pt>
                <c:pt idx="24">
                  <c:v>58.838950994798289</c:v>
                </c:pt>
                <c:pt idx="25">
                  <c:v>59.920705774992101</c:v>
                </c:pt>
                <c:pt idx="26">
                  <c:v>60.710383559983974</c:v>
                </c:pt>
                <c:pt idx="27">
                  <c:v>59.4627472587824</c:v>
                </c:pt>
                <c:pt idx="28">
                  <c:v>58.414867959339425</c:v>
                </c:pt>
                <c:pt idx="29">
                  <c:v>59.646922010910608</c:v>
                </c:pt>
                <c:pt idx="30">
                  <c:v>61.654261772154918</c:v>
                </c:pt>
                <c:pt idx="31">
                  <c:v>62.665956537749068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178112"/>
        <c:axId val="103257728"/>
      </c:lineChart>
      <c:catAx>
        <c:axId val="145178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57728"/>
        <c:crosses val="autoZero"/>
        <c:auto val="1"/>
        <c:lblAlgn val="ctr"/>
        <c:lblOffset val="100"/>
        <c:noMultiLvlLbl val="0"/>
      </c:catAx>
      <c:valAx>
        <c:axId val="10325772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178112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47767186004181228"/>
          <c:y val="0.50439465337103118"/>
          <c:w val="0.51092498703327183"/>
          <c:h val="0.1042956565913131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048221221277961E-2"/>
          <c:y val="5.4213206792859479E-2"/>
          <c:w val="0.9362372435236811"/>
          <c:h val="0.57186930373860756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%.(etáreo)'!$R$17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desocupación %.(etáreo)'!$P$18:$Q$49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desocupación %.(etáreo)'!$R$18:$R$49</c:f>
              <c:numCache>
                <c:formatCode>#,##0.0</c:formatCode>
                <c:ptCount val="32"/>
                <c:pt idx="0">
                  <c:v>17.909927714339524</c:v>
                </c:pt>
                <c:pt idx="1">
                  <c:v>16.158068658545442</c:v>
                </c:pt>
                <c:pt idx="2">
                  <c:v>15.180762785666102</c:v>
                </c:pt>
                <c:pt idx="3">
                  <c:v>15.916567154245653</c:v>
                </c:pt>
                <c:pt idx="4">
                  <c:v>17.138103485851943</c:v>
                </c:pt>
                <c:pt idx="5">
                  <c:v>16.44295039904074</c:v>
                </c:pt>
                <c:pt idx="6">
                  <c:v>15.957500454528727</c:v>
                </c:pt>
                <c:pt idx="7">
                  <c:v>14.506615159120296</c:v>
                </c:pt>
                <c:pt idx="8">
                  <c:v>14.785997547154725</c:v>
                </c:pt>
                <c:pt idx="9">
                  <c:v>14.923277709261679</c:v>
                </c:pt>
                <c:pt idx="10">
                  <c:v>16.261823423915185</c:v>
                </c:pt>
                <c:pt idx="11">
                  <c:v>16.79413274425826</c:v>
                </c:pt>
                <c:pt idx="12">
                  <c:v>16.452802934624959</c:v>
                </c:pt>
                <c:pt idx="13">
                  <c:v>14.823646553358422</c:v>
                </c:pt>
                <c:pt idx="14">
                  <c:v>14.102810922474724</c:v>
                </c:pt>
                <c:pt idx="15">
                  <c:v>15.062302124044294</c:v>
                </c:pt>
                <c:pt idx="16">
                  <c:v>15.145832770647372</c:v>
                </c:pt>
                <c:pt idx="17">
                  <c:v>15.502261965408746</c:v>
                </c:pt>
                <c:pt idx="18">
                  <c:v>14.33521929212497</c:v>
                </c:pt>
                <c:pt idx="19">
                  <c:v>14.462328489906104</c:v>
                </c:pt>
                <c:pt idx="20">
                  <c:v>13.505151509888547</c:v>
                </c:pt>
                <c:pt idx="21">
                  <c:v>13.196063829956998</c:v>
                </c:pt>
                <c:pt idx="22">
                  <c:v>14.120036617476089</c:v>
                </c:pt>
                <c:pt idx="23">
                  <c:v>15.17118603141871</c:v>
                </c:pt>
                <c:pt idx="24">
                  <c:v>16.346916290226734</c:v>
                </c:pt>
                <c:pt idx="25">
                  <c:v>14.83200366793036</c:v>
                </c:pt>
                <c:pt idx="26">
                  <c:v>14.597929446047539</c:v>
                </c:pt>
                <c:pt idx="27">
                  <c:v>14.15028276126877</c:v>
                </c:pt>
                <c:pt idx="28">
                  <c:v>15.291320131697669</c:v>
                </c:pt>
                <c:pt idx="29">
                  <c:v>15.897902751733586</c:v>
                </c:pt>
                <c:pt idx="30">
                  <c:v>15.005130091082492</c:v>
                </c:pt>
                <c:pt idx="31">
                  <c:v>13.623842569854764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%.(etáreo)'!$S$17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multiLvlStrRef>
              <c:f>'Tasa desocupación %.(etáreo)'!$P$18:$Q$49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desocupación %.(etáreo)'!$S$18:$S$49</c:f>
              <c:numCache>
                <c:formatCode>#,##0.0</c:formatCode>
                <c:ptCount val="32"/>
                <c:pt idx="0">
                  <c:v>8.0704492281578464</c:v>
                </c:pt>
                <c:pt idx="1">
                  <c:v>7.0419321338071619</c:v>
                </c:pt>
                <c:pt idx="2">
                  <c:v>6.9762536906735217</c:v>
                </c:pt>
                <c:pt idx="3">
                  <c:v>6.7928484874944459</c:v>
                </c:pt>
                <c:pt idx="4">
                  <c:v>7.3158159274121157</c:v>
                </c:pt>
                <c:pt idx="5">
                  <c:v>6.8764330607242519</c:v>
                </c:pt>
                <c:pt idx="6">
                  <c:v>5.993783320780226</c:v>
                </c:pt>
                <c:pt idx="7">
                  <c:v>5.2202904418738862</c:v>
                </c:pt>
                <c:pt idx="8">
                  <c:v>4.3541653464798165</c:v>
                </c:pt>
                <c:pt idx="9">
                  <c:v>5.042722040461447</c:v>
                </c:pt>
                <c:pt idx="10">
                  <c:v>6.0875697626070577</c:v>
                </c:pt>
                <c:pt idx="11">
                  <c:v>7.3123421193185489</c:v>
                </c:pt>
                <c:pt idx="12">
                  <c:v>7.554998289516524</c:v>
                </c:pt>
                <c:pt idx="13">
                  <c:v>6.7900026972467273</c:v>
                </c:pt>
                <c:pt idx="14">
                  <c:v>6.5829091948981384</c:v>
                </c:pt>
                <c:pt idx="15">
                  <c:v>6.7398523991384227</c:v>
                </c:pt>
                <c:pt idx="16">
                  <c:v>6.941017561730356</c:v>
                </c:pt>
                <c:pt idx="17">
                  <c:v>6.5376540397361502</c:v>
                </c:pt>
                <c:pt idx="18">
                  <c:v>6.2844240162909362</c:v>
                </c:pt>
                <c:pt idx="19">
                  <c:v>5.441340004859974</c:v>
                </c:pt>
                <c:pt idx="20">
                  <c:v>5.5923365529085025</c:v>
                </c:pt>
                <c:pt idx="21">
                  <c:v>5.6837248709191162</c:v>
                </c:pt>
                <c:pt idx="22">
                  <c:v>6.3937939289231789</c:v>
                </c:pt>
                <c:pt idx="23">
                  <c:v>7.063016750704695</c:v>
                </c:pt>
                <c:pt idx="24">
                  <c:v>6.8247847985892047</c:v>
                </c:pt>
                <c:pt idx="25">
                  <c:v>5.9663327563106803</c:v>
                </c:pt>
                <c:pt idx="26">
                  <c:v>5.411723023334801</c:v>
                </c:pt>
                <c:pt idx="27">
                  <c:v>5.712443866507428</c:v>
                </c:pt>
                <c:pt idx="28">
                  <c:v>6.4125458819115204</c:v>
                </c:pt>
                <c:pt idx="29">
                  <c:v>5.7666798728003617</c:v>
                </c:pt>
                <c:pt idx="30">
                  <c:v>5.5779947236224734</c:v>
                </c:pt>
                <c:pt idx="31">
                  <c:v>5.43915540168042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%.(etáreo)'!$T$17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multiLvlStrRef>
              <c:f>'Tasa desocupación %.(etáreo)'!$P$18:$Q$49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desocupación %.(etáreo)'!$T$18:$T$49</c:f>
              <c:numCache>
                <c:formatCode>#,##0.0</c:formatCode>
                <c:ptCount val="32"/>
                <c:pt idx="0">
                  <c:v>6.6351881603168588</c:v>
                </c:pt>
                <c:pt idx="1">
                  <c:v>6.3291942529242045</c:v>
                </c:pt>
                <c:pt idx="2">
                  <c:v>6.8803961358243235</c:v>
                </c:pt>
                <c:pt idx="3">
                  <c:v>6.9732505279250612</c:v>
                </c:pt>
                <c:pt idx="4">
                  <c:v>6.8098472679039501</c:v>
                </c:pt>
                <c:pt idx="5">
                  <c:v>5.9954269777290863</c:v>
                </c:pt>
                <c:pt idx="6">
                  <c:v>6.7989556005280134</c:v>
                </c:pt>
                <c:pt idx="7">
                  <c:v>7.1104672880134734</c:v>
                </c:pt>
                <c:pt idx="8">
                  <c:v>6.700570227559183</c:v>
                </c:pt>
                <c:pt idx="9">
                  <c:v>6.0534598565848849</c:v>
                </c:pt>
                <c:pt idx="10">
                  <c:v>6.5607969232830454</c:v>
                </c:pt>
                <c:pt idx="11">
                  <c:v>7.740570383383603</c:v>
                </c:pt>
                <c:pt idx="12">
                  <c:v>7.6109902013567403</c:v>
                </c:pt>
                <c:pt idx="13">
                  <c:v>6.5709717664456475</c:v>
                </c:pt>
                <c:pt idx="14">
                  <c:v>5.7086483770248453</c:v>
                </c:pt>
                <c:pt idx="15">
                  <c:v>5.9810780950588844</c:v>
                </c:pt>
                <c:pt idx="16">
                  <c:v>6.7572988901183875</c:v>
                </c:pt>
                <c:pt idx="17">
                  <c:v>6.8957195303616032</c:v>
                </c:pt>
                <c:pt idx="18">
                  <c:v>6.4993372175796722</c:v>
                </c:pt>
                <c:pt idx="19">
                  <c:v>5.8122651895072739</c:v>
                </c:pt>
                <c:pt idx="20">
                  <c:v>4.7036657895190066</c:v>
                </c:pt>
                <c:pt idx="21">
                  <c:v>5.287648124832228</c:v>
                </c:pt>
                <c:pt idx="22">
                  <c:v>6.2655452458103431</c:v>
                </c:pt>
                <c:pt idx="23">
                  <c:v>7.7754310506154125</c:v>
                </c:pt>
                <c:pt idx="24">
                  <c:v>7.5986674297503924</c:v>
                </c:pt>
                <c:pt idx="25">
                  <c:v>6.7962169555166803</c:v>
                </c:pt>
                <c:pt idx="26">
                  <c:v>6.1104264381192941</c:v>
                </c:pt>
                <c:pt idx="27">
                  <c:v>7.0820004611982288</c:v>
                </c:pt>
                <c:pt idx="28">
                  <c:v>7.0642543326391678</c:v>
                </c:pt>
                <c:pt idx="29">
                  <c:v>6.985654961177425</c:v>
                </c:pt>
                <c:pt idx="30">
                  <c:v>5.6069893693054373</c:v>
                </c:pt>
                <c:pt idx="31">
                  <c:v>5.5669946851255929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392576"/>
        <c:axId val="103191040"/>
      </c:lineChart>
      <c:catAx>
        <c:axId val="146392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91040"/>
        <c:crosses val="autoZero"/>
        <c:auto val="1"/>
        <c:lblAlgn val="ctr"/>
        <c:lblOffset val="100"/>
        <c:noMultiLvlLbl val="0"/>
      </c:catAx>
      <c:valAx>
        <c:axId val="103191040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392576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31085497291561959"/>
          <c:y val="6.4707462748258823E-2"/>
          <c:w val="0.67715197535440796"/>
          <c:h val="0.1258010329353991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61395936619033"/>
          <c:y val="3.644379712651527E-2"/>
          <c:w val="0.83660806843588997"/>
          <c:h val="0.848088237525222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'TGP% Ciudades 14 a 28 años'!$N$13:$N$26</c:f>
              <c:strCache>
                <c:ptCount val="14"/>
                <c:pt idx="0">
                  <c:v>Cartagena</c:v>
                </c:pt>
                <c:pt idx="1">
                  <c:v>Barranquilla</c:v>
                </c:pt>
                <c:pt idx="2">
                  <c:v>Montería</c:v>
                </c:pt>
                <c:pt idx="3">
                  <c:v>Manizales</c:v>
                </c:pt>
                <c:pt idx="4">
                  <c:v>Villavicencio</c:v>
                </c:pt>
                <c:pt idx="5">
                  <c:v>Pasto</c:v>
                </c:pt>
                <c:pt idx="6">
                  <c:v>Pereira</c:v>
                </c:pt>
                <c:pt idx="7">
                  <c:v>Cúcuta</c:v>
                </c:pt>
                <c:pt idx="8">
                  <c:v>Cali</c:v>
                </c:pt>
                <c:pt idx="9">
                  <c:v>Total 13 áreas</c:v>
                </c:pt>
                <c:pt idx="10">
                  <c:v>Medellín</c:v>
                </c:pt>
                <c:pt idx="11">
                  <c:v>Ibagué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'TGP% Ciudades 14 a 28 años'!$O$13:$O$26</c:f>
              <c:numCache>
                <c:formatCode>_(* #,##0.00_);_(* \(#,##0.00\);_(* "-"??_);_(@_)</c:formatCode>
                <c:ptCount val="14"/>
                <c:pt idx="0">
                  <c:v>47.877162291982032</c:v>
                </c:pt>
                <c:pt idx="1">
                  <c:v>50.11234681079403</c:v>
                </c:pt>
                <c:pt idx="2">
                  <c:v>54.216987672683338</c:v>
                </c:pt>
                <c:pt idx="3">
                  <c:v>54.252603231754634</c:v>
                </c:pt>
                <c:pt idx="4">
                  <c:v>55.296969249042725</c:v>
                </c:pt>
                <c:pt idx="5">
                  <c:v>57.237236438295447</c:v>
                </c:pt>
                <c:pt idx="6">
                  <c:v>58.783267340531154</c:v>
                </c:pt>
                <c:pt idx="7">
                  <c:v>58.99193392205332</c:v>
                </c:pt>
                <c:pt idx="8">
                  <c:v>62.184049331571181</c:v>
                </c:pt>
                <c:pt idx="9">
                  <c:v>62.511927908838103</c:v>
                </c:pt>
                <c:pt idx="10">
                  <c:v>63.026364490360578</c:v>
                </c:pt>
                <c:pt idx="11">
                  <c:v>64.818254979044383</c:v>
                </c:pt>
                <c:pt idx="12">
                  <c:v>67.2753796617733</c:v>
                </c:pt>
                <c:pt idx="13">
                  <c:v>68.330224050288351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98400"/>
        <c:axId val="104993280"/>
      </c:barChart>
      <c:catAx>
        <c:axId val="1465984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993280"/>
        <c:crosses val="autoZero"/>
        <c:auto val="1"/>
        <c:lblAlgn val="ctr"/>
        <c:lblOffset val="100"/>
        <c:noMultiLvlLbl val="0"/>
      </c:catAx>
      <c:valAx>
        <c:axId val="10499328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6598400"/>
        <c:crosses val="autoZero"/>
        <c:crossBetween val="between"/>
        <c:majorUnit val="5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828880274275019"/>
          <c:y val="2.1029538937690606E-2"/>
          <c:w val="0.823933252962194"/>
          <c:h val="0.8635024957140473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'TGP% Ciudades 29 a 45 años'!$N$13:$N$26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Manizales</c:v>
                </c:pt>
                <c:pt idx="3">
                  <c:v>Villavicencio</c:v>
                </c:pt>
                <c:pt idx="4">
                  <c:v>Pereira</c:v>
                </c:pt>
                <c:pt idx="5">
                  <c:v>Cúcuta</c:v>
                </c:pt>
                <c:pt idx="6">
                  <c:v>Montería</c:v>
                </c:pt>
                <c:pt idx="7">
                  <c:v>Cali</c:v>
                </c:pt>
                <c:pt idx="8">
                  <c:v>Medellín</c:v>
                </c:pt>
                <c:pt idx="9">
                  <c:v>Total 13 áreas</c:v>
                </c:pt>
                <c:pt idx="10">
                  <c:v>Pasto</c:v>
                </c:pt>
                <c:pt idx="11">
                  <c:v>Ibagué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'TGP% Ciudades 29 a 45 años'!$O$13:$O$26</c:f>
              <c:numCache>
                <c:formatCode>#,##0.0</c:formatCode>
                <c:ptCount val="14"/>
                <c:pt idx="0">
                  <c:v>84.231004058322014</c:v>
                </c:pt>
                <c:pt idx="1">
                  <c:v>84.778086291217932</c:v>
                </c:pt>
                <c:pt idx="2">
                  <c:v>85.38717362696454</c:v>
                </c:pt>
                <c:pt idx="3">
                  <c:v>85.703128094681404</c:v>
                </c:pt>
                <c:pt idx="4">
                  <c:v>85.861167256943716</c:v>
                </c:pt>
                <c:pt idx="5">
                  <c:v>86.862714508901448</c:v>
                </c:pt>
                <c:pt idx="6">
                  <c:v>87.034855088068497</c:v>
                </c:pt>
                <c:pt idx="7">
                  <c:v>88.896637943982924</c:v>
                </c:pt>
                <c:pt idx="8">
                  <c:v>89.333743787092317</c:v>
                </c:pt>
                <c:pt idx="9">
                  <c:v>89.802121457121586</c:v>
                </c:pt>
                <c:pt idx="10">
                  <c:v>90.211784701586112</c:v>
                </c:pt>
                <c:pt idx="11">
                  <c:v>90.23754993942768</c:v>
                </c:pt>
                <c:pt idx="12">
                  <c:v>92.087333933029655</c:v>
                </c:pt>
                <c:pt idx="13">
                  <c:v>92.866672356995792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263232"/>
        <c:axId val="105277696"/>
      </c:barChart>
      <c:catAx>
        <c:axId val="1512632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277696"/>
        <c:crosses val="autoZero"/>
        <c:auto val="1"/>
        <c:lblAlgn val="ctr"/>
        <c:lblOffset val="100"/>
        <c:noMultiLvlLbl val="0"/>
      </c:catAx>
      <c:valAx>
        <c:axId val="105277696"/>
        <c:scaling>
          <c:orientation val="minMax"/>
          <c:max val="95"/>
          <c:min val="40"/>
        </c:scaling>
        <c:delete val="0"/>
        <c:axPos val="b"/>
        <c:numFmt formatCode="#,##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1263232"/>
        <c:crosses val="autoZero"/>
        <c:crossBetween val="between"/>
        <c:majorUnit val="5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64383865910139"/>
          <c:y val="3.644379712651527E-2"/>
          <c:w val="0.81957815236395171"/>
          <c:h val="0.848088237525222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'TGP% Ciudades 46 años y más'!$N$13:$N$26</c:f>
              <c:strCache>
                <c:ptCount val="14"/>
                <c:pt idx="0">
                  <c:v>Manizales</c:v>
                </c:pt>
                <c:pt idx="1">
                  <c:v>Pereira</c:v>
                </c:pt>
                <c:pt idx="2">
                  <c:v>Medellín</c:v>
                </c:pt>
                <c:pt idx="3">
                  <c:v>Cali</c:v>
                </c:pt>
                <c:pt idx="4">
                  <c:v>Cartagena</c:v>
                </c:pt>
                <c:pt idx="5">
                  <c:v>Barranquilla</c:v>
                </c:pt>
                <c:pt idx="6">
                  <c:v>Cúcuta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Ibagué</c:v>
                </c:pt>
                <c:pt idx="10">
                  <c:v>Bucaramanga</c:v>
                </c:pt>
                <c:pt idx="11">
                  <c:v>Bogotá</c:v>
                </c:pt>
                <c:pt idx="12">
                  <c:v>Pasto</c:v>
                </c:pt>
                <c:pt idx="13">
                  <c:v>Montería</c:v>
                </c:pt>
              </c:strCache>
            </c:strRef>
          </c:cat>
          <c:val>
            <c:numRef>
              <c:f>'TGP% Ciudades 46 años y más'!$O$13:$O$26</c:f>
              <c:numCache>
                <c:formatCode>#,##0.0</c:formatCode>
                <c:ptCount val="14"/>
                <c:pt idx="0">
                  <c:v>52.225962301055887</c:v>
                </c:pt>
                <c:pt idx="1">
                  <c:v>53.277908231803842</c:v>
                </c:pt>
                <c:pt idx="2">
                  <c:v>56.355902490354673</c:v>
                </c:pt>
                <c:pt idx="3">
                  <c:v>57.730218332532544</c:v>
                </c:pt>
                <c:pt idx="4">
                  <c:v>58.315609324364438</c:v>
                </c:pt>
                <c:pt idx="5">
                  <c:v>58.552317460033152</c:v>
                </c:pt>
                <c:pt idx="6">
                  <c:v>58.987930238740446</c:v>
                </c:pt>
                <c:pt idx="7">
                  <c:v>60.308159073587689</c:v>
                </c:pt>
                <c:pt idx="8">
                  <c:v>60.963066159356039</c:v>
                </c:pt>
                <c:pt idx="9">
                  <c:v>61.520183401457459</c:v>
                </c:pt>
                <c:pt idx="10">
                  <c:v>61.702293512167003</c:v>
                </c:pt>
                <c:pt idx="11">
                  <c:v>64.48960577088269</c:v>
                </c:pt>
                <c:pt idx="12">
                  <c:v>64.543343460495365</c:v>
                </c:pt>
                <c:pt idx="13">
                  <c:v>64.739743575582835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96864"/>
        <c:axId val="107937792"/>
      </c:barChart>
      <c:catAx>
        <c:axId val="1465968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937792"/>
        <c:crosses val="autoZero"/>
        <c:auto val="1"/>
        <c:lblAlgn val="ctr"/>
        <c:lblOffset val="100"/>
        <c:noMultiLvlLbl val="0"/>
      </c:catAx>
      <c:valAx>
        <c:axId val="107937792"/>
        <c:scaling>
          <c:orientation val="minMax"/>
          <c:max val="70"/>
          <c:min val="50"/>
        </c:scaling>
        <c:delete val="0"/>
        <c:axPos val="b"/>
        <c:numFmt formatCode="#,##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6596864"/>
        <c:crosses val="autoZero"/>
        <c:crossBetween val="between"/>
        <c:majorUnit val="5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24563666829781"/>
          <c:y val="3.2590232579309104E-2"/>
          <c:w val="0.84450933285988228"/>
          <c:h val="0.8519418020724287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'Tasa Ocup%Ciudades 14 a 28 años'!$N$13:$N$26</c:f>
              <c:strCache>
                <c:ptCount val="14"/>
                <c:pt idx="0">
                  <c:v>Cartagena</c:v>
                </c:pt>
                <c:pt idx="1">
                  <c:v>Barranquilla</c:v>
                </c:pt>
                <c:pt idx="2">
                  <c:v>Cúcuta</c:v>
                </c:pt>
                <c:pt idx="3">
                  <c:v>Montería</c:v>
                </c:pt>
                <c:pt idx="4">
                  <c:v>Manizales</c:v>
                </c:pt>
                <c:pt idx="5">
                  <c:v>Villavicencio</c:v>
                </c:pt>
                <c:pt idx="6">
                  <c:v>Pereira</c:v>
                </c:pt>
                <c:pt idx="7">
                  <c:v>Pasto</c:v>
                </c:pt>
                <c:pt idx="8">
                  <c:v>Cali</c:v>
                </c:pt>
                <c:pt idx="9">
                  <c:v>Ibagué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Ocup%Ciudades 14 a 28 años'!$O$13:$O$26</c:f>
              <c:numCache>
                <c:formatCode>#,##0.0</c:formatCode>
                <c:ptCount val="14"/>
                <c:pt idx="0">
                  <c:v>39.601323839304271</c:v>
                </c:pt>
                <c:pt idx="1">
                  <c:v>40.940400547143909</c:v>
                </c:pt>
                <c:pt idx="2">
                  <c:v>44.022020067305895</c:v>
                </c:pt>
                <c:pt idx="3">
                  <c:v>44.218010886708662</c:v>
                </c:pt>
                <c:pt idx="4">
                  <c:v>44.54253777994461</c:v>
                </c:pt>
                <c:pt idx="5">
                  <c:v>45.230611352219029</c:v>
                </c:pt>
                <c:pt idx="6">
                  <c:v>45.696770341793616</c:v>
                </c:pt>
                <c:pt idx="7">
                  <c:v>46.09228833905366</c:v>
                </c:pt>
                <c:pt idx="8">
                  <c:v>48.022424388847149</c:v>
                </c:pt>
                <c:pt idx="9">
                  <c:v>50.164628128994948</c:v>
                </c:pt>
                <c:pt idx="10">
                  <c:v>51.616765302660426</c:v>
                </c:pt>
                <c:pt idx="11">
                  <c:v>52.366444990343616</c:v>
                </c:pt>
                <c:pt idx="12">
                  <c:v>56.749409150338806</c:v>
                </c:pt>
                <c:pt idx="13">
                  <c:v>58.265068445842395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557056"/>
        <c:axId val="107943552"/>
      </c:barChart>
      <c:catAx>
        <c:axId val="1525570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943552"/>
        <c:crosses val="autoZero"/>
        <c:auto val="1"/>
        <c:lblAlgn val="ctr"/>
        <c:lblOffset val="100"/>
        <c:noMultiLvlLbl val="0"/>
      </c:catAx>
      <c:valAx>
        <c:axId val="107943552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2557056"/>
        <c:crosses val="autoZero"/>
        <c:crossBetween val="between"/>
        <c:majorUnit val="5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7127073777779"/>
          <c:y val="3.644379712651527E-2"/>
          <c:w val="0.84450933285988228"/>
          <c:h val="0.848088237525222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'Tasa Ocup%Ciudades 29 a 45 años'!$N$13:$N$26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Villavicencio</c:v>
                </c:pt>
                <c:pt idx="3">
                  <c:v>Manizales</c:v>
                </c:pt>
                <c:pt idx="4">
                  <c:v>Barranquilla</c:v>
                </c:pt>
                <c:pt idx="5">
                  <c:v>Cartagena</c:v>
                </c:pt>
                <c:pt idx="6">
                  <c:v>Cali</c:v>
                </c:pt>
                <c:pt idx="7">
                  <c:v>Montería</c:v>
                </c:pt>
                <c:pt idx="8">
                  <c:v>Ibagué</c:v>
                </c:pt>
                <c:pt idx="9">
                  <c:v>Medellín</c:v>
                </c:pt>
                <c:pt idx="10">
                  <c:v>Pasto</c:v>
                </c:pt>
                <c:pt idx="11">
                  <c:v>Total 13 áreas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Ocup%Ciudades 29 a 45 años'!$O$13:$O$26</c:f>
              <c:numCache>
                <c:formatCode>#,##0.0</c:formatCode>
                <c:ptCount val="14"/>
                <c:pt idx="0">
                  <c:v>76.516561305754209</c:v>
                </c:pt>
                <c:pt idx="1">
                  <c:v>77.07812719780928</c:v>
                </c:pt>
                <c:pt idx="2">
                  <c:v>77.595426145754274</c:v>
                </c:pt>
                <c:pt idx="3">
                  <c:v>77.683183700262376</c:v>
                </c:pt>
                <c:pt idx="4">
                  <c:v>79.268461626629943</c:v>
                </c:pt>
                <c:pt idx="5">
                  <c:v>79.2926152990388</c:v>
                </c:pt>
                <c:pt idx="6">
                  <c:v>79.466430065192213</c:v>
                </c:pt>
                <c:pt idx="7">
                  <c:v>81.12241986159863</c:v>
                </c:pt>
                <c:pt idx="8">
                  <c:v>81.264714995633483</c:v>
                </c:pt>
                <c:pt idx="9">
                  <c:v>82.263553827863092</c:v>
                </c:pt>
                <c:pt idx="10">
                  <c:v>82.673902175242659</c:v>
                </c:pt>
                <c:pt idx="11">
                  <c:v>83.155865923729422</c:v>
                </c:pt>
                <c:pt idx="12">
                  <c:v>87.202313014194132</c:v>
                </c:pt>
                <c:pt idx="13">
                  <c:v>87.302866426889054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555520"/>
        <c:axId val="107974016"/>
      </c:barChart>
      <c:catAx>
        <c:axId val="1525555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974016"/>
        <c:crosses val="autoZero"/>
        <c:auto val="1"/>
        <c:lblAlgn val="ctr"/>
        <c:lblOffset val="100"/>
        <c:noMultiLvlLbl val="0"/>
      </c:catAx>
      <c:valAx>
        <c:axId val="10797401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2555520"/>
        <c:crosses val="autoZero"/>
        <c:crossBetween val="between"/>
        <c:majorUnit val="10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7127073777779"/>
          <c:y val="2.4883103484896772E-2"/>
          <c:w val="0.84450933285988228"/>
          <c:h val="0.859648931166841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Ocup%.Ciudades 46 añosymás'!$N$13:$N$26</c:f>
              <c:strCache>
                <c:ptCount val="14"/>
                <c:pt idx="0">
                  <c:v>Pereira</c:v>
                </c:pt>
                <c:pt idx="1">
                  <c:v>Manizales</c:v>
                </c:pt>
                <c:pt idx="2">
                  <c:v>Medellín</c:v>
                </c:pt>
                <c:pt idx="3">
                  <c:v>Cúcuta</c:v>
                </c:pt>
                <c:pt idx="4">
                  <c:v>Cali</c:v>
                </c:pt>
                <c:pt idx="5">
                  <c:v>Ibagué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Cartagena</c:v>
                </c:pt>
                <c:pt idx="9">
                  <c:v>Barranquilla</c:v>
                </c:pt>
                <c:pt idx="10">
                  <c:v>Bucaramanga</c:v>
                </c:pt>
                <c:pt idx="11">
                  <c:v>Bogotá</c:v>
                </c:pt>
                <c:pt idx="12">
                  <c:v>Pasto</c:v>
                </c:pt>
                <c:pt idx="13">
                  <c:v>Montería</c:v>
                </c:pt>
              </c:strCache>
            </c:strRef>
          </c:cat>
          <c:val>
            <c:numRef>
              <c:f>'Tasa Ocup%.Ciudades 46 añosymás'!$O$13:$O$26</c:f>
              <c:numCache>
                <c:formatCode>#,##0.0</c:formatCode>
                <c:ptCount val="14"/>
                <c:pt idx="0">
                  <c:v>47.67839472637985</c:v>
                </c:pt>
                <c:pt idx="1">
                  <c:v>48.505140723202409</c:v>
                </c:pt>
                <c:pt idx="2">
                  <c:v>52.225526128800013</c:v>
                </c:pt>
                <c:pt idx="3">
                  <c:v>52.820565711042846</c:v>
                </c:pt>
                <c:pt idx="4">
                  <c:v>52.98488540477058</c:v>
                </c:pt>
                <c:pt idx="5">
                  <c:v>55.69725061727754</c:v>
                </c:pt>
                <c:pt idx="6">
                  <c:v>56.27781777198593</c:v>
                </c:pt>
                <c:pt idx="7">
                  <c:v>56.311024018049636</c:v>
                </c:pt>
                <c:pt idx="8">
                  <c:v>56.628037809428491</c:v>
                </c:pt>
                <c:pt idx="9">
                  <c:v>56.997498725730878</c:v>
                </c:pt>
                <c:pt idx="10">
                  <c:v>59.120951253890176</c:v>
                </c:pt>
                <c:pt idx="11">
                  <c:v>60.216403574026046</c:v>
                </c:pt>
                <c:pt idx="12">
                  <c:v>60.820298335721169</c:v>
                </c:pt>
                <c:pt idx="13">
                  <c:v>62.303551269763616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358336"/>
        <c:axId val="142485760"/>
      </c:barChart>
      <c:catAx>
        <c:axId val="1533583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485760"/>
        <c:crosses val="autoZero"/>
        <c:auto val="1"/>
        <c:lblAlgn val="ctr"/>
        <c:lblOffset val="100"/>
        <c:noMultiLvlLbl val="0"/>
      </c:catAx>
      <c:valAx>
        <c:axId val="14248576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3358336"/>
        <c:crosses val="autoZero"/>
        <c:crossBetween val="between"/>
        <c:majorUnit val="5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7127073777779"/>
          <c:y val="2.4883103484896772E-2"/>
          <c:w val="0.84450933285988228"/>
          <c:h val="0.859648931166841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desocup%Ciudades 14 a 28 '!$N$13:$N$26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Medellín</c:v>
                </c:pt>
                <c:pt idx="3">
                  <c:v>Cartagena</c:v>
                </c:pt>
                <c:pt idx="4">
                  <c:v>Total 13 Áreas</c:v>
                </c:pt>
                <c:pt idx="5">
                  <c:v>Manizales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Montería</c:v>
                </c:pt>
                <c:pt idx="9">
                  <c:v>Pasto</c:v>
                </c:pt>
                <c:pt idx="10">
                  <c:v>Pereira</c:v>
                </c:pt>
                <c:pt idx="11">
                  <c:v>Ibagué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'Tasa desocup%Ciudades 14 a 28 '!$O$13:$O$26</c:f>
              <c:numCache>
                <c:formatCode>_(* #,##0.00_);_(* \(#,##0.00\);_(* "-"??_);_(@_)</c:formatCode>
                <c:ptCount val="14"/>
                <c:pt idx="0">
                  <c:v>14.730166254157655</c:v>
                </c:pt>
                <c:pt idx="1">
                  <c:v>15.646096037441612</c:v>
                </c:pt>
                <c:pt idx="2">
                  <c:v>16.913429143842389</c:v>
                </c:pt>
                <c:pt idx="3">
                  <c:v>17.285565928504855</c:v>
                </c:pt>
                <c:pt idx="4">
                  <c:v>17.428933918125512</c:v>
                </c:pt>
                <c:pt idx="5">
                  <c:v>17.897879315266938</c:v>
                </c:pt>
                <c:pt idx="6">
                  <c:v>18.204176528170109</c:v>
                </c:pt>
                <c:pt idx="7">
                  <c:v>18.302767376431305</c:v>
                </c:pt>
                <c:pt idx="8">
                  <c:v>18.442516294597723</c:v>
                </c:pt>
                <c:pt idx="9">
                  <c:v>19.471499311914936</c:v>
                </c:pt>
                <c:pt idx="10">
                  <c:v>22.26228243307316</c:v>
                </c:pt>
                <c:pt idx="11">
                  <c:v>22.607252933277728</c:v>
                </c:pt>
                <c:pt idx="12">
                  <c:v>22.773725891044659</c:v>
                </c:pt>
                <c:pt idx="13">
                  <c:v>25.376204608798474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559104"/>
        <c:axId val="108044288"/>
      </c:barChart>
      <c:catAx>
        <c:axId val="152559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044288"/>
        <c:crosses val="autoZero"/>
        <c:auto val="1"/>
        <c:lblAlgn val="ctr"/>
        <c:lblOffset val="100"/>
        <c:noMultiLvlLbl val="0"/>
      </c:catAx>
      <c:valAx>
        <c:axId val="108044288"/>
        <c:scaling>
          <c:orientation val="minMax"/>
          <c:max val="30"/>
          <c:min val="0"/>
        </c:scaling>
        <c:delete val="0"/>
        <c:axPos val="b"/>
        <c:numFmt formatCode="#,##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2559104"/>
        <c:crosses val="autoZero"/>
        <c:crossBetween val="between"/>
        <c:majorUnit val="5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9970978285813"/>
          <c:y val="3.2590232579309104E-2"/>
          <c:w val="0.81852236378226051"/>
          <c:h val="0.8519418020724287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desocup%Ciudades 29 a 45'!$N$13:$N$26</c:f>
              <c:strCache>
                <c:ptCount val="14"/>
                <c:pt idx="0">
                  <c:v>Bucaramanga</c:v>
                </c:pt>
                <c:pt idx="1">
                  <c:v>Barranquilla</c:v>
                </c:pt>
                <c:pt idx="2">
                  <c:v>Bogotá</c:v>
                </c:pt>
                <c:pt idx="3">
                  <c:v>Cartagena</c:v>
                </c:pt>
                <c:pt idx="4">
                  <c:v>Montería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Pasto</c:v>
                </c:pt>
                <c:pt idx="8">
                  <c:v>Manizales</c:v>
                </c:pt>
                <c:pt idx="9">
                  <c:v>Villavicencio</c:v>
                </c:pt>
                <c:pt idx="10">
                  <c:v>Ibagué</c:v>
                </c:pt>
                <c:pt idx="11">
                  <c:v>Pereira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'Tasa desocup%Ciudades 29 a 45'!$O$13:$O$26</c:f>
              <c:numCache>
                <c:formatCode>General</c:formatCode>
                <c:ptCount val="14"/>
                <c:pt idx="0">
                  <c:v>5.3047696248738907</c:v>
                </c:pt>
                <c:pt idx="1">
                  <c:v>5.8915864617451383</c:v>
                </c:pt>
                <c:pt idx="2">
                  <c:v>5.9911761549056495</c:v>
                </c:pt>
                <c:pt idx="3">
                  <c:v>6.4703878468502163</c:v>
                </c:pt>
                <c:pt idx="4">
                  <c:v>6.793180985350272</c:v>
                </c:pt>
                <c:pt idx="5">
                  <c:v>7.4010005838955575</c:v>
                </c:pt>
                <c:pt idx="6">
                  <c:v>7.9143553818582628</c:v>
                </c:pt>
                <c:pt idx="7">
                  <c:v>8.3557625550566303</c:v>
                </c:pt>
                <c:pt idx="8">
                  <c:v>9.0224205808228177</c:v>
                </c:pt>
                <c:pt idx="9">
                  <c:v>9.4602170646210393</c:v>
                </c:pt>
                <c:pt idx="10">
                  <c:v>9.9435711073908291</c:v>
                </c:pt>
                <c:pt idx="11">
                  <c:v>10.229350869235992</c:v>
                </c:pt>
                <c:pt idx="12">
                  <c:v>10.608059086253668</c:v>
                </c:pt>
                <c:pt idx="13">
                  <c:v>11.910925489309934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096960"/>
        <c:axId val="108050048"/>
      </c:barChart>
      <c:catAx>
        <c:axId val="1650969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050048"/>
        <c:crosses val="autoZero"/>
        <c:auto val="1"/>
        <c:lblAlgn val="ctr"/>
        <c:lblOffset val="100"/>
        <c:noMultiLvlLbl val="0"/>
      </c:catAx>
      <c:valAx>
        <c:axId val="10805004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65096960"/>
        <c:crosses val="autoZero"/>
        <c:crossBetween val="between"/>
        <c:majorUnit val="5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54446682536777"/>
          <c:y val="2.4883103484896758E-2"/>
          <c:w val="0.81167752799709902"/>
          <c:h val="0.859648931166841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6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desocup%.Ciudades 46 años'!$N$13:$N$26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Montería</c:v>
                </c:pt>
                <c:pt idx="3">
                  <c:v>Bucaramanga</c:v>
                </c:pt>
                <c:pt idx="4">
                  <c:v>Pasto</c:v>
                </c:pt>
                <c:pt idx="5">
                  <c:v>Bogotá</c:v>
                </c:pt>
                <c:pt idx="6">
                  <c:v>Total 13 áreas</c:v>
                </c:pt>
                <c:pt idx="7">
                  <c:v>Manizales</c:v>
                </c:pt>
                <c:pt idx="8">
                  <c:v>Medellín</c:v>
                </c:pt>
                <c:pt idx="9">
                  <c:v>Villavicencio</c:v>
                </c:pt>
                <c:pt idx="10">
                  <c:v>Cali</c:v>
                </c:pt>
                <c:pt idx="11">
                  <c:v>Ibagué</c:v>
                </c:pt>
                <c:pt idx="12">
                  <c:v>Cúcuta</c:v>
                </c:pt>
                <c:pt idx="13">
                  <c:v>Pereira</c:v>
                </c:pt>
              </c:strCache>
            </c:strRef>
          </c:cat>
          <c:val>
            <c:numRef>
              <c:f>'Tasa desocup%.Ciudades 46 años'!$O$13:$O$26</c:f>
              <c:numCache>
                <c:formatCode>#,##0.0</c:formatCode>
                <c:ptCount val="14"/>
                <c:pt idx="0">
                  <c:v>2.6554350053924471</c:v>
                </c:pt>
                <c:pt idx="1">
                  <c:v>2.8938590104569797</c:v>
                </c:pt>
                <c:pt idx="2">
                  <c:v>3.7630552289336783</c:v>
                </c:pt>
                <c:pt idx="3">
                  <c:v>4.1835434492686137</c:v>
                </c:pt>
                <c:pt idx="4">
                  <c:v>5.7682867437026575</c:v>
                </c:pt>
                <c:pt idx="5">
                  <c:v>6.626187500724523</c:v>
                </c:pt>
                <c:pt idx="6">
                  <c:v>6.6278512177113225</c:v>
                </c:pt>
                <c:pt idx="7">
                  <c:v>7.1244672456293818</c:v>
                </c:pt>
                <c:pt idx="8">
                  <c:v>7.3290927463393372</c:v>
                </c:pt>
                <c:pt idx="9">
                  <c:v>7.6853883548491622</c:v>
                </c:pt>
                <c:pt idx="10">
                  <c:v>8.2198423370379246</c:v>
                </c:pt>
                <c:pt idx="11">
                  <c:v>9.4650770888988909</c:v>
                </c:pt>
                <c:pt idx="12">
                  <c:v>10.455299080229787</c:v>
                </c:pt>
                <c:pt idx="13">
                  <c:v>10.510010042176171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551488"/>
        <c:axId val="125824384"/>
      </c:barChart>
      <c:catAx>
        <c:axId val="1675514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824384"/>
        <c:crosses val="autoZero"/>
        <c:auto val="1"/>
        <c:lblAlgn val="ctr"/>
        <c:lblOffset val="100"/>
        <c:noMultiLvlLbl val="0"/>
      </c:catAx>
      <c:valAx>
        <c:axId val="12582438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67551488"/>
        <c:crosses val="autoZero"/>
        <c:crossBetween val="between"/>
        <c:majorUnit val="5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685273876847869"/>
          <c:y val="0.17216802445148899"/>
          <c:w val="0.59378593139775049"/>
          <c:h val="0.74801604344911432"/>
        </c:manualLayout>
      </c:layout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"/>
                <c:pt idx="0">
                  <c:v>7,5 -15,4 7,8 7,9 7,3 0,9 11,2 -3,6 %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417E-2"/>
                  <c:y val="-7.822756488507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2.7854714037034031E-2"/>
                  <c:y val="8.9334873800389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9120689810680879E-2"/>
                  <c:y val="9.43202623085909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457.57980808951692</c:v>
                </c:pt>
                <c:pt idx="1">
                  <c:v>87.282362994085503</c:v>
                </c:pt>
                <c:pt idx="2">
                  <c:v>282.93973159751096</c:v>
                </c:pt>
                <c:pt idx="3">
                  <c:v>419.34345980062176</c:v>
                </c:pt>
                <c:pt idx="4">
                  <c:v>149.61854004554229</c:v>
                </c:pt>
                <c:pt idx="5">
                  <c:v>53.380722225446647</c:v>
                </c:pt>
                <c:pt idx="6">
                  <c:v>244.94620312355227</c:v>
                </c:pt>
                <c:pt idx="7">
                  <c:v>25.449488206767441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219904213004304"/>
          <c:y val="0.18530681709867058"/>
          <c:w val="0.58476571871814997"/>
          <c:h val="0.74634537627417408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7,5 -15,4 7,8 7,9 7,3 0,9 11,2 -3,6 %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17E-2"/>
                  <c:y val="-7.056649801094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4E-3"/>
                  <c:y val="2.38359709622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380.69697736016997</c:v>
                </c:pt>
                <c:pt idx="1">
                  <c:v>75.928595078688573</c:v>
                </c:pt>
                <c:pt idx="2">
                  <c:v>183.99049940541556</c:v>
                </c:pt>
                <c:pt idx="3">
                  <c:v>237.58065707869687</c:v>
                </c:pt>
                <c:pt idx="4">
                  <c:v>120.25629755861439</c:v>
                </c:pt>
                <c:pt idx="5">
                  <c:v>22.034990374736047</c:v>
                </c:pt>
                <c:pt idx="6">
                  <c:v>159.10898171990075</c:v>
                </c:pt>
                <c:pt idx="7">
                  <c:v>81.26673622793561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00344544560793"/>
          <c:y val="0.12891096070596206"/>
          <c:w val="0.68399274832913926"/>
          <c:h val="0.76261229769921957"/>
        </c:manualLayout>
      </c:layout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"/>
                <c:pt idx="0">
                  <c:v>7,5 -15,4 7,8 7,9 7,3 0,9 11,2 -3,6 %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382.08493497686078</c:v>
                </c:pt>
                <c:pt idx="1">
                  <c:v>56.068550371007724</c:v>
                </c:pt>
                <c:pt idx="2">
                  <c:v>185.79559371870002</c:v>
                </c:pt>
                <c:pt idx="3">
                  <c:v>251.63616461925582</c:v>
                </c:pt>
                <c:pt idx="4">
                  <c:v>99.612127572316368</c:v>
                </c:pt>
                <c:pt idx="5">
                  <c:v>47.171005387888883</c:v>
                </c:pt>
                <c:pt idx="6">
                  <c:v>163.93633330885177</c:v>
                </c:pt>
                <c:pt idx="7">
                  <c:v>15.823313308149036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45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3D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867 333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2689216664818301"/>
                  <c:y val="5.4023606330645797E-2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9966847805996082"/>
                  <c:y val="-6.8336398070001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867.07485511326945</c:v>
                </c:pt>
                <c:pt idx="1">
                  <c:v>332.60532452511802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65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"/>
          <c:w val="1"/>
          <c:h val="0.99675652308167362"/>
        </c:manualLayout>
      </c:layout>
      <c:pie3D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1.027 693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3539354455693037"/>
                  <c:y val="4.0691678246101592E-2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1027.4940073238074</c:v>
                </c:pt>
                <c:pt idx="1">
                  <c:v>693.13826014868823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867 333</c:v>
                </c:pt>
              </c:strCache>
            </c:strRef>
          </c:tx>
          <c:dPt>
            <c:idx val="0"/>
            <c:bubble3D val="0"/>
            <c:explosion val="13"/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867.07485511326945</c:v>
                </c:pt>
                <c:pt idx="1">
                  <c:v>332.60532452511802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20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3.0934926237668635E-3"/>
          <c:w val="1"/>
          <c:h val="0.99108094246839851"/>
        </c:manualLayout>
      </c:layout>
      <c:pie3D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460 806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2397700287464067"/>
                  <c:y val="-7.3686306453072753E-2"/>
                </c:manualLayout>
              </c:layout>
              <c:spPr/>
              <c:txPr>
                <a:bodyPr/>
                <a:lstStyle/>
                <a:p>
                  <a:pPr>
                    <a:defRPr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3374921884764396"/>
                  <c:y val="5.5574260114037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1000"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459.80748453095566</c:v>
                </c:pt>
                <c:pt idx="1">
                  <c:v>806.48054016042033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7854889589905363E-2"/>
          <c:y val="0.16835016835016836"/>
          <c:w val="0.90746582544689802"/>
          <c:h val="0.689677350937193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(personas)'!$G$52:$G$53</c:f>
              <c:numCache>
                <c:formatCode>#,##0</c:formatCode>
                <c:ptCount val="2"/>
                <c:pt idx="0">
                  <c:v>1920.1159490794098</c:v>
                </c:pt>
                <c:pt idx="1">
                  <c:v>2375.32546394365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7844987042234864"/>
          <c:y val="0.78084943927463613"/>
          <c:w val="0.65409103467335317"/>
          <c:h val="0.157214136111773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4921425960995386E-2"/>
          <c:y val="0.18348931772129518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(personas)'!$F$52:$F$53</c:f>
              <c:numCache>
                <c:formatCode>#,##0</c:formatCode>
                <c:ptCount val="2"/>
                <c:pt idx="0">
                  <c:v>1824.425305288509</c:v>
                </c:pt>
                <c:pt idx="1">
                  <c:v>2471.016107734551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5715970630253498"/>
          <c:y val="0.77356506602477804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272019215419856E-2"/>
          <c:y val="3.9857421048175419E-2"/>
          <c:w val="0.91130787261218016"/>
          <c:h val="0.62323401882456997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Bogotá'!$S$17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multiLvlStrRef>
              <c:f>'Tasa informalidad Bogotá'!$Q$18:$R$49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informalidad Bogotá'!$S$18:$S$49</c:f>
              <c:numCache>
                <c:formatCode>#,##0.0</c:formatCode>
                <c:ptCount val="32"/>
                <c:pt idx="0">
                  <c:v>45.176545884705568</c:v>
                </c:pt>
                <c:pt idx="1">
                  <c:v>44.578178347305638</c:v>
                </c:pt>
                <c:pt idx="2">
                  <c:v>45.037040224692468</c:v>
                </c:pt>
                <c:pt idx="3">
                  <c:v>45.298317857067808</c:v>
                </c:pt>
                <c:pt idx="4">
                  <c:v>47.124492938537315</c:v>
                </c:pt>
                <c:pt idx="5">
                  <c:v>46.57137124820995</c:v>
                </c:pt>
                <c:pt idx="6">
                  <c:v>47.329895916805079</c:v>
                </c:pt>
                <c:pt idx="7">
                  <c:v>47.315427074468005</c:v>
                </c:pt>
                <c:pt idx="8">
                  <c:v>47.725022244928788</c:v>
                </c:pt>
                <c:pt idx="9">
                  <c:v>47.170989763943552</c:v>
                </c:pt>
                <c:pt idx="10">
                  <c:v>45.975064152956755</c:v>
                </c:pt>
                <c:pt idx="11">
                  <c:v>44.955820888109059</c:v>
                </c:pt>
                <c:pt idx="12">
                  <c:v>43.659691991145124</c:v>
                </c:pt>
                <c:pt idx="13">
                  <c:v>43.340014081276401</c:v>
                </c:pt>
                <c:pt idx="14">
                  <c:v>43.977130178473551</c:v>
                </c:pt>
                <c:pt idx="15">
                  <c:v>44.133033787120581</c:v>
                </c:pt>
                <c:pt idx="16">
                  <c:v>44.572393026420329</c:v>
                </c:pt>
                <c:pt idx="17">
                  <c:v>44.593106434366447</c:v>
                </c:pt>
                <c:pt idx="18">
                  <c:v>44.153378734519237</c:v>
                </c:pt>
                <c:pt idx="19">
                  <c:v>43.480218632871662</c:v>
                </c:pt>
                <c:pt idx="20">
                  <c:v>42.537249445480334</c:v>
                </c:pt>
                <c:pt idx="21">
                  <c:v>43.563571157143272</c:v>
                </c:pt>
                <c:pt idx="22">
                  <c:v>43.534851218948582</c:v>
                </c:pt>
                <c:pt idx="23">
                  <c:v>44.069668075498846</c:v>
                </c:pt>
                <c:pt idx="24">
                  <c:v>43.507457341137815</c:v>
                </c:pt>
                <c:pt idx="25">
                  <c:v>43.599887762148818</c:v>
                </c:pt>
                <c:pt idx="26">
                  <c:v>44.077973507932448</c:v>
                </c:pt>
                <c:pt idx="27">
                  <c:v>43.978473938606108</c:v>
                </c:pt>
                <c:pt idx="28">
                  <c:v>43.959868656899026</c:v>
                </c:pt>
                <c:pt idx="29">
                  <c:v>43.334495439848205</c:v>
                </c:pt>
                <c:pt idx="30">
                  <c:v>43.509915505954538</c:v>
                </c:pt>
                <c:pt idx="31">
                  <c:v>43.693969796060387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Bogotá'!$T$17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informalidad Bogotá'!$Q$18:$R$49</c:f>
              <c:multiLvlStrCache>
                <c:ptCount val="32"/>
                <c:lvl>
                  <c:pt idx="0">
                    <c:v>Ene-Mar</c:v>
                  </c:pt>
                  <c:pt idx="1">
                    <c:v>Feb-Abr</c:v>
                  </c:pt>
                  <c:pt idx="2">
                    <c:v>Mar-May</c:v>
                  </c:pt>
                  <c:pt idx="3">
                    <c:v>Abr-Jun</c:v>
                  </c:pt>
                  <c:pt idx="4">
                    <c:v>May-Jul</c:v>
                  </c:pt>
                  <c:pt idx="5">
                    <c:v>Jun-Ago</c:v>
                  </c:pt>
                  <c:pt idx="6">
                    <c:v>Jul-Sep</c:v>
                  </c:pt>
                  <c:pt idx="7">
                    <c:v>Ago-Oct</c:v>
                  </c:pt>
                  <c:pt idx="8">
                    <c:v>Sep-Nov</c:v>
                  </c:pt>
                  <c:pt idx="9">
                    <c:v>Oct-Dic</c:v>
                  </c:pt>
                  <c:pt idx="10">
                    <c:v>Nov-Ene</c:v>
                  </c:pt>
                  <c:pt idx="11">
                    <c:v>Dic-Feb</c:v>
                  </c:pt>
                  <c:pt idx="12">
                    <c:v>Ene-Mar</c:v>
                  </c:pt>
                  <c:pt idx="13">
                    <c:v>Feb-Abr</c:v>
                  </c:pt>
                  <c:pt idx="14">
                    <c:v>Mar-May</c:v>
                  </c:pt>
                  <c:pt idx="15">
                    <c:v>Abr-Jun</c:v>
                  </c:pt>
                  <c:pt idx="16">
                    <c:v>May-Jul</c:v>
                  </c:pt>
                  <c:pt idx="17">
                    <c:v>Jun-Ago</c:v>
                  </c:pt>
                  <c:pt idx="18">
                    <c:v>Jul-Sep</c:v>
                  </c:pt>
                  <c:pt idx="19">
                    <c:v>Ago-Oct</c:v>
                  </c:pt>
                  <c:pt idx="20">
                    <c:v>Sep-Nov</c:v>
                  </c:pt>
                  <c:pt idx="21">
                    <c:v>Oct-Dic</c:v>
                  </c:pt>
                  <c:pt idx="22">
                    <c:v>Nov-Ene</c:v>
                  </c:pt>
                  <c:pt idx="23">
                    <c:v>Dic-Feb</c:v>
                  </c:pt>
                  <c:pt idx="24">
                    <c:v>Ene-Mar</c:v>
                  </c:pt>
                  <c:pt idx="25">
                    <c:v>Feb-Abr</c:v>
                  </c:pt>
                  <c:pt idx="26">
                    <c:v>Mar-May</c:v>
                  </c:pt>
                  <c:pt idx="27">
                    <c:v>Abr-Jun</c:v>
                  </c:pt>
                  <c:pt idx="28">
                    <c:v>May-Jul</c:v>
                  </c:pt>
                  <c:pt idx="29">
                    <c:v>Jun-Ago</c:v>
                  </c:pt>
                  <c:pt idx="30">
                    <c:v>Jul-Sep</c:v>
                  </c:pt>
                  <c:pt idx="31">
                    <c:v>Ago-Oct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'Tasa informalidad Bogotá'!$T$18:$T$49</c:f>
              <c:numCache>
                <c:formatCode>#,##0.0</c:formatCode>
                <c:ptCount val="32"/>
                <c:pt idx="0">
                  <c:v>49.778911837631959</c:v>
                </c:pt>
                <c:pt idx="1">
                  <c:v>50.152728318363351</c:v>
                </c:pt>
                <c:pt idx="2">
                  <c:v>50.509911345849815</c:v>
                </c:pt>
                <c:pt idx="3">
                  <c:v>50.734238303765167</c:v>
                </c:pt>
                <c:pt idx="4">
                  <c:v>52.300664476900238</c:v>
                </c:pt>
                <c:pt idx="5">
                  <c:v>51.33019663493782</c:v>
                </c:pt>
                <c:pt idx="6">
                  <c:v>51.946270583064937</c:v>
                </c:pt>
                <c:pt idx="7">
                  <c:v>51.628805439691725</c:v>
                </c:pt>
                <c:pt idx="8">
                  <c:v>52.171766214126059</c:v>
                </c:pt>
                <c:pt idx="9">
                  <c:v>51.758879649500741</c:v>
                </c:pt>
                <c:pt idx="10">
                  <c:v>49.678178611334459</c:v>
                </c:pt>
                <c:pt idx="11">
                  <c:v>49.219345678623895</c:v>
                </c:pt>
                <c:pt idx="12">
                  <c:v>48.401001454342719</c:v>
                </c:pt>
                <c:pt idx="13">
                  <c:v>48.355816819844236</c:v>
                </c:pt>
                <c:pt idx="14">
                  <c:v>48.656611839454364</c:v>
                </c:pt>
                <c:pt idx="15">
                  <c:v>47.870736959908342</c:v>
                </c:pt>
                <c:pt idx="16">
                  <c:v>48.03493939323166</c:v>
                </c:pt>
                <c:pt idx="17">
                  <c:v>47.693143448735611</c:v>
                </c:pt>
                <c:pt idx="18">
                  <c:v>47.329661409470141</c:v>
                </c:pt>
                <c:pt idx="19">
                  <c:v>46.665309790622302</c:v>
                </c:pt>
                <c:pt idx="20">
                  <c:v>46.027725181894681</c:v>
                </c:pt>
                <c:pt idx="21">
                  <c:v>46.842170494291892</c:v>
                </c:pt>
                <c:pt idx="22">
                  <c:v>46.222044257639268</c:v>
                </c:pt>
                <c:pt idx="23">
                  <c:v>46.370617898698519</c:v>
                </c:pt>
                <c:pt idx="24">
                  <c:v>45.836784693530163</c:v>
                </c:pt>
                <c:pt idx="25">
                  <c:v>46.225041874582892</c:v>
                </c:pt>
                <c:pt idx="26">
                  <c:v>45.580314357599306</c:v>
                </c:pt>
                <c:pt idx="27">
                  <c:v>45.536578360696076</c:v>
                </c:pt>
                <c:pt idx="28">
                  <c:v>45.48713120611977</c:v>
                </c:pt>
                <c:pt idx="29">
                  <c:v>46.641039922721269</c:v>
                </c:pt>
                <c:pt idx="30">
                  <c:v>46.756729284408188</c:v>
                </c:pt>
                <c:pt idx="31">
                  <c:v>46.896322703639001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202624"/>
        <c:axId val="105298112"/>
      </c:lineChart>
      <c:catAx>
        <c:axId val="170202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298112"/>
        <c:crosses val="autoZero"/>
        <c:auto val="1"/>
        <c:lblAlgn val="ctr"/>
        <c:lblOffset val="100"/>
        <c:noMultiLvlLbl val="0"/>
      </c:catAx>
      <c:valAx>
        <c:axId val="105298112"/>
        <c:scaling>
          <c:orientation val="minMax"/>
          <c:max val="7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202624"/>
        <c:crosses val="autoZero"/>
        <c:crossBetween val="between"/>
        <c:majorUnit val="10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9046472132159951"/>
          <c:y val="8.1765163969888366E-2"/>
          <c:w val="0.1571403195563999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7127073777779"/>
          <c:y val="3.644379712651527E-2"/>
          <c:w val="0.84450933285988228"/>
          <c:h val="0.848088237525222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Infor% Ciudades (DANE)'!$N$13:$N$26</c:f>
              <c:strCache>
                <c:ptCount val="14"/>
                <c:pt idx="0">
                  <c:v>Manizales</c:v>
                </c:pt>
                <c:pt idx="1">
                  <c:v>Bogotá</c:v>
                </c:pt>
                <c:pt idx="2">
                  <c:v>Medellín</c:v>
                </c:pt>
                <c:pt idx="3">
                  <c:v>Cali</c:v>
                </c:pt>
                <c:pt idx="4">
                  <c:v>13 Áreas</c:v>
                </c:pt>
                <c:pt idx="5">
                  <c:v>Pereira</c:v>
                </c:pt>
                <c:pt idx="6">
                  <c:v>Barranquilla</c:v>
                </c:pt>
                <c:pt idx="7">
                  <c:v>Cartagena</c:v>
                </c:pt>
                <c:pt idx="8">
                  <c:v>Bucaramanga</c:v>
                </c:pt>
                <c:pt idx="9">
                  <c:v>Ibagué</c:v>
                </c:pt>
                <c:pt idx="10">
                  <c:v>Villavicencio</c:v>
                </c:pt>
                <c:pt idx="11">
                  <c:v>Pasto</c:v>
                </c:pt>
                <c:pt idx="12">
                  <c:v>Monteria</c:v>
                </c:pt>
                <c:pt idx="13">
                  <c:v>Cúcuta</c:v>
                </c:pt>
              </c:strCache>
            </c:strRef>
          </c:cat>
          <c:val>
            <c:numRef>
              <c:f>'Tasa Infor% Ciudades (DANE)'!$O$13:$O$26</c:f>
              <c:numCache>
                <c:formatCode>General</c:formatCode>
                <c:ptCount val="14"/>
                <c:pt idx="0">
                  <c:v>43.469788548443503</c:v>
                </c:pt>
                <c:pt idx="1">
                  <c:v>43.665851457790559</c:v>
                </c:pt>
                <c:pt idx="2">
                  <c:v>44.964516787771622</c:v>
                </c:pt>
                <c:pt idx="3">
                  <c:v>48.403248474973672</c:v>
                </c:pt>
                <c:pt idx="4">
                  <c:v>48.443311554688677</c:v>
                </c:pt>
                <c:pt idx="5">
                  <c:v>49.350726804265534</c:v>
                </c:pt>
                <c:pt idx="6">
                  <c:v>53.569778926984746</c:v>
                </c:pt>
                <c:pt idx="7">
                  <c:v>54.39503600922265</c:v>
                </c:pt>
                <c:pt idx="8">
                  <c:v>55.517984855176003</c:v>
                </c:pt>
                <c:pt idx="9">
                  <c:v>57.669152592176076</c:v>
                </c:pt>
                <c:pt idx="10">
                  <c:v>58.990384569323929</c:v>
                </c:pt>
                <c:pt idx="11">
                  <c:v>60.346356059438534</c:v>
                </c:pt>
                <c:pt idx="12">
                  <c:v>62.918618488221078</c:v>
                </c:pt>
                <c:pt idx="13">
                  <c:v>70.65598060685852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403328"/>
        <c:axId val="130013376"/>
      </c:barChart>
      <c:catAx>
        <c:axId val="1704033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013376"/>
        <c:crosses val="autoZero"/>
        <c:auto val="1"/>
        <c:lblAlgn val="ctr"/>
        <c:lblOffset val="100"/>
        <c:noMultiLvlLbl val="0"/>
      </c:catAx>
      <c:valAx>
        <c:axId val="130013376"/>
        <c:scaling>
          <c:orientation val="minMax"/>
          <c:max val="80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403328"/>
        <c:crosses val="autoZero"/>
        <c:crossBetween val="between"/>
        <c:majorUnit val="10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7127073777779"/>
          <c:y val="2.1029538937690606E-2"/>
          <c:w val="0.84450933285988228"/>
          <c:h val="0.8635024957140473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6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Infor% Ciudades (Fuerte)'!$N$13:$N$26</c:f>
              <c:strCache>
                <c:ptCount val="14"/>
                <c:pt idx="0">
                  <c:v>Medellín</c:v>
                </c:pt>
                <c:pt idx="1">
                  <c:v>Manizales</c:v>
                </c:pt>
                <c:pt idx="2">
                  <c:v>Bogotá</c:v>
                </c:pt>
                <c:pt idx="3">
                  <c:v>Pereira</c:v>
                </c:pt>
                <c:pt idx="4">
                  <c:v>Total 13 áreas</c:v>
                </c:pt>
                <c:pt idx="5">
                  <c:v>Cali</c:v>
                </c:pt>
                <c:pt idx="6">
                  <c:v>Bucaramanga</c:v>
                </c:pt>
                <c:pt idx="7">
                  <c:v>Cartagena</c:v>
                </c:pt>
                <c:pt idx="8">
                  <c:v>Ibagué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Infor% Ciudades (Fuerte)'!$O$13:$O$26</c:f>
              <c:numCache>
                <c:formatCode>#,##0.0</c:formatCode>
                <c:ptCount val="14"/>
                <c:pt idx="0">
                  <c:v>42.563365261763217</c:v>
                </c:pt>
                <c:pt idx="1">
                  <c:v>44.040911508044161</c:v>
                </c:pt>
                <c:pt idx="2">
                  <c:v>46.10880158232419</c:v>
                </c:pt>
                <c:pt idx="3">
                  <c:v>50.388157528308987</c:v>
                </c:pt>
                <c:pt idx="4">
                  <c:v>50.920678977550672</c:v>
                </c:pt>
                <c:pt idx="5">
                  <c:v>53.877938876194087</c:v>
                </c:pt>
                <c:pt idx="6">
                  <c:v>55.906688618555336</c:v>
                </c:pt>
                <c:pt idx="7">
                  <c:v>58.697247612970749</c:v>
                </c:pt>
                <c:pt idx="8">
                  <c:v>59.871063242623379</c:v>
                </c:pt>
                <c:pt idx="9">
                  <c:v>62.489525287877903</c:v>
                </c:pt>
                <c:pt idx="10">
                  <c:v>63.228844998121524</c:v>
                </c:pt>
                <c:pt idx="11">
                  <c:v>65.236471417408282</c:v>
                </c:pt>
                <c:pt idx="12">
                  <c:v>67.527693776018765</c:v>
                </c:pt>
                <c:pt idx="13">
                  <c:v>72.728234521083351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401792"/>
        <c:axId val="130019264"/>
      </c:barChart>
      <c:catAx>
        <c:axId val="1704017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30019264"/>
        <c:crosses val="autoZero"/>
        <c:auto val="1"/>
        <c:lblAlgn val="ctr"/>
        <c:lblOffset val="100"/>
        <c:noMultiLvlLbl val="0"/>
      </c:catAx>
      <c:valAx>
        <c:axId val="130019264"/>
        <c:scaling>
          <c:orientation val="minMax"/>
          <c:max val="80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CO"/>
          </a:p>
        </c:txPr>
        <c:crossAx val="170401792"/>
        <c:crosses val="autoZero"/>
        <c:crossBetween val="between"/>
        <c:majorUnit val="10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2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9,9 -0,1 11,5 -2,8 4,3 -83,2 -2,7 78,2 %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2232048706521655E-3"/>
                  <c:y val="3.186072755398328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6.5771507300590337E-2"/>
                  <c:y val="0.124007759899577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792.73395267882893</c:v>
                </c:pt>
                <c:pt idx="1">
                  <c:v>134.68044044305574</c:v>
                </c:pt>
                <c:pt idx="2">
                  <c:v>288.56120438821188</c:v>
                </c:pt>
                <c:pt idx="3">
                  <c:v>348.42166467474709</c:v>
                </c:pt>
                <c:pt idx="4">
                  <c:v>160.30806285636828</c:v>
                </c:pt>
                <c:pt idx="5">
                  <c:v>5.0834481074069355</c:v>
                </c:pt>
                <c:pt idx="6">
                  <c:v>180.17860948344693</c:v>
                </c:pt>
                <c:pt idx="7">
                  <c:v>12.6053654294933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2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26817835454E-2"/>
          <c:y val="0.11069221768965626"/>
          <c:w val="0.90628089377390875"/>
          <c:h val="0.80271195016285612"/>
        </c:manualLayout>
      </c:layout>
      <c:pie3D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435 85 365 615 210 116 388 43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2232048706521655E-3"/>
                  <c:y val="3.186072755398328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6.5771507300590337E-2"/>
                  <c:y val="0.124007759899577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434.9609728803344</c:v>
                </c:pt>
                <c:pt idx="1">
                  <c:v>84.886939214131942</c:v>
                </c:pt>
                <c:pt idx="2">
                  <c:v>364.85939684570019</c:v>
                </c:pt>
                <c:pt idx="3">
                  <c:v>615.35762419520893</c:v>
                </c:pt>
                <c:pt idx="4">
                  <c:v>210.10287759204502</c:v>
                </c:pt>
                <c:pt idx="5">
                  <c:v>116.12919174874</c:v>
                </c:pt>
                <c:pt idx="6">
                  <c:v>387.8129086688582</c:v>
                </c:pt>
                <c:pt idx="7">
                  <c:v>42.901254064415838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614058279211452"/>
          <c:y val="0"/>
          <c:w val="0.73965936739659366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-0,4 7,5 -100,0 7,2 -0,5 5,0 7,4 % Cambio   '14/'13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8633200133765673"/>
                  <c:y val="6.77599228667845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993800523020078"/>
                  <c:y val="-0.12929133858267716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532.93634985985739</c:v>
                </c:pt>
                <c:pt idx="1">
                  <c:v>1387.1795992195507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21"/>
          <c:y val="0"/>
          <c:w val="0.59280608985460403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-0,4 7,5 -100,0 7,2 -0,5 5,0 7,4 % Cambio   '14/'13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740534632584424"/>
                  <c:y val="-6.2183934928925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831189722985507"/>
                  <c:y val="2.75299498453783E-2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1822.2245096558154</c:v>
                </c:pt>
                <c:pt idx="1">
                  <c:v>432.139693298971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33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551057950600749"/>
          <c:y val="0.18210130710405387"/>
          <c:w val="0.78897884098798499"/>
          <c:h val="0.77754710893696433"/>
        </c:manualLayout>
      </c:layout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18,7 -100,0 -25,3 9,8 7,9 -8,9 -15,0 % Cambio   '14/'13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3598879318970762E-2"/>
                  <c:y val="0.112627966038658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8.4112345194387358E-2"/>
                  <c:y val="-6.3859224074723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36.662752543479797</c:v>
                </c:pt>
                <c:pt idx="1">
                  <c:v>1.1713397575841775</c:v>
                </c:pt>
                <c:pt idx="2">
                  <c:v>23.548768028505069</c:v>
                </c:pt>
                <c:pt idx="3">
                  <c:v>467.25703968408857</c:v>
                </c:pt>
                <c:pt idx="4">
                  <c:v>1117.2646301225041</c:v>
                </c:pt>
                <c:pt idx="5">
                  <c:v>191.19905324471259</c:v>
                </c:pt>
                <c:pt idx="6">
                  <c:v>83.715169553084564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160051107981004"/>
          <c:y val="0.19982002249718786"/>
          <c:w val="0.78897884098798499"/>
          <c:h val="0.77754710893696433"/>
        </c:manualLayout>
      </c:layout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18,7 -100,0 -25,3 9,8 7,9 -8,9 -15,0 % Cambio   '14/'13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3598879318970762E-2"/>
                  <c:y val="0.112627966038658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8.4112345194387358E-2"/>
                  <c:y val="-6.3859224074723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7.1473778001203874</c:v>
                </c:pt>
                <c:pt idx="1">
                  <c:v>1.1834351793544502</c:v>
                </c:pt>
                <c:pt idx="2">
                  <c:v>233.96870559042668</c:v>
                </c:pt>
                <c:pt idx="3">
                  <c:v>192.77137534403982</c:v>
                </c:pt>
                <c:pt idx="4">
                  <c:v>959.34139547173174</c:v>
                </c:pt>
                <c:pt idx="5">
                  <c:v>476.78016021690456</c:v>
                </c:pt>
                <c:pt idx="6">
                  <c:v>383.88181445982104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54387224521E-2"/>
          <c:y val="2.7131531239007488E-2"/>
          <c:w val="0.90275170481134059"/>
          <c:h val="0.75775252320264086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(semanas)'!$R$17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'Desocupación (semanas)'!$P$18:$Q$49</c:f>
              <c:multiLvlStrCache>
                <c:ptCount val="32"/>
                <c:lvl>
                  <c:pt idx="0">
                    <c:v>Ene Mar</c:v>
                  </c:pt>
                  <c:pt idx="1">
                    <c:v>Feb Abr</c:v>
                  </c:pt>
                  <c:pt idx="2">
                    <c:v>Mar May</c:v>
                  </c:pt>
                  <c:pt idx="3">
                    <c:v>Abr Jun</c:v>
                  </c:pt>
                  <c:pt idx="4">
                    <c:v>May Jul</c:v>
                  </c:pt>
                  <c:pt idx="5">
                    <c:v>Jun Ago</c:v>
                  </c:pt>
                  <c:pt idx="6">
                    <c:v>Jul Sep</c:v>
                  </c:pt>
                  <c:pt idx="7">
                    <c:v>Ago Oct</c:v>
                  </c:pt>
                  <c:pt idx="8">
                    <c:v>Sep Nov</c:v>
                  </c:pt>
                  <c:pt idx="9">
                    <c:v>oct Dic</c:v>
                  </c:pt>
                  <c:pt idx="10">
                    <c:v>Nov Ene</c:v>
                  </c:pt>
                  <c:pt idx="11">
                    <c:v>Dic Feb</c:v>
                  </c:pt>
                  <c:pt idx="12">
                    <c:v>Ene Mar</c:v>
                  </c:pt>
                  <c:pt idx="13">
                    <c:v>Feb Abr</c:v>
                  </c:pt>
                  <c:pt idx="14">
                    <c:v>Mar May</c:v>
                  </c:pt>
                  <c:pt idx="15">
                    <c:v>Abr Jun</c:v>
                  </c:pt>
                  <c:pt idx="16">
                    <c:v>May Jul</c:v>
                  </c:pt>
                  <c:pt idx="17">
                    <c:v>Jun Ago</c:v>
                  </c:pt>
                  <c:pt idx="18">
                    <c:v>Jul Sep</c:v>
                  </c:pt>
                  <c:pt idx="19">
                    <c:v>Ago Oct</c:v>
                  </c:pt>
                  <c:pt idx="20">
                    <c:v>Sep Nov</c:v>
                  </c:pt>
                  <c:pt idx="21">
                    <c:v>oct Dic</c:v>
                  </c:pt>
                  <c:pt idx="22">
                    <c:v>Nov Ene</c:v>
                  </c:pt>
                  <c:pt idx="23">
                    <c:v>Dic Feb</c:v>
                  </c:pt>
                  <c:pt idx="24">
                    <c:v>Ene Mar</c:v>
                  </c:pt>
                  <c:pt idx="25">
                    <c:v>Feb Abr</c:v>
                  </c:pt>
                  <c:pt idx="26">
                    <c:v>Mar May</c:v>
                  </c:pt>
                  <c:pt idx="27">
                    <c:v>Abr Jun</c:v>
                  </c:pt>
                  <c:pt idx="28">
                    <c:v>May Jul</c:v>
                  </c:pt>
                  <c:pt idx="29">
                    <c:v>Jun Ago</c:v>
                  </c:pt>
                  <c:pt idx="30">
                    <c:v>Jul Sep</c:v>
                  </c:pt>
                  <c:pt idx="31">
                    <c:v>Ago Oct</c:v>
                  </c:pt>
                </c:lvl>
                <c:lvl>
                  <c:pt idx="0">
                    <c:v>2012</c:v>
                  </c:pt>
                  <c:pt idx="12">
                    <c:v>2013</c:v>
                  </c:pt>
                  <c:pt idx="24">
                    <c:v>2014</c:v>
                  </c:pt>
                </c:lvl>
              </c:multiLvlStrCache>
            </c:multiLvlStrRef>
          </c:cat>
          <c:val>
            <c:numRef>
              <c:f>'Desocupación (semanas)'!$R$18:$R$49</c:f>
              <c:numCache>
                <c:formatCode>#,##0.0</c:formatCode>
                <c:ptCount val="32"/>
                <c:pt idx="0">
                  <c:v>16.309769304252583</c:v>
                </c:pt>
                <c:pt idx="1">
                  <c:v>17.591027261981129</c:v>
                </c:pt>
                <c:pt idx="2">
                  <c:v>18.845310590043923</c:v>
                </c:pt>
                <c:pt idx="3">
                  <c:v>19.032044041380242</c:v>
                </c:pt>
                <c:pt idx="4">
                  <c:v>18.291387664598215</c:v>
                </c:pt>
                <c:pt idx="5">
                  <c:v>21.357393027747019</c:v>
                </c:pt>
                <c:pt idx="6">
                  <c:v>20.640239404097095</c:v>
                </c:pt>
                <c:pt idx="7">
                  <c:v>22.35415278703087</c:v>
                </c:pt>
                <c:pt idx="8">
                  <c:v>19.270979207386393</c:v>
                </c:pt>
                <c:pt idx="9">
                  <c:v>18.950930620249196</c:v>
                </c:pt>
                <c:pt idx="10">
                  <c:v>16.841738368787208</c:v>
                </c:pt>
                <c:pt idx="11">
                  <c:v>16.225277037131089</c:v>
                </c:pt>
                <c:pt idx="12">
                  <c:v>15.064418451272502</c:v>
                </c:pt>
                <c:pt idx="13">
                  <c:v>14.449823466186743</c:v>
                </c:pt>
                <c:pt idx="14">
                  <c:v>15.373290580694748</c:v>
                </c:pt>
                <c:pt idx="15">
                  <c:v>18.426913769100544</c:v>
                </c:pt>
                <c:pt idx="16">
                  <c:v>21.563570068549449</c:v>
                </c:pt>
                <c:pt idx="17">
                  <c:v>20.830675299288352</c:v>
                </c:pt>
                <c:pt idx="18">
                  <c:v>18.642961201791646</c:v>
                </c:pt>
                <c:pt idx="19">
                  <c:v>16.672900548804162</c:v>
                </c:pt>
                <c:pt idx="20">
                  <c:v>16.481011039547624</c:v>
                </c:pt>
                <c:pt idx="21">
                  <c:v>17.177901512908686</c:v>
                </c:pt>
                <c:pt idx="22">
                  <c:v>16.088421276369626</c:v>
                </c:pt>
                <c:pt idx="23">
                  <c:v>17.627216356628121</c:v>
                </c:pt>
                <c:pt idx="24">
                  <c:v>18.357063851181497</c:v>
                </c:pt>
                <c:pt idx="25">
                  <c:v>19.644279537456008</c:v>
                </c:pt>
                <c:pt idx="26">
                  <c:v>19.008071301247771</c:v>
                </c:pt>
                <c:pt idx="27">
                  <c:v>20.549642119519213</c:v>
                </c:pt>
                <c:pt idx="28">
                  <c:v>21.174975452852536</c:v>
                </c:pt>
                <c:pt idx="29" formatCode="General">
                  <c:v>19.2774071775065</c:v>
                </c:pt>
                <c:pt idx="30" formatCode="General">
                  <c:v>17.358930041152266</c:v>
                </c:pt>
                <c:pt idx="31" formatCode="General">
                  <c:v>16.108335725906798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996608"/>
        <c:axId val="137932160"/>
      </c:lineChart>
      <c:catAx>
        <c:axId val="196996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32160"/>
        <c:crosses val="autoZero"/>
        <c:auto val="1"/>
        <c:lblAlgn val="ctr"/>
        <c:lblOffset val="100"/>
        <c:noMultiLvlLbl val="0"/>
      </c:catAx>
      <c:valAx>
        <c:axId val="137932160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9966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3570726843502"/>
          <c:y val="1.4133136270587524E-2"/>
          <c:w val="0.82402513233331864"/>
          <c:h val="0.878106159060214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'Desocupacion (semanas) ciudades'!$N$13:$N$26</c:f>
              <c:strCache>
                <c:ptCount val="14"/>
                <c:pt idx="0">
                  <c:v>Bucaramanga</c:v>
                </c:pt>
                <c:pt idx="1">
                  <c:v>Cúcuta</c:v>
                </c:pt>
                <c:pt idx="2">
                  <c:v>Montería</c:v>
                </c:pt>
                <c:pt idx="3">
                  <c:v>Medellín</c:v>
                </c:pt>
                <c:pt idx="4">
                  <c:v>Bogotá</c:v>
                </c:pt>
                <c:pt idx="5">
                  <c:v>Total 13 áreas</c:v>
                </c:pt>
                <c:pt idx="6">
                  <c:v>Cali</c:v>
                </c:pt>
                <c:pt idx="7">
                  <c:v>Pereira</c:v>
                </c:pt>
                <c:pt idx="8">
                  <c:v>Cartagena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Ibagué</c:v>
                </c:pt>
                <c:pt idx="12">
                  <c:v>Manizales</c:v>
                </c:pt>
                <c:pt idx="13">
                  <c:v>Pasto</c:v>
                </c:pt>
              </c:strCache>
            </c:strRef>
          </c:cat>
          <c:val>
            <c:numRef>
              <c:f>'Desocupacion (semanas) ciudades'!$O$13:$O$26</c:f>
              <c:numCache>
                <c:formatCode>_(* #,##0.0_);_(* \(#,##0.0\);_(* "-"??_);_(@_)</c:formatCode>
                <c:ptCount val="14"/>
                <c:pt idx="0">
                  <c:v>10.054919236891042</c:v>
                </c:pt>
                <c:pt idx="1">
                  <c:v>10.469919909246014</c:v>
                </c:pt>
                <c:pt idx="2">
                  <c:v>13.017302568267521</c:v>
                </c:pt>
                <c:pt idx="3">
                  <c:v>18.007116497643459</c:v>
                </c:pt>
                <c:pt idx="4">
                  <c:v>18.466512508982252</c:v>
                </c:pt>
                <c:pt idx="5">
                  <c:v>21.362503077282419</c:v>
                </c:pt>
                <c:pt idx="6">
                  <c:v>23.784306617000777</c:v>
                </c:pt>
                <c:pt idx="7">
                  <c:v>23.839919301450362</c:v>
                </c:pt>
                <c:pt idx="8">
                  <c:v>23.911017290502741</c:v>
                </c:pt>
                <c:pt idx="9">
                  <c:v>24.536550015658886</c:v>
                </c:pt>
                <c:pt idx="10">
                  <c:v>25.485140810644403</c:v>
                </c:pt>
                <c:pt idx="11">
                  <c:v>25.498612259692312</c:v>
                </c:pt>
                <c:pt idx="12">
                  <c:v>28.776240658417457</c:v>
                </c:pt>
                <c:pt idx="13">
                  <c:v>31.86498233027411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246464"/>
        <c:axId val="129910464"/>
      </c:barChart>
      <c:catAx>
        <c:axId val="1972464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910464"/>
        <c:crosses val="autoZero"/>
        <c:auto val="1"/>
        <c:lblAlgn val="ctr"/>
        <c:lblOffset val="100"/>
        <c:noMultiLvlLbl val="0"/>
      </c:catAx>
      <c:valAx>
        <c:axId val="129910464"/>
        <c:scaling>
          <c:orientation val="minMax"/>
          <c:max val="4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246464"/>
        <c:crosses val="autoZero"/>
        <c:crossBetween val="between"/>
        <c:majorUnit val="10"/>
      </c:valAx>
      <c:spPr>
        <a:noFill/>
        <a:ln w="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86882538559084"/>
          <c:y val="4.709725969568488E-2"/>
          <c:w val="0.72223347783774217"/>
          <c:h val="0.79245636253510265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(semana)educación'!$E$29:$E$34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tecnólogo</c:v>
                </c:pt>
                <c:pt idx="5">
                  <c:v>Universitario</c:v>
                </c:pt>
              </c:strCache>
            </c:strRef>
          </c:cat>
          <c:val>
            <c:numRef>
              <c:f>'Desocupacion (semana)educación'!$G$29:$G$34</c:f>
              <c:numCache>
                <c:formatCode>#,##0</c:formatCode>
                <c:ptCount val="6"/>
                <c:pt idx="0">
                  <c:v>11.222222222222234</c:v>
                </c:pt>
                <c:pt idx="1">
                  <c:v>14</c:v>
                </c:pt>
                <c:pt idx="2">
                  <c:v>18.027841439606167</c:v>
                </c:pt>
                <c:pt idx="3">
                  <c:v>14.6790730757712</c:v>
                </c:pt>
                <c:pt idx="4">
                  <c:v>16.727065217391303</c:v>
                </c:pt>
                <c:pt idx="5">
                  <c:v>23.301282051282069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7244928"/>
        <c:axId val="141214272"/>
      </c:barChart>
      <c:catAx>
        <c:axId val="197244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214272"/>
        <c:crosses val="autoZero"/>
        <c:auto val="1"/>
        <c:lblAlgn val="ctr"/>
        <c:lblOffset val="100"/>
        <c:noMultiLvlLbl val="0"/>
      </c:catAx>
      <c:valAx>
        <c:axId val="14121427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2449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socup.% Ciudades Hombr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Tasa Ocup.% Ciudades Muje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Tasa Desocup.% Ciudades Muje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Ramas Ocupados G&#233;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osici&#243;n Ocupados G&#233;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chart" Target="../charts/chart1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Nivel Educativo Ocupados G&#233;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chart" Target="../charts/chart19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Mercado laboral (Etareo)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chart" Target="../charts/chart23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chart" Target="../charts/chart25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TGP% Ciudades 29 a 45 a&#241;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TGP% Ciudades 46 a&#241;os y m&#225;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Tasa Ocup%Ciudades 14 a 28 a&#241;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'Tasa Ocup%Ciudades 29 a 45 a&#241;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Tasa Ocup%.Ciudades 46 a&#241;osym&#225;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'Tasa desocup%Ciudades 14 a 28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Tasa desocup%Ciudades 29 a 45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'Tasa desocup%.Ciudades 46 a&#241;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Ramas Ocupados et&#225;reo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Informalidad (personas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chart" Target="../charts/chart43.xml"/><Relationship Id="rId4" Type="http://schemas.openxmlformats.org/officeDocument/2006/relationships/image" Target="../media/image3.png"/><Relationship Id="rId9" Type="http://schemas.openxmlformats.org/officeDocument/2006/relationships/chart" Target="../charts/chart42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Tasa Infor% Ciudades (Fuerte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Informalidad (ramas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Desocupaci&#243;n (semanas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chart" Target="../charts/chart54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7.xml"/><Relationship Id="rId3" Type="http://schemas.openxmlformats.org/officeDocument/2006/relationships/hyperlink" Target="#'Notas Metodol&#243;gic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14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84261</xdr:colOff>
      <xdr:row>0</xdr:row>
      <xdr:rowOff>37256</xdr:rowOff>
    </xdr:from>
    <xdr:to>
      <xdr:col>22</xdr:col>
      <xdr:colOff>612322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25" y="37256"/>
          <a:ext cx="13781418" cy="1445698"/>
        </a:xfrm>
        <a:prstGeom prst="rect">
          <a:avLst/>
        </a:prstGeom>
      </xdr:spPr>
    </xdr:pic>
    <xdr:clientData/>
  </xdr:twoCellAnchor>
  <xdr:twoCellAnchor>
    <xdr:from>
      <xdr:col>7</xdr:col>
      <xdr:colOff>597914</xdr:colOff>
      <xdr:row>1</xdr:row>
      <xdr:rowOff>143276</xdr:rowOff>
    </xdr:from>
    <xdr:to>
      <xdr:col>15</xdr:col>
      <xdr:colOff>235403</xdr:colOff>
      <xdr:row>7</xdr:row>
      <xdr:rowOff>27214</xdr:rowOff>
    </xdr:to>
    <xdr:sp macro="" textlink="">
      <xdr:nvSpPr>
        <xdr:cNvPr id="7" name="3 CuadroTexto"/>
        <xdr:cNvSpPr txBox="1"/>
      </xdr:nvSpPr>
      <xdr:spPr>
        <a:xfrm>
          <a:off x="4353485" y="347383"/>
          <a:ext cx="4644918" cy="11085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Especial Mercado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Laboral no. 3 Enero 2015</a:t>
          </a:r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66675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81248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190500</xdr:rowOff>
    </xdr:from>
    <xdr:to>
      <xdr:col>5</xdr:col>
      <xdr:colOff>685800</xdr:colOff>
      <xdr:row>4</xdr:row>
      <xdr:rowOff>161924</xdr:rowOff>
    </xdr:to>
    <xdr:sp macro="" textlink="">
      <xdr:nvSpPr>
        <xdr:cNvPr id="17" name="3 CuadroTexto"/>
        <xdr:cNvSpPr txBox="1"/>
      </xdr:nvSpPr>
      <xdr:spPr>
        <a:xfrm>
          <a:off x="2495551" y="190500"/>
          <a:ext cx="2800349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647700</xdr:colOff>
      <xdr:row>29</xdr:row>
      <xdr:rowOff>114299</xdr:rowOff>
    </xdr:from>
    <xdr:to>
      <xdr:col>9</xdr:col>
      <xdr:colOff>19050</xdr:colOff>
      <xdr:row>38</xdr:row>
      <xdr:rowOff>171449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114299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91449" cy="1076325"/>
        </a:xfrm>
        <a:prstGeom prst="rect">
          <a:avLst/>
        </a:prstGeom>
      </xdr:spPr>
    </xdr:pic>
    <xdr:clientData/>
  </xdr:twoCellAnchor>
  <xdr:twoCellAnchor>
    <xdr:from>
      <xdr:col>1</xdr:col>
      <xdr:colOff>2200277</xdr:colOff>
      <xdr:row>0</xdr:row>
      <xdr:rowOff>171450</xdr:rowOff>
    </xdr:from>
    <xdr:to>
      <xdr:col>5</xdr:col>
      <xdr:colOff>400051</xdr:colOff>
      <xdr:row>4</xdr:row>
      <xdr:rowOff>142874</xdr:rowOff>
    </xdr:to>
    <xdr:sp macro="" textlink="">
      <xdr:nvSpPr>
        <xdr:cNvPr id="11" name="3 CuadroTexto"/>
        <xdr:cNvSpPr txBox="1"/>
      </xdr:nvSpPr>
      <xdr:spPr>
        <a:xfrm>
          <a:off x="2324102" y="171450"/>
          <a:ext cx="2867024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114301</xdr:colOff>
      <xdr:row>31</xdr:row>
      <xdr:rowOff>180975</xdr:rowOff>
    </xdr:from>
    <xdr:to>
      <xdr:col>3</xdr:col>
      <xdr:colOff>666750</xdr:colOff>
      <xdr:row>42</xdr:row>
      <xdr:rowOff>114300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0</xdr:rowOff>
    </xdr:from>
    <xdr:to>
      <xdr:col>10</xdr:col>
      <xdr:colOff>104775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8001000" cy="1076325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31</xdr:row>
      <xdr:rowOff>152400</xdr:rowOff>
    </xdr:from>
    <xdr:to>
      <xdr:col>9</xdr:col>
      <xdr:colOff>648284</xdr:colOff>
      <xdr:row>42</xdr:row>
      <xdr:rowOff>57151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28575</xdr:colOff>
      <xdr:row>0</xdr:row>
      <xdr:rowOff>161925</xdr:rowOff>
    </xdr:from>
    <xdr:to>
      <xdr:col>6</xdr:col>
      <xdr:colOff>95248</xdr:colOff>
      <xdr:row>4</xdr:row>
      <xdr:rowOff>133349</xdr:rowOff>
    </xdr:to>
    <xdr:sp macro="" textlink="">
      <xdr:nvSpPr>
        <xdr:cNvPr id="13" name="3 CuadroTexto"/>
        <xdr:cNvSpPr txBox="1"/>
      </xdr:nvSpPr>
      <xdr:spPr>
        <a:xfrm>
          <a:off x="2381250" y="161925"/>
          <a:ext cx="2847973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57151</xdr:colOff>
      <xdr:row>31</xdr:row>
      <xdr:rowOff>180974</xdr:rowOff>
    </xdr:from>
    <xdr:to>
      <xdr:col>4</xdr:col>
      <xdr:colOff>9525</xdr:colOff>
      <xdr:row>41</xdr:row>
      <xdr:rowOff>95249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10</xdr:col>
      <xdr:colOff>104775</xdr:colOff>
      <xdr:row>5</xdr:row>
      <xdr:rowOff>114301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991475" cy="1114426"/>
        </a:xfrm>
        <a:prstGeom prst="rect">
          <a:avLst/>
        </a:prstGeom>
      </xdr:spPr>
    </xdr:pic>
    <xdr:clientData/>
  </xdr:twoCellAnchor>
  <xdr:twoCellAnchor>
    <xdr:from>
      <xdr:col>4</xdr:col>
      <xdr:colOff>657226</xdr:colOff>
      <xdr:row>31</xdr:row>
      <xdr:rowOff>161924</xdr:rowOff>
    </xdr:from>
    <xdr:to>
      <xdr:col>10</xdr:col>
      <xdr:colOff>57150</xdr:colOff>
      <xdr:row>41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47625</xdr:colOff>
      <xdr:row>0</xdr:row>
      <xdr:rowOff>171450</xdr:rowOff>
    </xdr:from>
    <xdr:to>
      <xdr:col>6</xdr:col>
      <xdr:colOff>114298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400300" y="171450"/>
          <a:ext cx="2847973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1000125</xdr:colOff>
      <xdr:row>32</xdr:row>
      <xdr:rowOff>0</xdr:rowOff>
    </xdr:from>
    <xdr:to>
      <xdr:col>14</xdr:col>
      <xdr:colOff>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11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152650" y="266700"/>
          <a:ext cx="5124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11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133600" y="247650"/>
          <a:ext cx="5124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14</xdr:col>
      <xdr:colOff>76200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9191624" cy="1076325"/>
        </a:xfrm>
        <a:prstGeom prst="rect">
          <a:avLst/>
        </a:prstGeom>
      </xdr:spPr>
    </xdr:pic>
    <xdr:clientData/>
  </xdr:twoCellAnchor>
  <xdr:twoCellAnchor>
    <xdr:from>
      <xdr:col>4</xdr:col>
      <xdr:colOff>504827</xdr:colOff>
      <xdr:row>0</xdr:row>
      <xdr:rowOff>152400</xdr:rowOff>
    </xdr:from>
    <xdr:to>
      <xdr:col>9</xdr:col>
      <xdr:colOff>19050</xdr:colOff>
      <xdr:row>4</xdr:row>
      <xdr:rowOff>123824</xdr:rowOff>
    </xdr:to>
    <xdr:sp macro="" textlink="">
      <xdr:nvSpPr>
        <xdr:cNvPr id="9" name="3 CuadroTexto"/>
        <xdr:cNvSpPr txBox="1"/>
      </xdr:nvSpPr>
      <xdr:spPr>
        <a:xfrm>
          <a:off x="2981327" y="152400"/>
          <a:ext cx="2847973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790575</xdr:colOff>
      <xdr:row>31</xdr:row>
      <xdr:rowOff>190500</xdr:rowOff>
    </xdr:from>
    <xdr:to>
      <xdr:col>14</xdr:col>
      <xdr:colOff>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11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11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0</xdr:rowOff>
    </xdr:from>
    <xdr:to>
      <xdr:col>15</xdr:col>
      <xdr:colOff>85725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0"/>
          <a:ext cx="9324974" cy="1095375"/>
        </a:xfrm>
        <a:prstGeom prst="rect">
          <a:avLst/>
        </a:prstGeom>
      </xdr:spPr>
    </xdr:pic>
    <xdr:clientData/>
  </xdr:twoCellAnchor>
  <xdr:twoCellAnchor>
    <xdr:from>
      <xdr:col>4</xdr:col>
      <xdr:colOff>561976</xdr:colOff>
      <xdr:row>0</xdr:row>
      <xdr:rowOff>171450</xdr:rowOff>
    </xdr:from>
    <xdr:to>
      <xdr:col>9</xdr:col>
      <xdr:colOff>85725</xdr:colOff>
      <xdr:row>4</xdr:row>
      <xdr:rowOff>142874</xdr:rowOff>
    </xdr:to>
    <xdr:sp macro="" textlink="">
      <xdr:nvSpPr>
        <xdr:cNvPr id="10" name="3 CuadroTexto"/>
        <xdr:cNvSpPr txBox="1"/>
      </xdr:nvSpPr>
      <xdr:spPr>
        <a:xfrm>
          <a:off x="3038476" y="171450"/>
          <a:ext cx="2857499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31</xdr:row>
      <xdr:rowOff>95250</xdr:rowOff>
    </xdr:from>
    <xdr:to>
      <xdr:col>14</xdr:col>
      <xdr:colOff>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11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152650" y="266700"/>
          <a:ext cx="5124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11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133600" y="247650"/>
          <a:ext cx="5124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0</xdr:rowOff>
    </xdr:from>
    <xdr:to>
      <xdr:col>15</xdr:col>
      <xdr:colOff>104775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0"/>
          <a:ext cx="9363074" cy="1076325"/>
        </a:xfrm>
        <a:prstGeom prst="rect">
          <a:avLst/>
        </a:prstGeom>
      </xdr:spPr>
    </xdr:pic>
    <xdr:clientData/>
  </xdr:twoCellAnchor>
  <xdr:twoCellAnchor>
    <xdr:from>
      <xdr:col>4</xdr:col>
      <xdr:colOff>561976</xdr:colOff>
      <xdr:row>0</xdr:row>
      <xdr:rowOff>171450</xdr:rowOff>
    </xdr:from>
    <xdr:to>
      <xdr:col>9</xdr:col>
      <xdr:colOff>28575</xdr:colOff>
      <xdr:row>4</xdr:row>
      <xdr:rowOff>142874</xdr:rowOff>
    </xdr:to>
    <xdr:sp macro="" textlink="">
      <xdr:nvSpPr>
        <xdr:cNvPr id="9" name="3 CuadroTexto"/>
        <xdr:cNvSpPr txBox="1"/>
      </xdr:nvSpPr>
      <xdr:spPr>
        <a:xfrm>
          <a:off x="3057526" y="171450"/>
          <a:ext cx="2800349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0</xdr:rowOff>
    </xdr:from>
    <xdr:to>
      <xdr:col>10</xdr:col>
      <xdr:colOff>161925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419974" cy="1076325"/>
        </a:xfrm>
        <a:prstGeom prst="rect">
          <a:avLst/>
        </a:prstGeom>
      </xdr:spPr>
    </xdr:pic>
    <xdr:clientData/>
  </xdr:twoCellAnchor>
  <xdr:twoCellAnchor>
    <xdr:from>
      <xdr:col>1</xdr:col>
      <xdr:colOff>257175</xdr:colOff>
      <xdr:row>31</xdr:row>
      <xdr:rowOff>104775</xdr:rowOff>
    </xdr:from>
    <xdr:to>
      <xdr:col>9</xdr:col>
      <xdr:colOff>180974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266699</xdr:colOff>
      <xdr:row>0</xdr:row>
      <xdr:rowOff>171450</xdr:rowOff>
    </xdr:from>
    <xdr:to>
      <xdr:col>6</xdr:col>
      <xdr:colOff>428624</xdr:colOff>
      <xdr:row>4</xdr:row>
      <xdr:rowOff>142874</xdr:rowOff>
    </xdr:to>
    <xdr:sp macro="" textlink="">
      <xdr:nvSpPr>
        <xdr:cNvPr id="11" name="3 CuadroTexto"/>
        <xdr:cNvSpPr txBox="1"/>
      </xdr:nvSpPr>
      <xdr:spPr>
        <a:xfrm>
          <a:off x="2228849" y="171450"/>
          <a:ext cx="26289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9524</xdr:colOff>
      <xdr:row>0</xdr:row>
      <xdr:rowOff>0</xdr:rowOff>
    </xdr:from>
    <xdr:to>
      <xdr:col>10</xdr:col>
      <xdr:colOff>171450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400926" cy="1076325"/>
        </a:xfrm>
        <a:prstGeom prst="rect">
          <a:avLst/>
        </a:prstGeom>
      </xdr:spPr>
    </xdr:pic>
    <xdr:clientData/>
  </xdr:twoCellAnchor>
  <xdr:twoCellAnchor>
    <xdr:from>
      <xdr:col>3</xdr:col>
      <xdr:colOff>3175</xdr:colOff>
      <xdr:row>0</xdr:row>
      <xdr:rowOff>139700</xdr:rowOff>
    </xdr:from>
    <xdr:to>
      <xdr:col>7</xdr:col>
      <xdr:colOff>41275</xdr:colOff>
      <xdr:row>4</xdr:row>
      <xdr:rowOff>111124</xdr:rowOff>
    </xdr:to>
    <xdr:sp macro="" textlink="">
      <xdr:nvSpPr>
        <xdr:cNvPr id="9" name="3 CuadroTexto"/>
        <xdr:cNvSpPr txBox="1"/>
      </xdr:nvSpPr>
      <xdr:spPr>
        <a:xfrm>
          <a:off x="1936750" y="139700"/>
          <a:ext cx="313372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209550</xdr:colOff>
      <xdr:row>31</xdr:row>
      <xdr:rowOff>104775</xdr:rowOff>
    </xdr:from>
    <xdr:to>
      <xdr:col>9</xdr:col>
      <xdr:colOff>133349</xdr:colOff>
      <xdr:row>45</xdr:row>
      <xdr:rowOff>95250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2193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717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10</xdr:col>
      <xdr:colOff>95249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81899" cy="1076325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31</xdr:row>
      <xdr:rowOff>190500</xdr:rowOff>
    </xdr:from>
    <xdr:to>
      <xdr:col>9</xdr:col>
      <xdr:colOff>228601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695326</xdr:colOff>
      <xdr:row>0</xdr:row>
      <xdr:rowOff>161925</xdr:rowOff>
    </xdr:from>
    <xdr:to>
      <xdr:col>7</xdr:col>
      <xdr:colOff>47626</xdr:colOff>
      <xdr:row>4</xdr:row>
      <xdr:rowOff>133349</xdr:rowOff>
    </xdr:to>
    <xdr:sp macro="" textlink="">
      <xdr:nvSpPr>
        <xdr:cNvPr id="11" name="3 CuadroTexto"/>
        <xdr:cNvSpPr txBox="1"/>
      </xdr:nvSpPr>
      <xdr:spPr>
        <a:xfrm>
          <a:off x="1885951" y="161925"/>
          <a:ext cx="33432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2193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717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10</xdr:col>
      <xdr:colOff>85725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410450" cy="1076325"/>
        </a:xfrm>
        <a:prstGeom prst="rect">
          <a:avLst/>
        </a:prstGeom>
      </xdr:spPr>
    </xdr:pic>
    <xdr:clientData/>
  </xdr:twoCellAnchor>
  <xdr:twoCellAnchor>
    <xdr:from>
      <xdr:col>1</xdr:col>
      <xdr:colOff>257175</xdr:colOff>
      <xdr:row>31</xdr:row>
      <xdr:rowOff>123826</xdr:rowOff>
    </xdr:from>
    <xdr:to>
      <xdr:col>9</xdr:col>
      <xdr:colOff>142874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504825</xdr:colOff>
      <xdr:row>0</xdr:row>
      <xdr:rowOff>133350</xdr:rowOff>
    </xdr:from>
    <xdr:to>
      <xdr:col>7</xdr:col>
      <xdr:colOff>247650</xdr:colOff>
      <xdr:row>4</xdr:row>
      <xdr:rowOff>104774</xdr:rowOff>
    </xdr:to>
    <xdr:sp macro="" textlink="">
      <xdr:nvSpPr>
        <xdr:cNvPr id="11" name="3 CuadroTexto"/>
        <xdr:cNvSpPr txBox="1"/>
      </xdr:nvSpPr>
      <xdr:spPr>
        <a:xfrm>
          <a:off x="1695450" y="13335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0859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0383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696200" cy="1076325"/>
        </a:xfrm>
        <a:prstGeom prst="rect">
          <a:avLst/>
        </a:prstGeom>
      </xdr:spPr>
    </xdr:pic>
    <xdr:clientData/>
  </xdr:twoCellAnchor>
  <xdr:twoCellAnchor>
    <xdr:from>
      <xdr:col>0</xdr:col>
      <xdr:colOff>19050</xdr:colOff>
      <xdr:row>38</xdr:row>
      <xdr:rowOff>66675</xdr:rowOff>
    </xdr:from>
    <xdr:to>
      <xdr:col>5</xdr:col>
      <xdr:colOff>180975</xdr:colOff>
      <xdr:row>48</xdr:row>
      <xdr:rowOff>9525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428626</xdr:colOff>
      <xdr:row>38</xdr:row>
      <xdr:rowOff>47625</xdr:rowOff>
    </xdr:from>
    <xdr:to>
      <xdr:col>11</xdr:col>
      <xdr:colOff>28576</xdr:colOff>
      <xdr:row>47</xdr:row>
      <xdr:rowOff>161925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438150</xdr:colOff>
      <xdr:row>0</xdr:row>
      <xdr:rowOff>161925</xdr:rowOff>
    </xdr:from>
    <xdr:to>
      <xdr:col>7</xdr:col>
      <xdr:colOff>590550</xdr:colOff>
      <xdr:row>4</xdr:row>
      <xdr:rowOff>133349</xdr:rowOff>
    </xdr:to>
    <xdr:sp macro="" textlink="">
      <xdr:nvSpPr>
        <xdr:cNvPr id="11" name="3 CuadroTexto"/>
        <xdr:cNvSpPr txBox="1"/>
      </xdr:nvSpPr>
      <xdr:spPr>
        <a:xfrm>
          <a:off x="1905000" y="16192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142875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8515350" cy="1076325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40</xdr:row>
      <xdr:rowOff>123825</xdr:rowOff>
    </xdr:from>
    <xdr:to>
      <xdr:col>5</xdr:col>
      <xdr:colOff>704850</xdr:colOff>
      <xdr:row>50</xdr:row>
      <xdr:rowOff>104775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85725</xdr:colOff>
      <xdr:row>40</xdr:row>
      <xdr:rowOff>95250</xdr:rowOff>
    </xdr:from>
    <xdr:to>
      <xdr:col>11</xdr:col>
      <xdr:colOff>714374</xdr:colOff>
      <xdr:row>50</xdr:row>
      <xdr:rowOff>152401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238125</xdr:colOff>
      <xdr:row>0</xdr:row>
      <xdr:rowOff>142875</xdr:rowOff>
    </xdr:from>
    <xdr:to>
      <xdr:col>8</xdr:col>
      <xdr:colOff>247650</xdr:colOff>
      <xdr:row>4</xdr:row>
      <xdr:rowOff>114299</xdr:rowOff>
    </xdr:to>
    <xdr:sp macro="" textlink="">
      <xdr:nvSpPr>
        <xdr:cNvPr id="11" name="3 CuadroTexto"/>
        <xdr:cNvSpPr txBox="1"/>
      </xdr:nvSpPr>
      <xdr:spPr>
        <a:xfrm>
          <a:off x="2371725" y="142875"/>
          <a:ext cx="33813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85725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8458200" cy="1076325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38</xdr:row>
      <xdr:rowOff>0</xdr:rowOff>
    </xdr:from>
    <xdr:to>
      <xdr:col>5</xdr:col>
      <xdr:colOff>381000</xdr:colOff>
      <xdr:row>48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657225</xdr:colOff>
      <xdr:row>37</xdr:row>
      <xdr:rowOff>161925</xdr:rowOff>
    </xdr:from>
    <xdr:to>
      <xdr:col>11</xdr:col>
      <xdr:colOff>95250</xdr:colOff>
      <xdr:row>48</xdr:row>
      <xdr:rowOff>114300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647700</xdr:colOff>
      <xdr:row>0</xdr:row>
      <xdr:rowOff>142875</xdr:rowOff>
    </xdr:from>
    <xdr:to>
      <xdr:col>7</xdr:col>
      <xdr:colOff>657225</xdr:colOff>
      <xdr:row>4</xdr:row>
      <xdr:rowOff>114299</xdr:rowOff>
    </xdr:to>
    <xdr:sp macro="" textlink="">
      <xdr:nvSpPr>
        <xdr:cNvPr id="12" name="3 CuadroTexto"/>
        <xdr:cNvSpPr txBox="1"/>
      </xdr:nvSpPr>
      <xdr:spPr>
        <a:xfrm>
          <a:off x="2114550" y="142875"/>
          <a:ext cx="3848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295274</xdr:colOff>
      <xdr:row>35</xdr:row>
      <xdr:rowOff>142875</xdr:rowOff>
    </xdr:from>
    <xdr:to>
      <xdr:col>3</xdr:col>
      <xdr:colOff>514349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10</xdr:col>
      <xdr:colOff>95249</xdr:colOff>
      <xdr:row>5</xdr:row>
      <xdr:rowOff>114301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924799" cy="1114426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35</xdr:row>
      <xdr:rowOff>161924</xdr:rowOff>
    </xdr:from>
    <xdr:to>
      <xdr:col>9</xdr:col>
      <xdr:colOff>590550</xdr:colOff>
      <xdr:row>43</xdr:row>
      <xdr:rowOff>171449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1733551</xdr:colOff>
      <xdr:row>0</xdr:row>
      <xdr:rowOff>171450</xdr:rowOff>
    </xdr:from>
    <xdr:to>
      <xdr:col>6</xdr:col>
      <xdr:colOff>466726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1857376" y="171450"/>
          <a:ext cx="35814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9525</xdr:rowOff>
    </xdr:from>
    <xdr:to>
      <xdr:col>3</xdr:col>
      <xdr:colOff>733425</xdr:colOff>
      <xdr:row>37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76325"/>
        </a:xfrm>
        <a:prstGeom prst="rect">
          <a:avLst/>
        </a:prstGeom>
      </xdr:spPr>
    </xdr:pic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180975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1704975</xdr:colOff>
      <xdr:row>0</xdr:row>
      <xdr:rowOff>161925</xdr:rowOff>
    </xdr:from>
    <xdr:to>
      <xdr:col>6</xdr:col>
      <xdr:colOff>161925</xdr:colOff>
      <xdr:row>4</xdr:row>
      <xdr:rowOff>133349</xdr:rowOff>
    </xdr:to>
    <xdr:sp macro="" textlink="">
      <xdr:nvSpPr>
        <xdr:cNvPr id="10" name="3 CuadroTexto"/>
        <xdr:cNvSpPr txBox="1"/>
      </xdr:nvSpPr>
      <xdr:spPr>
        <a:xfrm>
          <a:off x="1828800" y="161925"/>
          <a:ext cx="38004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</xdr:colOff>
      <xdr:row>38</xdr:row>
      <xdr:rowOff>161925</xdr:rowOff>
    </xdr:from>
    <xdr:to>
      <xdr:col>13</xdr:col>
      <xdr:colOff>609600</xdr:colOff>
      <xdr:row>50</xdr:row>
      <xdr:rowOff>190499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14</xdr:col>
      <xdr:colOff>104775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9296400" cy="1076325"/>
        </a:xfrm>
        <a:prstGeom prst="rect">
          <a:avLst/>
        </a:prstGeom>
      </xdr:spPr>
    </xdr:pic>
    <xdr:clientData/>
  </xdr:twoCellAnchor>
  <xdr:twoCellAnchor>
    <xdr:from>
      <xdr:col>24</xdr:col>
      <xdr:colOff>0</xdr:colOff>
      <xdr:row>25</xdr:row>
      <xdr:rowOff>0</xdr:rowOff>
    </xdr:from>
    <xdr:to>
      <xdr:col>27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76200</xdr:colOff>
      <xdr:row>0</xdr:row>
      <xdr:rowOff>142875</xdr:rowOff>
    </xdr:from>
    <xdr:to>
      <xdr:col>9</xdr:col>
      <xdr:colOff>314325</xdr:colOff>
      <xdr:row>4</xdr:row>
      <xdr:rowOff>114299</xdr:rowOff>
    </xdr:to>
    <xdr:sp macro="" textlink="">
      <xdr:nvSpPr>
        <xdr:cNvPr id="11" name="3 CuadroTexto"/>
        <xdr:cNvSpPr txBox="1"/>
      </xdr:nvSpPr>
      <xdr:spPr>
        <a:xfrm>
          <a:off x="2628900" y="14287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38</xdr:row>
      <xdr:rowOff>171449</xdr:rowOff>
    </xdr:from>
    <xdr:to>
      <xdr:col>14</xdr:col>
      <xdr:colOff>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14</xdr:col>
      <xdr:colOff>85725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9277350" cy="1076325"/>
        </a:xfrm>
        <a:prstGeom prst="rect">
          <a:avLst/>
        </a:prstGeom>
      </xdr:spPr>
    </xdr:pic>
    <xdr:clientData/>
  </xdr:twoCellAnchor>
  <xdr:twoCellAnchor>
    <xdr:from>
      <xdr:col>24</xdr:col>
      <xdr:colOff>0</xdr:colOff>
      <xdr:row>25</xdr:row>
      <xdr:rowOff>0</xdr:rowOff>
    </xdr:from>
    <xdr:to>
      <xdr:col>27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57150</xdr:colOff>
      <xdr:row>0</xdr:row>
      <xdr:rowOff>133350</xdr:rowOff>
    </xdr:from>
    <xdr:to>
      <xdr:col>9</xdr:col>
      <xdr:colOff>295275</xdr:colOff>
      <xdr:row>4</xdr:row>
      <xdr:rowOff>104774</xdr:rowOff>
    </xdr:to>
    <xdr:sp macro="" textlink="">
      <xdr:nvSpPr>
        <xdr:cNvPr id="11" name="3 CuadroTexto"/>
        <xdr:cNvSpPr txBox="1"/>
      </xdr:nvSpPr>
      <xdr:spPr>
        <a:xfrm>
          <a:off x="2609850" y="13335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28576</xdr:colOff>
      <xdr:row>38</xdr:row>
      <xdr:rowOff>133350</xdr:rowOff>
    </xdr:from>
    <xdr:to>
      <xdr:col>14</xdr:col>
      <xdr:colOff>1</xdr:colOff>
      <xdr:row>50</xdr:row>
      <xdr:rowOff>171450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14</xdr:col>
      <xdr:colOff>95250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9172575" cy="1076325"/>
        </a:xfrm>
        <a:prstGeom prst="rect">
          <a:avLst/>
        </a:prstGeom>
      </xdr:spPr>
    </xdr:pic>
    <xdr:clientData/>
  </xdr:twoCellAnchor>
  <xdr:twoCellAnchor>
    <xdr:from>
      <xdr:col>24</xdr:col>
      <xdr:colOff>0</xdr:colOff>
      <xdr:row>25</xdr:row>
      <xdr:rowOff>0</xdr:rowOff>
    </xdr:from>
    <xdr:to>
      <xdr:col>27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123825</xdr:colOff>
      <xdr:row>0</xdr:row>
      <xdr:rowOff>133350</xdr:rowOff>
    </xdr:from>
    <xdr:to>
      <xdr:col>9</xdr:col>
      <xdr:colOff>361950</xdr:colOff>
      <xdr:row>4</xdr:row>
      <xdr:rowOff>104774</xdr:rowOff>
    </xdr:to>
    <xdr:sp macro="" textlink="">
      <xdr:nvSpPr>
        <xdr:cNvPr id="11" name="3 CuadroTexto"/>
        <xdr:cNvSpPr txBox="1"/>
      </xdr:nvSpPr>
      <xdr:spPr>
        <a:xfrm>
          <a:off x="2676525" y="13335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180975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67550" cy="1076325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31</xdr:row>
      <xdr:rowOff>9525</xdr:rowOff>
    </xdr:from>
    <xdr:to>
      <xdr:col>9</xdr:col>
      <xdr:colOff>371475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409575</xdr:colOff>
      <xdr:row>0</xdr:row>
      <xdr:rowOff>123825</xdr:rowOff>
    </xdr:from>
    <xdr:to>
      <xdr:col>7</xdr:col>
      <xdr:colOff>342900</xdr:colOff>
      <xdr:row>4</xdr:row>
      <xdr:rowOff>95249</xdr:rowOff>
    </xdr:to>
    <xdr:sp macro="" textlink="">
      <xdr:nvSpPr>
        <xdr:cNvPr id="11" name="3 CuadroTexto"/>
        <xdr:cNvSpPr txBox="1"/>
      </xdr:nvSpPr>
      <xdr:spPr>
        <a:xfrm>
          <a:off x="1562100" y="12382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247649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81875" cy="1076325"/>
        </a:xfrm>
        <a:prstGeom prst="rect">
          <a:avLst/>
        </a:prstGeom>
      </xdr:spPr>
    </xdr:pic>
    <xdr:clientData/>
  </xdr:twoCellAnchor>
  <xdr:twoCellAnchor>
    <xdr:from>
      <xdr:col>1</xdr:col>
      <xdr:colOff>438150</xdr:colOff>
      <xdr:row>31</xdr:row>
      <xdr:rowOff>57149</xdr:rowOff>
    </xdr:from>
    <xdr:to>
      <xdr:col>9</xdr:col>
      <xdr:colOff>361949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428625</xdr:colOff>
      <xdr:row>0</xdr:row>
      <xdr:rowOff>171450</xdr:rowOff>
    </xdr:from>
    <xdr:to>
      <xdr:col>7</xdr:col>
      <xdr:colOff>333375</xdr:colOff>
      <xdr:row>4</xdr:row>
      <xdr:rowOff>142874</xdr:rowOff>
    </xdr:to>
    <xdr:sp macro="" textlink="">
      <xdr:nvSpPr>
        <xdr:cNvPr id="11" name="3 CuadroTexto"/>
        <xdr:cNvSpPr txBox="1"/>
      </xdr:nvSpPr>
      <xdr:spPr>
        <a:xfrm>
          <a:off x="1581150" y="17145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3726</xdr:rowOff>
    </xdr:from>
    <xdr:to>
      <xdr:col>10</xdr:col>
      <xdr:colOff>173935</xdr:colOff>
      <xdr:row>5</xdr:row>
      <xdr:rowOff>79926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726"/>
          <a:ext cx="7127598" cy="1070113"/>
        </a:xfrm>
        <a:prstGeom prst="rect">
          <a:avLst/>
        </a:prstGeom>
      </xdr:spPr>
    </xdr:pic>
    <xdr:clientData/>
  </xdr:twoCellAnchor>
  <xdr:twoCellAnchor>
    <xdr:from>
      <xdr:col>1</xdr:col>
      <xdr:colOff>370646</xdr:colOff>
      <xdr:row>31</xdr:row>
      <xdr:rowOff>24848</xdr:rowOff>
    </xdr:from>
    <xdr:to>
      <xdr:col>9</xdr:col>
      <xdr:colOff>294445</xdr:colOff>
      <xdr:row>45</xdr:row>
      <xdr:rowOff>188015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388041</xdr:colOff>
      <xdr:row>0</xdr:row>
      <xdr:rowOff>142875</xdr:rowOff>
    </xdr:from>
    <xdr:to>
      <xdr:col>7</xdr:col>
      <xdr:colOff>359466</xdr:colOff>
      <xdr:row>4</xdr:row>
      <xdr:rowOff>114299</xdr:rowOff>
    </xdr:to>
    <xdr:sp macro="" textlink="">
      <xdr:nvSpPr>
        <xdr:cNvPr id="11" name="3 CuadroTexto"/>
        <xdr:cNvSpPr txBox="1"/>
      </xdr:nvSpPr>
      <xdr:spPr>
        <a:xfrm>
          <a:off x="1539324" y="142875"/>
          <a:ext cx="3756577" cy="7665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10</xdr:col>
      <xdr:colOff>228600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400925" cy="1076325"/>
        </a:xfrm>
        <a:prstGeom prst="rect">
          <a:avLst/>
        </a:prstGeom>
      </xdr:spPr>
    </xdr:pic>
    <xdr:clientData/>
  </xdr:twoCellAnchor>
  <xdr:twoCellAnchor>
    <xdr:from>
      <xdr:col>1</xdr:col>
      <xdr:colOff>182217</xdr:colOff>
      <xdr:row>31</xdr:row>
      <xdr:rowOff>38099</xdr:rowOff>
    </xdr:from>
    <xdr:to>
      <xdr:col>10</xdr:col>
      <xdr:colOff>95249</xdr:colOff>
      <xdr:row>46</xdr:row>
      <xdr:rowOff>1242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428625</xdr:colOff>
      <xdr:row>0</xdr:row>
      <xdr:rowOff>161925</xdr:rowOff>
    </xdr:from>
    <xdr:to>
      <xdr:col>7</xdr:col>
      <xdr:colOff>314325</xdr:colOff>
      <xdr:row>4</xdr:row>
      <xdr:rowOff>133349</xdr:rowOff>
    </xdr:to>
    <xdr:sp macro="" textlink="">
      <xdr:nvSpPr>
        <xdr:cNvPr id="12" name="3 CuadroTexto"/>
        <xdr:cNvSpPr txBox="1"/>
      </xdr:nvSpPr>
      <xdr:spPr>
        <a:xfrm>
          <a:off x="1581150" y="16192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9525</xdr:rowOff>
    </xdr:from>
    <xdr:to>
      <xdr:col>10</xdr:col>
      <xdr:colOff>171450</xdr:colOff>
      <xdr:row>5</xdr:row>
      <xdr:rowOff>85725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9525"/>
          <a:ext cx="7219950" cy="1076325"/>
        </a:xfrm>
        <a:prstGeom prst="rect">
          <a:avLst/>
        </a:prstGeom>
      </xdr:spPr>
    </xdr:pic>
    <xdr:clientData/>
  </xdr:twoCellAnchor>
  <xdr:twoCellAnchor>
    <xdr:from>
      <xdr:col>1</xdr:col>
      <xdr:colOff>76200</xdr:colOff>
      <xdr:row>31</xdr:row>
      <xdr:rowOff>38099</xdr:rowOff>
    </xdr:from>
    <xdr:to>
      <xdr:col>9</xdr:col>
      <xdr:colOff>466725</xdr:colOff>
      <xdr:row>45</xdr:row>
      <xdr:rowOff>66674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447675</xdr:colOff>
      <xdr:row>0</xdr:row>
      <xdr:rowOff>152400</xdr:rowOff>
    </xdr:from>
    <xdr:to>
      <xdr:col>7</xdr:col>
      <xdr:colOff>361950</xdr:colOff>
      <xdr:row>4</xdr:row>
      <xdr:rowOff>123824</xdr:rowOff>
    </xdr:to>
    <xdr:sp macro="" textlink="">
      <xdr:nvSpPr>
        <xdr:cNvPr id="11" name="3 CuadroTexto"/>
        <xdr:cNvSpPr txBox="1"/>
      </xdr:nvSpPr>
      <xdr:spPr>
        <a:xfrm>
          <a:off x="1543050" y="15240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10</xdr:col>
      <xdr:colOff>161925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115174" cy="1076325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31</xdr:row>
      <xdr:rowOff>76200</xdr:rowOff>
    </xdr:from>
    <xdr:to>
      <xdr:col>9</xdr:col>
      <xdr:colOff>419100</xdr:colOff>
      <xdr:row>45</xdr:row>
      <xdr:rowOff>142875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371476</xdr:colOff>
      <xdr:row>0</xdr:row>
      <xdr:rowOff>161925</xdr:rowOff>
    </xdr:from>
    <xdr:to>
      <xdr:col>7</xdr:col>
      <xdr:colOff>342901</xdr:colOff>
      <xdr:row>4</xdr:row>
      <xdr:rowOff>133349</xdr:rowOff>
    </xdr:to>
    <xdr:sp macro="" textlink="">
      <xdr:nvSpPr>
        <xdr:cNvPr id="11" name="3 CuadroTexto"/>
        <xdr:cNvSpPr txBox="1"/>
      </xdr:nvSpPr>
      <xdr:spPr>
        <a:xfrm>
          <a:off x="1524001" y="16192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</xdr:rowOff>
    </xdr:from>
    <xdr:to>
      <xdr:col>10</xdr:col>
      <xdr:colOff>171450</xdr:colOff>
      <xdr:row>5</xdr:row>
      <xdr:rowOff>104776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"/>
          <a:ext cx="7400924" cy="1104900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66674</xdr:rowOff>
    </xdr:from>
    <xdr:to>
      <xdr:col>9</xdr:col>
      <xdr:colOff>457200</xdr:colOff>
      <xdr:row>44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476250</xdr:colOff>
      <xdr:row>0</xdr:row>
      <xdr:rowOff>152400</xdr:rowOff>
    </xdr:from>
    <xdr:to>
      <xdr:col>7</xdr:col>
      <xdr:colOff>247650</xdr:colOff>
      <xdr:row>4</xdr:row>
      <xdr:rowOff>123824</xdr:rowOff>
    </xdr:to>
    <xdr:sp macro="" textlink="">
      <xdr:nvSpPr>
        <xdr:cNvPr id="11" name="3 CuadroTexto"/>
        <xdr:cNvSpPr txBox="1"/>
      </xdr:nvSpPr>
      <xdr:spPr>
        <a:xfrm>
          <a:off x="1628775" y="15240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10</xdr:col>
      <xdr:colOff>161924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067549" cy="1076325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85725</xdr:rowOff>
    </xdr:from>
    <xdr:to>
      <xdr:col>9</xdr:col>
      <xdr:colOff>142876</xdr:colOff>
      <xdr:row>45</xdr:row>
      <xdr:rowOff>85725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428625</xdr:colOff>
      <xdr:row>0</xdr:row>
      <xdr:rowOff>142875</xdr:rowOff>
    </xdr:from>
    <xdr:to>
      <xdr:col>7</xdr:col>
      <xdr:colOff>400050</xdr:colOff>
      <xdr:row>4</xdr:row>
      <xdr:rowOff>114299</xdr:rowOff>
    </xdr:to>
    <xdr:sp macro="" textlink="">
      <xdr:nvSpPr>
        <xdr:cNvPr id="11" name="3 CuadroTexto"/>
        <xdr:cNvSpPr txBox="1"/>
      </xdr:nvSpPr>
      <xdr:spPr>
        <a:xfrm>
          <a:off x="1581150" y="14287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10</xdr:col>
      <xdr:colOff>171449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238999" cy="1104900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31</xdr:row>
      <xdr:rowOff>133350</xdr:rowOff>
    </xdr:from>
    <xdr:to>
      <xdr:col>9</xdr:col>
      <xdr:colOff>466725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361951</xdr:colOff>
      <xdr:row>0</xdr:row>
      <xdr:rowOff>161925</xdr:rowOff>
    </xdr:from>
    <xdr:to>
      <xdr:col>7</xdr:col>
      <xdr:colOff>333376</xdr:colOff>
      <xdr:row>4</xdr:row>
      <xdr:rowOff>133349</xdr:rowOff>
    </xdr:to>
    <xdr:sp macro="" textlink="">
      <xdr:nvSpPr>
        <xdr:cNvPr id="11" name="3 CuadroTexto"/>
        <xdr:cNvSpPr txBox="1"/>
      </xdr:nvSpPr>
      <xdr:spPr>
        <a:xfrm>
          <a:off x="1514476" y="16192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8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34004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8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34004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14</xdr:col>
      <xdr:colOff>95250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10334625" cy="1076325"/>
        </a:xfrm>
        <a:prstGeom prst="rect">
          <a:avLst/>
        </a:prstGeom>
      </xdr:spPr>
    </xdr:pic>
    <xdr:clientData/>
  </xdr:twoCellAnchor>
  <xdr:twoCellAnchor>
    <xdr:from>
      <xdr:col>5</xdr:col>
      <xdr:colOff>295275</xdr:colOff>
      <xdr:row>39</xdr:row>
      <xdr:rowOff>57150</xdr:rowOff>
    </xdr:from>
    <xdr:to>
      <xdr:col>9</xdr:col>
      <xdr:colOff>47625</xdr:colOff>
      <xdr:row>50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600075</xdr:colOff>
      <xdr:row>39</xdr:row>
      <xdr:rowOff>95249</xdr:rowOff>
    </xdr:from>
    <xdr:to>
      <xdr:col>13</xdr:col>
      <xdr:colOff>704850</xdr:colOff>
      <xdr:row>50</xdr:row>
      <xdr:rowOff>180975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285750</xdr:colOff>
      <xdr:row>39</xdr:row>
      <xdr:rowOff>85725</xdr:rowOff>
    </xdr:from>
    <xdr:to>
      <xdr:col>4</xdr:col>
      <xdr:colOff>381000</xdr:colOff>
      <xdr:row>50</xdr:row>
      <xdr:rowOff>123826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</xdr:col>
      <xdr:colOff>161925</xdr:colOff>
      <xdr:row>0</xdr:row>
      <xdr:rowOff>161925</xdr:rowOff>
    </xdr:from>
    <xdr:to>
      <xdr:col>9</xdr:col>
      <xdr:colOff>123825</xdr:colOff>
      <xdr:row>4</xdr:row>
      <xdr:rowOff>133349</xdr:rowOff>
    </xdr:to>
    <xdr:sp macro="" textlink="">
      <xdr:nvSpPr>
        <xdr:cNvPr id="13" name="3 CuadroTexto"/>
        <xdr:cNvSpPr txBox="1"/>
      </xdr:nvSpPr>
      <xdr:spPr>
        <a:xfrm>
          <a:off x="2962275" y="16192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8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8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14</xdr:col>
      <xdr:colOff>114300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10363200" cy="1076325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39</xdr:row>
      <xdr:rowOff>28574</xdr:rowOff>
    </xdr:from>
    <xdr:to>
      <xdr:col>4</xdr:col>
      <xdr:colOff>238126</xdr:colOff>
      <xdr:row>48</xdr:row>
      <xdr:rowOff>19049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590550</xdr:colOff>
      <xdr:row>39</xdr:row>
      <xdr:rowOff>9526</xdr:rowOff>
    </xdr:from>
    <xdr:to>
      <xdr:col>8</xdr:col>
      <xdr:colOff>561975</xdr:colOff>
      <xdr:row>48</xdr:row>
      <xdr:rowOff>28576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219075</xdr:colOff>
      <xdr:row>39</xdr:row>
      <xdr:rowOff>9525</xdr:rowOff>
    </xdr:from>
    <xdr:to>
      <xdr:col>13</xdr:col>
      <xdr:colOff>752475</xdr:colOff>
      <xdr:row>48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</xdr:col>
      <xdr:colOff>152400</xdr:colOff>
      <xdr:row>0</xdr:row>
      <xdr:rowOff>133350</xdr:rowOff>
    </xdr:from>
    <xdr:to>
      <xdr:col>9</xdr:col>
      <xdr:colOff>114300</xdr:colOff>
      <xdr:row>4</xdr:row>
      <xdr:rowOff>104774</xdr:rowOff>
    </xdr:to>
    <xdr:sp macro="" textlink="">
      <xdr:nvSpPr>
        <xdr:cNvPr id="14" name="3 CuadroTexto"/>
        <xdr:cNvSpPr txBox="1"/>
      </xdr:nvSpPr>
      <xdr:spPr>
        <a:xfrm>
          <a:off x="2952750" y="13335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704851</xdr:colOff>
      <xdr:row>31</xdr:row>
      <xdr:rowOff>104775</xdr:rowOff>
    </xdr:from>
    <xdr:to>
      <xdr:col>9</xdr:col>
      <xdr:colOff>133351</xdr:colOff>
      <xdr:row>41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31</xdr:row>
      <xdr:rowOff>95249</xdr:rowOff>
    </xdr:from>
    <xdr:to>
      <xdr:col>3</xdr:col>
      <xdr:colOff>247650</xdr:colOff>
      <xdr:row>40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76200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8505824" cy="1076325"/>
        </a:xfrm>
        <a:prstGeom prst="rect">
          <a:avLst/>
        </a:prstGeom>
      </xdr:spPr>
    </xdr:pic>
    <xdr:clientData/>
  </xdr:twoCellAnchor>
  <xdr:twoCellAnchor>
    <xdr:from>
      <xdr:col>1</xdr:col>
      <xdr:colOff>2028826</xdr:colOff>
      <xdr:row>0</xdr:row>
      <xdr:rowOff>133350</xdr:rowOff>
    </xdr:from>
    <xdr:to>
      <xdr:col>6</xdr:col>
      <xdr:colOff>466726</xdr:colOff>
      <xdr:row>4</xdr:row>
      <xdr:rowOff>104774</xdr:rowOff>
    </xdr:to>
    <xdr:sp macro="" textlink="">
      <xdr:nvSpPr>
        <xdr:cNvPr id="12" name="3 CuadroTexto"/>
        <xdr:cNvSpPr txBox="1"/>
      </xdr:nvSpPr>
      <xdr:spPr>
        <a:xfrm>
          <a:off x="2152651" y="13335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29</xdr:row>
      <xdr:rowOff>142874</xdr:rowOff>
    </xdr:from>
    <xdr:to>
      <xdr:col>14</xdr:col>
      <xdr:colOff>0</xdr:colOff>
      <xdr:row>42</xdr:row>
      <xdr:rowOff>161924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14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9305925" cy="1076325"/>
        </a:xfrm>
        <a:prstGeom prst="rect">
          <a:avLst/>
        </a:prstGeom>
      </xdr:spPr>
    </xdr:pic>
    <xdr:clientData/>
  </xdr:twoCellAnchor>
  <xdr:twoCellAnchor>
    <xdr:from>
      <xdr:col>24</xdr:col>
      <xdr:colOff>0</xdr:colOff>
      <xdr:row>23</xdr:row>
      <xdr:rowOff>0</xdr:rowOff>
    </xdr:from>
    <xdr:to>
      <xdr:col>27</xdr:col>
      <xdr:colOff>609600</xdr:colOff>
      <xdr:row>25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85725</xdr:colOff>
      <xdr:row>0</xdr:row>
      <xdr:rowOff>152400</xdr:rowOff>
    </xdr:from>
    <xdr:to>
      <xdr:col>9</xdr:col>
      <xdr:colOff>323850</xdr:colOff>
      <xdr:row>4</xdr:row>
      <xdr:rowOff>123824</xdr:rowOff>
    </xdr:to>
    <xdr:sp macro="" textlink="">
      <xdr:nvSpPr>
        <xdr:cNvPr id="11" name="3 CuadroTexto"/>
        <xdr:cNvSpPr txBox="1"/>
      </xdr:nvSpPr>
      <xdr:spPr>
        <a:xfrm>
          <a:off x="2638425" y="15240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171450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77100" cy="1076325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114299</xdr:rowOff>
    </xdr:from>
    <xdr:to>
      <xdr:col>9</xdr:col>
      <xdr:colOff>457200</xdr:colOff>
      <xdr:row>47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419100</xdr:colOff>
      <xdr:row>0</xdr:row>
      <xdr:rowOff>133350</xdr:rowOff>
    </xdr:from>
    <xdr:to>
      <xdr:col>7</xdr:col>
      <xdr:colOff>285750</xdr:colOff>
      <xdr:row>4</xdr:row>
      <xdr:rowOff>104774</xdr:rowOff>
    </xdr:to>
    <xdr:sp macro="" textlink="">
      <xdr:nvSpPr>
        <xdr:cNvPr id="11" name="3 CuadroTexto"/>
        <xdr:cNvSpPr txBox="1"/>
      </xdr:nvSpPr>
      <xdr:spPr>
        <a:xfrm>
          <a:off x="1571625" y="13335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171450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39000" cy="1076325"/>
        </a:xfrm>
        <a:prstGeom prst="rect">
          <a:avLst/>
        </a:prstGeom>
      </xdr:spPr>
    </xdr:pic>
    <xdr:clientData/>
  </xdr:twoCellAnchor>
  <xdr:twoCellAnchor>
    <xdr:from>
      <xdr:col>1</xdr:col>
      <xdr:colOff>76200</xdr:colOff>
      <xdr:row>31</xdr:row>
      <xdr:rowOff>76200</xdr:rowOff>
    </xdr:from>
    <xdr:to>
      <xdr:col>10</xdr:col>
      <xdr:colOff>66675</xdr:colOff>
      <xdr:row>45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409575</xdr:colOff>
      <xdr:row>0</xdr:row>
      <xdr:rowOff>152400</xdr:rowOff>
    </xdr:from>
    <xdr:to>
      <xdr:col>7</xdr:col>
      <xdr:colOff>381000</xdr:colOff>
      <xdr:row>4</xdr:row>
      <xdr:rowOff>123824</xdr:rowOff>
    </xdr:to>
    <xdr:sp macro="" textlink="">
      <xdr:nvSpPr>
        <xdr:cNvPr id="11" name="3 CuadroTexto"/>
        <xdr:cNvSpPr txBox="1"/>
      </xdr:nvSpPr>
      <xdr:spPr>
        <a:xfrm>
          <a:off x="1562100" y="15240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696200" cy="1076325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37</xdr:row>
      <xdr:rowOff>180975</xdr:rowOff>
    </xdr:from>
    <xdr:to>
      <xdr:col>4</xdr:col>
      <xdr:colOff>514350</xdr:colOff>
      <xdr:row>47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733425</xdr:colOff>
      <xdr:row>38</xdr:row>
      <xdr:rowOff>123825</xdr:rowOff>
    </xdr:from>
    <xdr:to>
      <xdr:col>10</xdr:col>
      <xdr:colOff>561975</xdr:colOff>
      <xdr:row>46</xdr:row>
      <xdr:rowOff>104775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419100</xdr:colOff>
      <xdr:row>0</xdr:row>
      <xdr:rowOff>142875</xdr:rowOff>
    </xdr:from>
    <xdr:to>
      <xdr:col>7</xdr:col>
      <xdr:colOff>571500</xdr:colOff>
      <xdr:row>4</xdr:row>
      <xdr:rowOff>114299</xdr:rowOff>
    </xdr:to>
    <xdr:sp macro="" textlink="">
      <xdr:nvSpPr>
        <xdr:cNvPr id="12" name="3 CuadroTexto"/>
        <xdr:cNvSpPr txBox="1"/>
      </xdr:nvSpPr>
      <xdr:spPr>
        <a:xfrm>
          <a:off x="1885950" y="14287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104774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886699" cy="1076325"/>
        </a:xfrm>
        <a:prstGeom prst="rect">
          <a:avLst/>
        </a:prstGeom>
      </xdr:spPr>
    </xdr:pic>
    <xdr:clientData/>
  </xdr:twoCellAnchor>
  <xdr:twoCellAnchor>
    <xdr:from>
      <xdr:col>1</xdr:col>
      <xdr:colOff>400050</xdr:colOff>
      <xdr:row>39</xdr:row>
      <xdr:rowOff>47625</xdr:rowOff>
    </xdr:from>
    <xdr:to>
      <xdr:col>5</xdr:col>
      <xdr:colOff>295274</xdr:colOff>
      <xdr:row>48</xdr:row>
      <xdr:rowOff>114300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28575</xdr:colOff>
      <xdr:row>39</xdr:row>
      <xdr:rowOff>95251</xdr:rowOff>
    </xdr:from>
    <xdr:to>
      <xdr:col>10</xdr:col>
      <xdr:colOff>609600</xdr:colOff>
      <xdr:row>49</xdr:row>
      <xdr:rowOff>19051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495300</xdr:colOff>
      <xdr:row>0</xdr:row>
      <xdr:rowOff>161925</xdr:rowOff>
    </xdr:from>
    <xdr:to>
      <xdr:col>7</xdr:col>
      <xdr:colOff>504825</xdr:colOff>
      <xdr:row>4</xdr:row>
      <xdr:rowOff>133349</xdr:rowOff>
    </xdr:to>
    <xdr:sp macro="" textlink="">
      <xdr:nvSpPr>
        <xdr:cNvPr id="12" name="3 CuadroTexto"/>
        <xdr:cNvSpPr txBox="1"/>
      </xdr:nvSpPr>
      <xdr:spPr>
        <a:xfrm>
          <a:off x="1962150" y="16192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104774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886699" cy="1076325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38</xdr:row>
      <xdr:rowOff>38100</xdr:rowOff>
    </xdr:from>
    <xdr:to>
      <xdr:col>5</xdr:col>
      <xdr:colOff>95250</xdr:colOff>
      <xdr:row>49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161925</xdr:colOff>
      <xdr:row>38</xdr:row>
      <xdr:rowOff>38099</xdr:rowOff>
    </xdr:from>
    <xdr:to>
      <xdr:col>10</xdr:col>
      <xdr:colOff>742950</xdr:colOff>
      <xdr:row>49</xdr:row>
      <xdr:rowOff>190499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523875</xdr:colOff>
      <xdr:row>0</xdr:row>
      <xdr:rowOff>142875</xdr:rowOff>
    </xdr:from>
    <xdr:to>
      <xdr:col>7</xdr:col>
      <xdr:colOff>533400</xdr:colOff>
      <xdr:row>4</xdr:row>
      <xdr:rowOff>114299</xdr:rowOff>
    </xdr:to>
    <xdr:sp macro="" textlink="">
      <xdr:nvSpPr>
        <xdr:cNvPr id="12" name="3 CuadroTexto"/>
        <xdr:cNvSpPr txBox="1"/>
      </xdr:nvSpPr>
      <xdr:spPr>
        <a:xfrm>
          <a:off x="1990725" y="14287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57150</xdr:colOff>
      <xdr:row>20</xdr:row>
      <xdr:rowOff>152400</xdr:rowOff>
    </xdr:from>
    <xdr:to>
      <xdr:col>14</xdr:col>
      <xdr:colOff>0</xdr:colOff>
      <xdr:row>39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14</xdr:col>
      <xdr:colOff>95250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9286875" cy="1076325"/>
        </a:xfrm>
        <a:prstGeom prst="rect">
          <a:avLst/>
        </a:prstGeom>
      </xdr:spPr>
    </xdr:pic>
    <xdr:clientData/>
  </xdr:twoCellAnchor>
  <xdr:twoCellAnchor>
    <xdr:from>
      <xdr:col>23</xdr:col>
      <xdr:colOff>0</xdr:colOff>
      <xdr:row>23</xdr:row>
      <xdr:rowOff>0</xdr:rowOff>
    </xdr:from>
    <xdr:to>
      <xdr:col>26</xdr:col>
      <xdr:colOff>609600</xdr:colOff>
      <xdr:row>26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66675</xdr:colOff>
      <xdr:row>0</xdr:row>
      <xdr:rowOff>142875</xdr:rowOff>
    </xdr:from>
    <xdr:to>
      <xdr:col>9</xdr:col>
      <xdr:colOff>304800</xdr:colOff>
      <xdr:row>4</xdr:row>
      <xdr:rowOff>114299</xdr:rowOff>
    </xdr:to>
    <xdr:sp macro="" textlink="">
      <xdr:nvSpPr>
        <xdr:cNvPr id="11" name="3 CuadroTexto"/>
        <xdr:cNvSpPr txBox="1"/>
      </xdr:nvSpPr>
      <xdr:spPr>
        <a:xfrm>
          <a:off x="2619375" y="14287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409575</xdr:colOff>
      <xdr:row>31</xdr:row>
      <xdr:rowOff>66674</xdr:rowOff>
    </xdr:from>
    <xdr:to>
      <xdr:col>9</xdr:col>
      <xdr:colOff>200025</xdr:colOff>
      <xdr:row>46</xdr:row>
      <xdr:rowOff>28574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08597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03835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10</xdr:col>
      <xdr:colOff>161925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772400" cy="1076325"/>
        </a:xfrm>
        <a:prstGeom prst="rect">
          <a:avLst/>
        </a:prstGeom>
      </xdr:spPr>
    </xdr:pic>
    <xdr:clientData/>
  </xdr:twoCellAnchor>
  <xdr:twoCellAnchor>
    <xdr:from>
      <xdr:col>2</xdr:col>
      <xdr:colOff>533401</xdr:colOff>
      <xdr:row>0</xdr:row>
      <xdr:rowOff>152400</xdr:rowOff>
    </xdr:from>
    <xdr:to>
      <xdr:col>7</xdr:col>
      <xdr:colOff>314326</xdr:colOff>
      <xdr:row>4</xdr:row>
      <xdr:rowOff>123824</xdr:rowOff>
    </xdr:to>
    <xdr:sp macro="" textlink="">
      <xdr:nvSpPr>
        <xdr:cNvPr id="10" name="3 CuadroTexto"/>
        <xdr:cNvSpPr txBox="1"/>
      </xdr:nvSpPr>
      <xdr:spPr>
        <a:xfrm>
          <a:off x="1781176" y="15240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95250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8305800" cy="1076325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37</xdr:row>
      <xdr:rowOff>76200</xdr:rowOff>
    </xdr:from>
    <xdr:to>
      <xdr:col>10</xdr:col>
      <xdr:colOff>76200</xdr:colOff>
      <xdr:row>49</xdr:row>
      <xdr:rowOff>133349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657225</xdr:colOff>
      <xdr:row>0</xdr:row>
      <xdr:rowOff>171450</xdr:rowOff>
    </xdr:from>
    <xdr:to>
      <xdr:col>7</xdr:col>
      <xdr:colOff>76200</xdr:colOff>
      <xdr:row>4</xdr:row>
      <xdr:rowOff>142874</xdr:rowOff>
    </xdr:to>
    <xdr:sp macro="" textlink="">
      <xdr:nvSpPr>
        <xdr:cNvPr id="11" name="3 CuadroTexto"/>
        <xdr:cNvSpPr txBox="1"/>
      </xdr:nvSpPr>
      <xdr:spPr>
        <a:xfrm>
          <a:off x="2124075" y="171450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32766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32766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8286750" cy="1076325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0</xdr:row>
      <xdr:rowOff>161925</xdr:rowOff>
    </xdr:from>
    <xdr:to>
      <xdr:col>7</xdr:col>
      <xdr:colOff>95250</xdr:colOff>
      <xdr:row>4</xdr:row>
      <xdr:rowOff>133349</xdr:rowOff>
    </xdr:to>
    <xdr:sp macro="" textlink="">
      <xdr:nvSpPr>
        <xdr:cNvPr id="9" name="3 CuadroTexto"/>
        <xdr:cNvSpPr txBox="1"/>
      </xdr:nvSpPr>
      <xdr:spPr>
        <a:xfrm>
          <a:off x="2143125" y="161925"/>
          <a:ext cx="3571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no. 3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abSelected="1" zoomScale="70" zoomScaleNormal="70" zoomScaleSheetLayoutView="55" zoomScalePageLayoutView="150" workbookViewId="0">
      <selection activeCell="B10" sqref="B10:W10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20" width="9.28515625" style="9" customWidth="1"/>
    <col min="21" max="21" width="9.42578125" style="9" customWidth="1"/>
    <col min="22" max="22" width="12.85546875" style="9" customWidth="1"/>
    <col min="23" max="23" width="9.42578125" style="9" customWidth="1"/>
    <col min="24" max="16384" width="10.85546875" style="9"/>
  </cols>
  <sheetData>
    <row r="1" spans="1:23" x14ac:dyDescent="0.25">
      <c r="A1" s="12" t="s">
        <v>28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54"/>
      <c r="T1" s="54"/>
      <c r="U1" s="13"/>
      <c r="V1" s="13"/>
      <c r="W1" s="14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"/>
      <c r="T2" s="10"/>
      <c r="U2" s="104"/>
      <c r="V2" s="104"/>
      <c r="W2" s="16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"/>
      <c r="T3" s="10"/>
      <c r="U3" s="104"/>
      <c r="V3" s="104"/>
      <c r="W3" s="16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4"/>
      <c r="S4" s="10"/>
      <c r="T4" s="10"/>
      <c r="U4" s="10"/>
      <c r="V4" s="10"/>
      <c r="W4" s="1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04"/>
      <c r="M5" s="104"/>
      <c r="N5" s="104"/>
      <c r="O5" s="104"/>
      <c r="P5" s="104"/>
      <c r="Q5" s="104"/>
      <c r="R5" s="104"/>
      <c r="S5" s="10"/>
      <c r="T5" s="10"/>
      <c r="U5" s="10"/>
      <c r="V5" s="10"/>
      <c r="W5" s="17"/>
    </row>
    <row r="6" spans="1:23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"/>
      <c r="T6" s="10"/>
      <c r="U6" s="10"/>
      <c r="V6" s="10"/>
      <c r="W6" s="1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"/>
      <c r="T7" s="10"/>
      <c r="U7" s="10"/>
      <c r="V7" s="10"/>
      <c r="W7" s="17"/>
    </row>
    <row r="8" spans="1:23" x14ac:dyDescent="0.25">
      <c r="A8" s="15"/>
      <c r="B8" s="104"/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"/>
      <c r="V8" s="10"/>
      <c r="W8" s="17"/>
    </row>
    <row r="9" spans="1:23" x14ac:dyDescent="0.25">
      <c r="A9" s="15"/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"/>
      <c r="V9" s="10"/>
      <c r="W9" s="17"/>
    </row>
    <row r="10" spans="1:23" ht="21" x14ac:dyDescent="0.35">
      <c r="A10" s="15"/>
      <c r="B10" s="177" t="s">
        <v>0</v>
      </c>
      <c r="C10" s="177"/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177"/>
      <c r="V10" s="177"/>
      <c r="W10" s="178"/>
    </row>
    <row r="11" spans="1:23" x14ac:dyDescent="0.25">
      <c r="A11" s="15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10"/>
      <c r="V11" s="10"/>
      <c r="W11" s="17"/>
    </row>
    <row r="12" spans="1:23" x14ac:dyDescent="0.25">
      <c r="A12" s="15"/>
      <c r="B12" s="66"/>
      <c r="C12" s="3"/>
      <c r="D12" s="3"/>
      <c r="E12" s="3"/>
      <c r="F12" s="3"/>
      <c r="G12" s="3"/>
      <c r="H12" s="1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10"/>
      <c r="V12" s="10"/>
      <c r="W12" s="17"/>
    </row>
    <row r="13" spans="1:23" ht="17.25" x14ac:dyDescent="0.25">
      <c r="A13" s="15"/>
      <c r="B13" s="3"/>
      <c r="C13" s="3" t="s">
        <v>138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42" t="s">
        <v>148</v>
      </c>
      <c r="P13" s="4"/>
      <c r="Q13" s="4"/>
      <c r="R13" s="3"/>
      <c r="S13" s="3"/>
      <c r="T13" s="3"/>
      <c r="U13" s="10"/>
      <c r="V13" s="10"/>
      <c r="W13" s="17"/>
    </row>
    <row r="14" spans="1:23" ht="16.5" customHeight="1" x14ac:dyDescent="0.3">
      <c r="A14" s="15"/>
      <c r="B14" s="66"/>
      <c r="C14" s="108" t="s">
        <v>242</v>
      </c>
      <c r="D14" s="102"/>
      <c r="E14" s="102"/>
      <c r="F14" s="102"/>
      <c r="G14" s="102"/>
      <c r="H14" s="1"/>
      <c r="I14" s="11"/>
      <c r="J14" s="102"/>
      <c r="K14" s="102"/>
      <c r="L14" s="1"/>
      <c r="M14" s="1"/>
      <c r="N14" s="115" t="s">
        <v>149</v>
      </c>
      <c r="P14" s="4"/>
      <c r="Q14" s="4"/>
      <c r="R14" s="10"/>
      <c r="S14" s="10"/>
      <c r="T14" s="36"/>
      <c r="U14" s="10"/>
      <c r="V14" s="10"/>
      <c r="W14" s="17"/>
    </row>
    <row r="15" spans="1:23" x14ac:dyDescent="0.25">
      <c r="A15" s="15"/>
      <c r="B15" s="30"/>
      <c r="C15" s="108" t="s">
        <v>243</v>
      </c>
      <c r="D15" s="28"/>
      <c r="E15" s="28"/>
      <c r="F15" s="28"/>
      <c r="G15" s="28"/>
      <c r="H15" s="30"/>
      <c r="I15" s="10"/>
      <c r="J15" s="28"/>
      <c r="K15" s="28"/>
      <c r="L15" s="30"/>
      <c r="M15" s="30"/>
      <c r="N15" s="115" t="s">
        <v>150</v>
      </c>
      <c r="P15" s="4"/>
      <c r="Q15" s="4"/>
      <c r="R15" s="10"/>
      <c r="S15" s="10"/>
      <c r="T15" s="28"/>
      <c r="U15" s="10"/>
      <c r="V15" s="10"/>
      <c r="W15" s="17"/>
    </row>
    <row r="16" spans="1:23" ht="17.25" x14ac:dyDescent="0.25">
      <c r="A16" s="15"/>
      <c r="B16" s="67"/>
      <c r="C16" s="42"/>
      <c r="D16" s="42"/>
      <c r="E16" s="42"/>
      <c r="F16" s="42"/>
      <c r="G16" s="42"/>
      <c r="H16" s="37"/>
      <c r="I16" s="10"/>
      <c r="J16" s="31"/>
      <c r="K16" s="31"/>
      <c r="L16" s="37"/>
      <c r="M16" s="37"/>
      <c r="N16" s="115" t="s">
        <v>160</v>
      </c>
      <c r="P16" s="4"/>
      <c r="Q16" s="4"/>
      <c r="R16" s="10"/>
      <c r="S16" s="10"/>
      <c r="T16" s="32"/>
      <c r="U16" s="10"/>
      <c r="V16" s="10"/>
      <c r="W16" s="17"/>
    </row>
    <row r="17" spans="1:23" ht="16.5" customHeight="1" x14ac:dyDescent="0.25">
      <c r="A17" s="15"/>
      <c r="B17" s="42"/>
      <c r="C17" s="42" t="s">
        <v>139</v>
      </c>
      <c r="D17" s="42"/>
      <c r="E17" s="42"/>
      <c r="F17" s="42"/>
      <c r="G17" s="42"/>
      <c r="H17" s="1"/>
      <c r="I17" s="10"/>
      <c r="J17" s="28"/>
      <c r="K17" s="28"/>
      <c r="L17" s="37"/>
      <c r="M17" s="37"/>
      <c r="N17" s="115" t="s">
        <v>161</v>
      </c>
      <c r="P17" s="4"/>
      <c r="Q17" s="4"/>
      <c r="R17" s="10"/>
      <c r="S17" s="10"/>
      <c r="T17" s="33"/>
      <c r="U17" s="10"/>
      <c r="V17" s="10"/>
      <c r="W17" s="17"/>
    </row>
    <row r="18" spans="1:23" ht="16.5" customHeight="1" x14ac:dyDescent="0.25">
      <c r="A18" s="15"/>
      <c r="B18" s="42"/>
      <c r="C18" s="110" t="s">
        <v>140</v>
      </c>
      <c r="D18" s="42"/>
      <c r="E18" s="42"/>
      <c r="F18" s="42"/>
      <c r="G18" s="42"/>
      <c r="H18" s="38"/>
      <c r="I18" s="10"/>
      <c r="J18" s="4"/>
      <c r="K18" s="4"/>
      <c r="L18" s="37"/>
      <c r="M18" s="37"/>
      <c r="N18" s="115" t="s">
        <v>162</v>
      </c>
      <c r="P18" s="4"/>
      <c r="Q18" s="4"/>
      <c r="R18" s="10"/>
      <c r="S18" s="10"/>
      <c r="T18" s="33"/>
      <c r="U18" s="10"/>
      <c r="V18" s="10"/>
      <c r="W18" s="17"/>
    </row>
    <row r="19" spans="1:23" ht="16.5" customHeight="1" x14ac:dyDescent="0.25">
      <c r="A19" s="15"/>
      <c r="B19" s="42"/>
      <c r="C19" s="110" t="s">
        <v>141</v>
      </c>
      <c r="D19" s="42"/>
      <c r="E19" s="42"/>
      <c r="F19" s="42"/>
      <c r="G19" s="42"/>
      <c r="H19" s="1"/>
      <c r="I19" s="10"/>
      <c r="J19" s="4"/>
      <c r="K19" s="4"/>
      <c r="L19" s="37"/>
      <c r="M19" s="37"/>
      <c r="N19" s="115" t="s">
        <v>151</v>
      </c>
      <c r="P19" s="4"/>
      <c r="Q19" s="4"/>
      <c r="R19" s="10"/>
      <c r="S19" s="10"/>
      <c r="T19" s="33"/>
      <c r="U19" s="10"/>
      <c r="V19" s="10"/>
      <c r="W19" s="17"/>
    </row>
    <row r="20" spans="1:23" ht="16.5" customHeight="1" x14ac:dyDescent="0.25">
      <c r="A20" s="15"/>
      <c r="B20" s="42"/>
      <c r="C20" s="115" t="s">
        <v>87</v>
      </c>
      <c r="D20" s="42"/>
      <c r="E20" s="42"/>
      <c r="F20" s="42"/>
      <c r="G20" s="42"/>
      <c r="H20" s="1"/>
      <c r="I20" s="10"/>
      <c r="J20" s="4"/>
      <c r="K20" s="4"/>
      <c r="L20" s="37"/>
      <c r="M20" s="37"/>
      <c r="N20" s="115" t="s">
        <v>152</v>
      </c>
      <c r="P20" s="4"/>
      <c r="Q20" s="4"/>
      <c r="R20" s="10"/>
      <c r="S20" s="10"/>
      <c r="T20" s="33"/>
      <c r="U20" s="10"/>
      <c r="V20" s="10"/>
      <c r="W20" s="17"/>
    </row>
    <row r="21" spans="1:23" ht="16.5" customHeight="1" x14ac:dyDescent="0.25">
      <c r="A21" s="15"/>
      <c r="B21" s="42"/>
      <c r="C21" s="115" t="s">
        <v>55</v>
      </c>
      <c r="D21" s="42"/>
      <c r="E21" s="42"/>
      <c r="F21" s="42"/>
      <c r="G21" s="42"/>
      <c r="H21" s="38"/>
      <c r="I21" s="10"/>
      <c r="J21" s="7"/>
      <c r="K21" s="7"/>
      <c r="L21" s="37"/>
      <c r="M21" s="37"/>
      <c r="N21" s="115" t="s">
        <v>153</v>
      </c>
      <c r="P21" s="4"/>
      <c r="Q21" s="4"/>
      <c r="R21" s="10"/>
      <c r="S21" s="10"/>
      <c r="T21" s="33"/>
      <c r="U21" s="10"/>
      <c r="V21" s="10"/>
      <c r="W21" s="17"/>
    </row>
    <row r="22" spans="1:23" ht="16.5" customHeight="1" x14ac:dyDescent="0.25">
      <c r="A22" s="15"/>
      <c r="B22" s="42"/>
      <c r="C22" s="115" t="s">
        <v>54</v>
      </c>
      <c r="D22" s="42"/>
      <c r="E22" s="42"/>
      <c r="F22" s="42"/>
      <c r="G22" s="42"/>
      <c r="H22" s="38"/>
      <c r="I22" s="10"/>
      <c r="J22" s="7"/>
      <c r="K22" s="7"/>
      <c r="L22" s="37"/>
      <c r="M22" s="37"/>
      <c r="N22" s="115" t="s">
        <v>154</v>
      </c>
      <c r="P22" s="4"/>
      <c r="Q22" s="4"/>
      <c r="R22" s="10"/>
      <c r="S22" s="10"/>
      <c r="T22" s="33"/>
      <c r="U22" s="10"/>
      <c r="V22" s="10"/>
      <c r="W22" s="17"/>
    </row>
    <row r="23" spans="1:23" ht="16.5" customHeight="1" x14ac:dyDescent="0.25">
      <c r="A23" s="15"/>
      <c r="B23" s="42"/>
      <c r="C23" s="116" t="s">
        <v>145</v>
      </c>
      <c r="D23" s="42"/>
      <c r="E23" s="42"/>
      <c r="F23" s="42"/>
      <c r="G23" s="42"/>
      <c r="H23" s="37"/>
      <c r="I23" s="10"/>
      <c r="J23" s="7"/>
      <c r="K23" s="7"/>
      <c r="L23" s="37"/>
      <c r="M23" s="37"/>
      <c r="N23" s="115" t="s">
        <v>155</v>
      </c>
      <c r="P23" s="4"/>
      <c r="Q23" s="4"/>
      <c r="R23" s="10"/>
      <c r="S23" s="10"/>
      <c r="T23" s="33"/>
      <c r="U23" s="10"/>
      <c r="V23" s="10"/>
      <c r="W23" s="17"/>
    </row>
    <row r="24" spans="1:23" ht="16.5" customHeight="1" x14ac:dyDescent="0.25">
      <c r="A24" s="15"/>
      <c r="B24" s="42"/>
      <c r="C24" s="115" t="s">
        <v>142</v>
      </c>
      <c r="D24" s="42"/>
      <c r="E24" s="42"/>
      <c r="F24" s="42"/>
      <c r="G24" s="42"/>
      <c r="H24" s="37"/>
      <c r="I24" s="10"/>
      <c r="J24" s="7"/>
      <c r="K24" s="7"/>
      <c r="L24" s="37"/>
      <c r="M24" s="37"/>
      <c r="N24" s="115" t="s">
        <v>163</v>
      </c>
      <c r="P24" s="4"/>
      <c r="Q24" s="4"/>
      <c r="R24" s="10"/>
      <c r="S24" s="10"/>
      <c r="T24" s="33"/>
      <c r="U24" s="10"/>
      <c r="V24" s="10"/>
      <c r="W24" s="17"/>
    </row>
    <row r="25" spans="1:23" ht="16.5" customHeight="1" x14ac:dyDescent="0.25">
      <c r="A25" s="15"/>
      <c r="B25" s="42"/>
      <c r="C25" s="115" t="s">
        <v>146</v>
      </c>
      <c r="D25" s="42"/>
      <c r="E25" s="42"/>
      <c r="F25" s="42"/>
      <c r="G25" s="42"/>
      <c r="H25" s="38"/>
      <c r="I25" s="10"/>
      <c r="J25" s="7"/>
      <c r="K25" s="7"/>
      <c r="L25" s="37"/>
      <c r="M25" s="37"/>
      <c r="N25" s="115" t="s">
        <v>157</v>
      </c>
      <c r="P25" s="4"/>
      <c r="Q25" s="4"/>
      <c r="R25" s="10"/>
      <c r="S25" s="10"/>
      <c r="T25" s="33"/>
      <c r="U25" s="10"/>
      <c r="V25" s="10"/>
      <c r="W25" s="17"/>
    </row>
    <row r="26" spans="1:23" ht="16.5" customHeight="1" x14ac:dyDescent="0.25">
      <c r="A26" s="15"/>
      <c r="B26" s="42"/>
      <c r="C26" s="115" t="s">
        <v>144</v>
      </c>
      <c r="D26" s="42"/>
      <c r="E26" s="42"/>
      <c r="F26" s="42"/>
      <c r="G26" s="42"/>
      <c r="H26" s="38"/>
      <c r="I26" s="10"/>
      <c r="J26" s="7"/>
      <c r="K26" s="7"/>
      <c r="L26" s="37"/>
      <c r="M26" s="37"/>
      <c r="N26" s="115" t="s">
        <v>158</v>
      </c>
      <c r="P26" s="4"/>
      <c r="Q26" s="4"/>
      <c r="R26" s="10"/>
      <c r="S26" s="10"/>
      <c r="T26" s="33"/>
      <c r="U26" s="10"/>
      <c r="V26" s="10"/>
      <c r="W26" s="17"/>
    </row>
    <row r="27" spans="1:23" ht="16.5" customHeight="1" x14ac:dyDescent="0.25">
      <c r="A27" s="15"/>
      <c r="B27" s="42"/>
      <c r="C27" s="115" t="s">
        <v>61</v>
      </c>
      <c r="D27" s="42"/>
      <c r="E27" s="42"/>
      <c r="F27" s="42"/>
      <c r="G27" s="42"/>
      <c r="H27" s="39"/>
      <c r="I27" s="10"/>
      <c r="J27" s="4"/>
      <c r="K27" s="4"/>
      <c r="L27" s="37"/>
      <c r="M27" s="37"/>
      <c r="N27" s="115" t="s">
        <v>164</v>
      </c>
      <c r="P27" s="4"/>
      <c r="Q27" s="4"/>
      <c r="R27" s="10"/>
      <c r="S27" s="10"/>
      <c r="T27" s="33"/>
      <c r="U27" s="10"/>
      <c r="V27" s="10"/>
      <c r="W27" s="17"/>
    </row>
    <row r="28" spans="1:23" ht="16.5" customHeight="1" x14ac:dyDescent="0.25">
      <c r="A28" s="15"/>
      <c r="B28" s="42"/>
      <c r="C28" s="115" t="s">
        <v>69</v>
      </c>
      <c r="D28" s="42"/>
      <c r="E28" s="42"/>
      <c r="F28" s="42"/>
      <c r="G28" s="42"/>
      <c r="H28" s="40"/>
      <c r="I28" s="10"/>
      <c r="J28" s="8"/>
      <c r="K28" s="8"/>
      <c r="L28" s="37"/>
      <c r="M28" s="37"/>
      <c r="N28" s="115" t="s">
        <v>101</v>
      </c>
      <c r="P28" s="4"/>
      <c r="Q28" s="4"/>
      <c r="R28" s="10"/>
      <c r="S28" s="10"/>
      <c r="T28" s="33"/>
      <c r="U28" s="10"/>
      <c r="V28" s="10"/>
      <c r="W28" s="17"/>
    </row>
    <row r="29" spans="1:23" ht="16.5" customHeight="1" x14ac:dyDescent="0.25">
      <c r="A29" s="15"/>
      <c r="B29" s="42"/>
      <c r="C29" s="115" t="s">
        <v>147</v>
      </c>
      <c r="D29" s="42"/>
      <c r="E29" s="42"/>
      <c r="F29" s="42"/>
      <c r="G29" s="42"/>
      <c r="H29" s="4"/>
      <c r="I29" s="38"/>
      <c r="J29" s="4"/>
      <c r="K29" s="4"/>
      <c r="L29" s="37"/>
      <c r="M29" s="37"/>
      <c r="N29" s="115" t="s">
        <v>99</v>
      </c>
      <c r="P29" s="4"/>
      <c r="Q29" s="4"/>
      <c r="R29" s="10"/>
      <c r="S29" s="10"/>
      <c r="T29" s="33"/>
      <c r="U29" s="22"/>
      <c r="V29" s="22"/>
      <c r="W29" s="109"/>
    </row>
    <row r="30" spans="1:23" ht="9.75" customHeight="1" x14ac:dyDescent="0.3">
      <c r="A30" s="15"/>
      <c r="B30" s="42"/>
      <c r="C30" s="42"/>
      <c r="D30" s="42"/>
      <c r="E30" s="42"/>
      <c r="F30" s="42"/>
      <c r="G30" s="42"/>
      <c r="H30" s="4"/>
      <c r="I30" s="34"/>
      <c r="J30" s="4"/>
      <c r="K30" s="4"/>
      <c r="L30" s="37"/>
      <c r="M30" s="37"/>
      <c r="N30" s="10"/>
      <c r="O30" s="10"/>
      <c r="P30" s="10"/>
      <c r="Q30" s="1"/>
      <c r="R30" s="10"/>
      <c r="S30" s="10"/>
      <c r="T30" s="33"/>
      <c r="U30" s="10"/>
      <c r="V30" s="10"/>
      <c r="W30" s="17"/>
    </row>
    <row r="31" spans="1:23" ht="17.45" x14ac:dyDescent="0.35">
      <c r="A31" s="15"/>
      <c r="B31" s="10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35"/>
      <c r="R31" s="35"/>
      <c r="S31" s="61"/>
      <c r="T31" s="61"/>
      <c r="U31" s="10"/>
      <c r="V31" s="10"/>
      <c r="W31" s="17"/>
    </row>
    <row r="32" spans="1:23" ht="17.45" x14ac:dyDescent="0.35">
      <c r="A32" s="15"/>
      <c r="B32" s="10"/>
      <c r="F32" s="4"/>
      <c r="G32" s="4"/>
      <c r="H32" s="37"/>
      <c r="I32" s="5"/>
      <c r="J32" s="5"/>
      <c r="K32" s="5"/>
      <c r="L32" s="11"/>
      <c r="M32" s="11"/>
      <c r="N32" s="64"/>
      <c r="O32" s="64"/>
      <c r="P32" s="64"/>
      <c r="Q32" s="37"/>
      <c r="R32" s="59"/>
      <c r="S32" s="62"/>
      <c r="T32" s="62"/>
      <c r="U32" s="10"/>
      <c r="V32" s="10"/>
      <c r="W32" s="17"/>
    </row>
    <row r="33" spans="1:23" ht="17.45" x14ac:dyDescent="0.35">
      <c r="A33" s="15"/>
      <c r="B33" s="10"/>
      <c r="F33" s="4"/>
      <c r="G33" s="4"/>
      <c r="H33" s="28"/>
      <c r="I33" s="4"/>
      <c r="J33" s="4"/>
      <c r="K33" s="4"/>
      <c r="L33" s="10"/>
      <c r="M33" s="10"/>
      <c r="N33" s="4"/>
      <c r="O33" s="4"/>
      <c r="P33" s="4"/>
      <c r="Q33" s="28"/>
      <c r="R33" s="35"/>
      <c r="S33" s="61"/>
      <c r="T33" s="61"/>
      <c r="U33" s="10"/>
      <c r="V33" s="10"/>
      <c r="W33" s="17"/>
    </row>
    <row r="34" spans="1:23" ht="17.25" x14ac:dyDescent="0.3">
      <c r="A34" s="15"/>
      <c r="B34" s="10"/>
      <c r="F34" s="4"/>
      <c r="G34" s="4"/>
      <c r="H34" s="28"/>
      <c r="I34" s="4"/>
      <c r="J34" s="4"/>
      <c r="K34" s="4"/>
      <c r="L34" s="10"/>
      <c r="M34" s="10"/>
      <c r="N34" s="4"/>
      <c r="O34" s="4"/>
      <c r="P34" s="4"/>
      <c r="Q34" s="28"/>
      <c r="R34" s="35"/>
      <c r="S34" s="61"/>
      <c r="T34" s="61"/>
      <c r="U34" s="10"/>
      <c r="V34" s="10"/>
      <c r="W34" s="17"/>
    </row>
    <row r="35" spans="1:23" ht="17.25" x14ac:dyDescent="0.3">
      <c r="A35" s="15"/>
      <c r="B35" s="10"/>
      <c r="C35" s="42" t="s">
        <v>165</v>
      </c>
      <c r="D35" s="4"/>
      <c r="E35" s="4"/>
      <c r="F35" s="4"/>
      <c r="G35" s="4"/>
      <c r="H35" s="1"/>
      <c r="I35" s="4"/>
      <c r="J35" s="4"/>
      <c r="K35" s="4"/>
      <c r="L35" s="10"/>
      <c r="M35" s="10"/>
      <c r="N35" s="42" t="s">
        <v>7</v>
      </c>
      <c r="O35" s="60"/>
      <c r="P35" s="60"/>
      <c r="Q35" s="60"/>
      <c r="R35" s="1"/>
      <c r="S35" s="68"/>
      <c r="T35" s="63"/>
      <c r="U35" s="61"/>
      <c r="V35" s="61"/>
      <c r="W35" s="17"/>
    </row>
    <row r="36" spans="1:23" ht="17.25" x14ac:dyDescent="0.3">
      <c r="A36" s="15"/>
      <c r="B36" s="10"/>
      <c r="C36" s="115" t="s">
        <v>167</v>
      </c>
      <c r="D36" s="4"/>
      <c r="E36" s="4"/>
      <c r="F36" s="4"/>
      <c r="G36" s="4"/>
      <c r="H36" s="1"/>
      <c r="I36" s="4"/>
      <c r="J36" s="4"/>
      <c r="K36" s="4"/>
      <c r="L36" s="10"/>
      <c r="M36" s="10"/>
      <c r="N36" s="117" t="s">
        <v>126</v>
      </c>
      <c r="O36" s="60"/>
      <c r="P36" s="60"/>
      <c r="R36" s="1"/>
      <c r="S36" s="10"/>
      <c r="T36" s="63"/>
      <c r="U36" s="61"/>
      <c r="V36" s="61"/>
      <c r="W36" s="17"/>
    </row>
    <row r="37" spans="1:23" ht="17.25" x14ac:dyDescent="0.3">
      <c r="A37" s="15"/>
      <c r="B37" s="10"/>
      <c r="C37" s="115" t="s">
        <v>168</v>
      </c>
      <c r="D37" s="4"/>
      <c r="E37" s="4"/>
      <c r="F37" s="4"/>
      <c r="G37" s="4"/>
      <c r="H37" s="1"/>
      <c r="I37" s="4"/>
      <c r="J37" s="4"/>
      <c r="K37" s="4"/>
      <c r="L37" s="10"/>
      <c r="M37" s="10"/>
      <c r="N37" s="117" t="s">
        <v>128</v>
      </c>
      <c r="P37" s="10"/>
      <c r="Q37" s="10"/>
      <c r="R37" s="1"/>
      <c r="S37" s="68"/>
      <c r="T37" s="63"/>
      <c r="U37" s="61"/>
      <c r="V37" s="61"/>
      <c r="W37" s="17"/>
    </row>
    <row r="38" spans="1:23" ht="17.25" x14ac:dyDescent="0.3">
      <c r="A38" s="15"/>
      <c r="B38" s="10"/>
      <c r="C38" s="115" t="s">
        <v>169</v>
      </c>
      <c r="D38" s="4"/>
      <c r="E38" s="4"/>
      <c r="F38" s="4"/>
      <c r="G38" s="4"/>
      <c r="H38" s="1"/>
      <c r="I38" s="4"/>
      <c r="J38" s="4"/>
      <c r="K38" s="4"/>
      <c r="L38" s="10"/>
      <c r="M38" s="10"/>
      <c r="N38" s="117" t="s">
        <v>130</v>
      </c>
      <c r="P38" s="10"/>
      <c r="Q38" s="10"/>
      <c r="R38" s="1"/>
      <c r="S38" s="68"/>
      <c r="T38" s="63"/>
      <c r="U38" s="61"/>
      <c r="V38" s="61"/>
      <c r="W38" s="17"/>
    </row>
    <row r="39" spans="1:23" ht="17.25" x14ac:dyDescent="0.3">
      <c r="A39" s="15"/>
      <c r="B39" s="10"/>
      <c r="C39" s="115" t="s">
        <v>171</v>
      </c>
      <c r="D39" s="4"/>
      <c r="E39" s="4"/>
      <c r="F39" s="4"/>
      <c r="G39" s="4"/>
      <c r="H39" s="1"/>
      <c r="I39" s="4"/>
      <c r="J39" s="4"/>
      <c r="K39" s="4"/>
      <c r="L39" s="10"/>
      <c r="M39" s="10"/>
      <c r="P39" s="10"/>
      <c r="Q39" s="60"/>
      <c r="R39" s="1"/>
      <c r="S39" s="68"/>
      <c r="T39" s="63"/>
      <c r="U39" s="61"/>
      <c r="V39" s="61"/>
      <c r="W39" s="17"/>
    </row>
    <row r="40" spans="1:23" ht="17.25" x14ac:dyDescent="0.3">
      <c r="A40" s="15"/>
      <c r="B40" s="10"/>
      <c r="C40" s="115" t="s">
        <v>172</v>
      </c>
      <c r="D40" s="4"/>
      <c r="E40" s="4"/>
      <c r="F40" s="4"/>
      <c r="G40" s="4"/>
      <c r="H40" s="1"/>
      <c r="I40" s="4"/>
      <c r="J40" s="4"/>
      <c r="K40" s="4"/>
      <c r="L40" s="10"/>
      <c r="M40" s="10"/>
      <c r="N40" s="4"/>
      <c r="O40" s="60"/>
      <c r="P40" s="60"/>
      <c r="Q40" s="60"/>
      <c r="R40" s="1"/>
      <c r="S40" s="68"/>
      <c r="T40" s="63"/>
      <c r="U40" s="61"/>
      <c r="V40" s="61"/>
      <c r="W40" s="17"/>
    </row>
    <row r="41" spans="1:23" ht="17.25" x14ac:dyDescent="0.3">
      <c r="A41" s="15"/>
      <c r="B41" s="10"/>
      <c r="C41" s="115" t="s">
        <v>136</v>
      </c>
      <c r="D41" s="4"/>
      <c r="E41" s="4"/>
      <c r="F41" s="4"/>
      <c r="G41" s="4"/>
      <c r="H41" s="1"/>
      <c r="I41" s="4"/>
      <c r="J41" s="4"/>
      <c r="K41" s="4"/>
      <c r="L41" s="10"/>
      <c r="M41" s="10"/>
      <c r="N41" s="4"/>
      <c r="O41" s="4"/>
      <c r="P41" s="4"/>
      <c r="Q41" s="28"/>
      <c r="R41" s="35"/>
      <c r="S41" s="61"/>
      <c r="T41" s="61"/>
      <c r="U41" s="10"/>
      <c r="V41" s="10"/>
      <c r="W41" s="17"/>
    </row>
    <row r="42" spans="1:23" ht="17.25" x14ac:dyDescent="0.3">
      <c r="A42" s="15"/>
      <c r="B42" s="10"/>
      <c r="C42" s="115" t="s">
        <v>135</v>
      </c>
      <c r="D42" s="4"/>
      <c r="E42" s="4"/>
      <c r="F42" s="4"/>
      <c r="G42" s="4"/>
      <c r="H42" s="1"/>
      <c r="I42" s="4"/>
      <c r="J42" s="4"/>
      <c r="K42" s="4"/>
      <c r="L42" s="10"/>
      <c r="M42" s="10"/>
      <c r="N42" s="4"/>
      <c r="O42" s="4"/>
      <c r="P42" s="4"/>
      <c r="Q42" s="28"/>
      <c r="R42" s="35"/>
      <c r="S42" s="61"/>
      <c r="T42" s="61"/>
      <c r="U42" s="10"/>
      <c r="V42" s="10"/>
      <c r="W42" s="17"/>
    </row>
    <row r="43" spans="1:23" ht="17.25" x14ac:dyDescent="0.3">
      <c r="A43" s="15"/>
      <c r="B43" s="10"/>
      <c r="F43" s="4"/>
      <c r="G43" s="4"/>
      <c r="H43" s="1"/>
      <c r="I43" s="4"/>
      <c r="J43" s="4"/>
      <c r="K43" s="4"/>
      <c r="L43" s="10"/>
      <c r="M43" s="10"/>
      <c r="N43" s="60"/>
      <c r="O43" s="60"/>
      <c r="P43" s="60"/>
      <c r="Q43" s="1"/>
      <c r="R43" s="68"/>
      <c r="S43" s="63"/>
      <c r="T43" s="61"/>
      <c r="U43" s="10"/>
      <c r="V43" s="10"/>
      <c r="W43" s="17"/>
    </row>
    <row r="44" spans="1:23" ht="17.25" x14ac:dyDescent="0.3">
      <c r="A44" s="15"/>
      <c r="B44" s="10"/>
      <c r="F44" s="4"/>
      <c r="G44" s="4"/>
      <c r="H44" s="1"/>
      <c r="I44" s="4"/>
      <c r="J44" s="4"/>
      <c r="K44" s="4"/>
      <c r="L44" s="10"/>
      <c r="M44" s="10"/>
      <c r="N44" s="60"/>
      <c r="O44" s="60"/>
      <c r="P44" s="60"/>
      <c r="Q44" s="1"/>
      <c r="R44" s="68"/>
      <c r="S44" s="63"/>
      <c r="T44" s="61"/>
      <c r="U44" s="10"/>
      <c r="V44" s="10"/>
      <c r="W44" s="17"/>
    </row>
    <row r="45" spans="1:23" x14ac:dyDescent="0.25">
      <c r="A45" s="15"/>
      <c r="B45" s="10"/>
      <c r="L45" s="10"/>
      <c r="M45" s="10"/>
      <c r="W45" s="17"/>
    </row>
    <row r="46" spans="1:23" ht="17.25" x14ac:dyDescent="0.3">
      <c r="A46" s="15"/>
      <c r="B46" s="10"/>
      <c r="C46" s="4"/>
      <c r="D46" s="4"/>
      <c r="E46" s="4"/>
      <c r="F46" s="4"/>
      <c r="G46" s="4"/>
      <c r="H46" s="1"/>
      <c r="I46" s="4"/>
      <c r="J46" s="4"/>
      <c r="K46" s="4"/>
      <c r="L46" s="10"/>
      <c r="M46" s="10"/>
      <c r="N46" s="60"/>
      <c r="O46" s="60"/>
      <c r="P46" s="60"/>
      <c r="Q46" s="1"/>
      <c r="R46" s="68"/>
      <c r="S46" s="63"/>
      <c r="T46" s="61"/>
      <c r="U46" s="10"/>
      <c r="V46" s="10"/>
      <c r="W46" s="17"/>
    </row>
    <row r="47" spans="1:23" ht="17.25" x14ac:dyDescent="0.3">
      <c r="A47" s="15"/>
      <c r="B47" s="10"/>
      <c r="C47" s="4"/>
      <c r="D47" s="4"/>
      <c r="E47" s="4"/>
      <c r="F47" s="4"/>
      <c r="G47" s="4"/>
      <c r="H47" s="55"/>
      <c r="I47" s="4"/>
      <c r="J47" s="4"/>
      <c r="K47" s="4"/>
      <c r="L47" s="10"/>
      <c r="M47" s="10"/>
      <c r="N47" s="60"/>
      <c r="O47" s="60"/>
      <c r="P47" s="60"/>
      <c r="Q47" s="1"/>
      <c r="R47" s="68"/>
      <c r="S47" s="63"/>
      <c r="T47" s="61"/>
      <c r="U47" s="10"/>
      <c r="V47" s="10"/>
      <c r="W47" s="17"/>
    </row>
    <row r="48" spans="1:23" ht="17.25" x14ac:dyDescent="0.3">
      <c r="A48" s="15"/>
      <c r="B48" s="10"/>
      <c r="C48" s="4"/>
      <c r="D48" s="4"/>
      <c r="E48" s="4"/>
      <c r="F48" s="4"/>
      <c r="G48" s="4"/>
      <c r="H48" s="4"/>
      <c r="I48" s="4"/>
      <c r="J48" s="4"/>
      <c r="K48" s="4"/>
      <c r="L48" s="58"/>
      <c r="M48" s="58"/>
      <c r="N48" s="60"/>
      <c r="O48" s="60"/>
      <c r="P48" s="60"/>
      <c r="Q48" s="1"/>
      <c r="R48" s="68"/>
      <c r="S48" s="63"/>
      <c r="T48" s="61"/>
      <c r="U48" s="10"/>
      <c r="V48" s="10"/>
      <c r="W48" s="17"/>
    </row>
    <row r="49" spans="1:23" x14ac:dyDescent="0.25">
      <c r="A49" s="15"/>
      <c r="B49" s="46" t="s">
        <v>214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35"/>
      <c r="R49" s="35"/>
      <c r="S49" s="35"/>
      <c r="T49" s="35"/>
      <c r="U49" s="10"/>
      <c r="V49" s="10"/>
      <c r="W49" s="17"/>
    </row>
    <row r="50" spans="1:23" x14ac:dyDescent="0.25">
      <c r="A50" s="18"/>
      <c r="B50" s="107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20"/>
    </row>
  </sheetData>
  <mergeCells count="1">
    <mergeCell ref="B10:W10"/>
  </mergeCells>
  <phoneticPr fontId="10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8" location="'Mercado laboral trim (Género) '!A1" display="Principales indicadores estadísticos del mercado laboral para Bogotá, según género, trimestre"/>
    <hyperlink ref="C19" location="'Mercado laboral añocorr(Género)'!A1" display="Principales indicadores estadísticos del mercado laboral para Bogotá, según géner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Género'!A1" display="Ocupados en Bogotá según ramas por género"/>
    <hyperlink ref="C28" location="'Posición Ocupados Género'!A1" display="Ocupados en Bogotá según posición ocupacional por género"/>
    <hyperlink ref="C29" location="'Nivel Educativo Ocupados Género'!A1" display="Ocupados en Bogotá según nivel educativo por géner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8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O47"/>
  <sheetViews>
    <sheetView zoomScaleNormal="100" zoomScaleSheetLayoutView="100" workbookViewId="0">
      <selection activeCell="B7" sqref="B7:J7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1.7109375" style="9" customWidth="1"/>
    <col min="5" max="10" width="10.42578125" style="9" customWidth="1"/>
    <col min="11" max="11" width="1.42578125" style="9" customWidth="1"/>
    <col min="12" max="16384" width="10.85546875" style="9"/>
  </cols>
  <sheetData>
    <row r="1" spans="1:12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</row>
    <row r="2" spans="1:12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6"/>
      <c r="L2" s="69"/>
    </row>
    <row r="3" spans="1:12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6"/>
      <c r="L3" s="69"/>
    </row>
    <row r="4" spans="1:12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6"/>
      <c r="L4" s="69"/>
    </row>
    <row r="5" spans="1:12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6"/>
      <c r="L5" s="69"/>
    </row>
    <row r="6" spans="1:12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7"/>
    </row>
    <row r="7" spans="1:12" x14ac:dyDescent="0.25">
      <c r="A7" s="15"/>
      <c r="B7" s="181" t="s">
        <v>111</v>
      </c>
      <c r="C7" s="181"/>
      <c r="D7" s="181"/>
      <c r="E7" s="181"/>
      <c r="F7" s="181"/>
      <c r="G7" s="181"/>
      <c r="H7" s="181"/>
      <c r="I7" s="181"/>
      <c r="J7" s="181"/>
      <c r="K7" s="17"/>
    </row>
    <row r="8" spans="1:12" x14ac:dyDescent="0.25">
      <c r="A8" s="15"/>
      <c r="B8" s="181" t="s">
        <v>244</v>
      </c>
      <c r="C8" s="181"/>
      <c r="D8" s="181"/>
      <c r="E8" s="181"/>
      <c r="F8" s="181"/>
      <c r="G8" s="181"/>
      <c r="H8" s="181"/>
      <c r="I8" s="181"/>
      <c r="J8" s="181"/>
      <c r="K8" s="183"/>
    </row>
    <row r="9" spans="1:12" x14ac:dyDescent="0.25">
      <c r="A9" s="15"/>
      <c r="B9" s="104"/>
      <c r="C9" s="102"/>
      <c r="D9" s="102"/>
      <c r="E9" s="102"/>
      <c r="F9" s="102"/>
      <c r="G9" s="104"/>
      <c r="H9" s="104"/>
      <c r="I9" s="104"/>
      <c r="J9" s="104"/>
      <c r="K9" s="17"/>
    </row>
    <row r="10" spans="1:12" ht="15.75" customHeight="1" x14ac:dyDescent="0.25">
      <c r="A10" s="15"/>
      <c r="B10" s="10"/>
      <c r="C10" s="182" t="s">
        <v>290</v>
      </c>
      <c r="D10" s="182"/>
      <c r="E10" s="184" t="s">
        <v>84</v>
      </c>
      <c r="F10" s="184"/>
      <c r="G10" s="182" t="s">
        <v>213</v>
      </c>
      <c r="H10" s="182"/>
      <c r="I10" s="184" t="s">
        <v>84</v>
      </c>
      <c r="J10" s="184"/>
      <c r="K10" s="17"/>
    </row>
    <row r="11" spans="1:12" x14ac:dyDescent="0.25">
      <c r="A11" s="15"/>
      <c r="B11" s="10"/>
      <c r="C11" s="102">
        <v>2013</v>
      </c>
      <c r="D11" s="102">
        <v>2014</v>
      </c>
      <c r="E11" s="103" t="s">
        <v>29</v>
      </c>
      <c r="F11" s="79" t="s">
        <v>30</v>
      </c>
      <c r="G11" s="102">
        <v>2013</v>
      </c>
      <c r="H11" s="102">
        <v>2014</v>
      </c>
      <c r="I11" s="103" t="s">
        <v>29</v>
      </c>
      <c r="J11" s="79" t="s">
        <v>30</v>
      </c>
      <c r="K11" s="17"/>
    </row>
    <row r="12" spans="1:12" ht="12" customHeight="1" x14ac:dyDescent="0.25">
      <c r="A12" s="15"/>
      <c r="B12" s="10"/>
      <c r="C12" s="102"/>
      <c r="D12" s="102"/>
      <c r="E12" s="102"/>
      <c r="F12" s="83"/>
      <c r="G12" s="102"/>
      <c r="H12" s="102"/>
      <c r="I12" s="102"/>
      <c r="J12" s="83"/>
      <c r="K12" s="17"/>
    </row>
    <row r="13" spans="1:12" x14ac:dyDescent="0.25">
      <c r="A13" s="15"/>
      <c r="B13" s="10" t="s">
        <v>3</v>
      </c>
      <c r="C13" s="88">
        <v>7664.7132666666621</v>
      </c>
      <c r="D13" s="89">
        <v>7767.0501000000013</v>
      </c>
      <c r="E13" s="25">
        <v>1.3351684501805794</v>
      </c>
      <c r="F13" s="23">
        <v>102.3368333333392</v>
      </c>
      <c r="G13" s="90">
        <v>7679.451</v>
      </c>
      <c r="H13" s="89">
        <v>7781.7160000000003</v>
      </c>
      <c r="I13" s="25">
        <v>1.3316707144820583</v>
      </c>
      <c r="J13" s="23">
        <v>102.26500000000033</v>
      </c>
      <c r="K13" s="17"/>
    </row>
    <row r="14" spans="1:12" x14ac:dyDescent="0.25">
      <c r="A14" s="15"/>
      <c r="B14" s="10" t="s">
        <v>4</v>
      </c>
      <c r="C14" s="88">
        <v>6245.2679999999928</v>
      </c>
      <c r="D14" s="89">
        <v>6346.0523333333367</v>
      </c>
      <c r="E14" s="25">
        <v>1.6137711517479225</v>
      </c>
      <c r="F14" s="23">
        <v>100.78433333334397</v>
      </c>
      <c r="G14" s="90">
        <v>6245.268</v>
      </c>
      <c r="H14" s="89">
        <v>6346.0523333333331</v>
      </c>
      <c r="I14" s="25">
        <v>1.6137711517477449</v>
      </c>
      <c r="J14" s="23">
        <v>100.78433333333305</v>
      </c>
      <c r="K14" s="17"/>
    </row>
    <row r="15" spans="1:12" x14ac:dyDescent="0.25">
      <c r="A15" s="15"/>
      <c r="B15" s="10" t="s">
        <v>5</v>
      </c>
      <c r="C15" s="88">
        <v>4482.839818840137</v>
      </c>
      <c r="D15" s="89">
        <v>4668.0475219228611</v>
      </c>
      <c r="E15" s="25">
        <v>4.1314816180660241</v>
      </c>
      <c r="F15" s="23">
        <v>185.20770308272404</v>
      </c>
      <c r="G15" s="90">
        <v>4482.8396670000002</v>
      </c>
      <c r="H15" s="89">
        <v>4668.047333333333</v>
      </c>
      <c r="I15" s="25">
        <v>4.1314809382258622</v>
      </c>
      <c r="J15" s="23">
        <v>185.20766633333278</v>
      </c>
      <c r="K15" s="17"/>
    </row>
    <row r="16" spans="1:12" x14ac:dyDescent="0.25">
      <c r="A16" s="15"/>
      <c r="B16" s="10" t="s">
        <v>6</v>
      </c>
      <c r="C16" s="88">
        <v>4110.9998243129066</v>
      </c>
      <c r="D16" s="89">
        <v>4295.4414130230598</v>
      </c>
      <c r="E16" s="25">
        <v>4.4865384722068136</v>
      </c>
      <c r="F16" s="23">
        <v>184.44158871015316</v>
      </c>
      <c r="G16" s="90">
        <v>4111</v>
      </c>
      <c r="H16" s="89">
        <v>4295.4413333333332</v>
      </c>
      <c r="I16" s="25">
        <v>4.4865320684342791</v>
      </c>
      <c r="J16" s="23">
        <v>184.4413333333332</v>
      </c>
      <c r="K16" s="17"/>
    </row>
    <row r="17" spans="1:13" x14ac:dyDescent="0.25">
      <c r="A17" s="15"/>
      <c r="B17" s="10" t="s">
        <v>7</v>
      </c>
      <c r="C17" s="88">
        <v>371.83999452723367</v>
      </c>
      <c r="D17" s="89">
        <v>372.60610889979631</v>
      </c>
      <c r="E17" s="25">
        <v>0.20603334333002543</v>
      </c>
      <c r="F17" s="23">
        <v>0.76611437256264026</v>
      </c>
      <c r="G17" s="90">
        <v>371.84</v>
      </c>
      <c r="H17" s="89">
        <v>372.60633333333334</v>
      </c>
      <c r="I17" s="25">
        <v>0.20609222604706101</v>
      </c>
      <c r="J17" s="23">
        <v>0.76633333333336395</v>
      </c>
      <c r="K17" s="17"/>
    </row>
    <row r="18" spans="1:13" ht="15.6" x14ac:dyDescent="0.3">
      <c r="A18" s="15"/>
      <c r="B18" s="10" t="s">
        <v>26</v>
      </c>
      <c r="C18" s="88">
        <v>343.01531854280233</v>
      </c>
      <c r="D18" s="89">
        <v>356.09360672244964</v>
      </c>
      <c r="E18" s="25">
        <v>3.8127417268728703</v>
      </c>
      <c r="F18" s="23">
        <v>13.078288179647302</v>
      </c>
      <c r="G18" s="90">
        <v>355.41399999999999</v>
      </c>
      <c r="H18" s="89">
        <v>363.20800000000003</v>
      </c>
      <c r="I18" s="25">
        <v>2.1929355624708213</v>
      </c>
      <c r="J18" s="23">
        <v>7.7940000000000396</v>
      </c>
      <c r="K18" s="17"/>
    </row>
    <row r="19" spans="1:13" ht="15.6" x14ac:dyDescent="0.3">
      <c r="A19" s="15"/>
      <c r="B19" s="10" t="s">
        <v>27</v>
      </c>
      <c r="C19" s="88">
        <v>28.824675984431462</v>
      </c>
      <c r="D19" s="89">
        <v>16.512502177346697</v>
      </c>
      <c r="E19" s="25">
        <v>-42.714005922337897</v>
      </c>
      <c r="F19" s="23">
        <v>-12.312173807084765</v>
      </c>
      <c r="G19" s="90">
        <v>16.425666669999998</v>
      </c>
      <c r="H19" s="89">
        <v>9.3979999999999997</v>
      </c>
      <c r="I19" s="25">
        <v>-42.784666285937725</v>
      </c>
      <c r="J19" s="23">
        <v>-7.0276666699999986</v>
      </c>
      <c r="K19" s="17"/>
    </row>
    <row r="20" spans="1:13" ht="15.6" x14ac:dyDescent="0.3">
      <c r="A20" s="15"/>
      <c r="B20" s="10" t="s">
        <v>8</v>
      </c>
      <c r="C20" s="88">
        <v>1762.428181159856</v>
      </c>
      <c r="D20" s="89">
        <v>1678.0048114104804</v>
      </c>
      <c r="E20" s="25">
        <v>-4.7901736168231457</v>
      </c>
      <c r="F20" s="23">
        <v>-84.423369749375524</v>
      </c>
      <c r="G20" s="90">
        <v>1762.4283330000001</v>
      </c>
      <c r="H20" s="89">
        <v>1678.0049999999999</v>
      </c>
      <c r="I20" s="25">
        <v>-4.7901711189750955</v>
      </c>
      <c r="J20" s="23">
        <v>-84.423333000000184</v>
      </c>
      <c r="K20" s="17"/>
    </row>
    <row r="21" spans="1:13" ht="15.6" x14ac:dyDescent="0.3">
      <c r="A21" s="15"/>
      <c r="B21" s="10" t="s">
        <v>24</v>
      </c>
      <c r="C21" s="88">
        <v>1499.6945360837826</v>
      </c>
      <c r="D21" s="89">
        <v>1534.1299163837257</v>
      </c>
      <c r="E21" s="25">
        <v>2.2961596159352338</v>
      </c>
      <c r="F21" s="23">
        <v>34.435380299943063</v>
      </c>
      <c r="G21" s="90">
        <v>1499.6943329999999</v>
      </c>
      <c r="H21" s="89">
        <v>1534.13</v>
      </c>
      <c r="I21" s="25">
        <v>2.2961790441065943</v>
      </c>
      <c r="J21" s="23">
        <v>34.435667000000194</v>
      </c>
      <c r="K21" s="17"/>
    </row>
    <row r="22" spans="1:13" ht="15.6" x14ac:dyDescent="0.3">
      <c r="A22" s="15"/>
      <c r="B22" s="10" t="s">
        <v>9</v>
      </c>
      <c r="C22" s="88">
        <v>532.5667118059423</v>
      </c>
      <c r="D22" s="89">
        <v>535.13282562328504</v>
      </c>
      <c r="E22" s="25">
        <v>0.48183894345199541</v>
      </c>
      <c r="F22" s="23">
        <v>2.5661138173427389</v>
      </c>
      <c r="G22" s="90">
        <v>532.56700000000001</v>
      </c>
      <c r="H22" s="89">
        <v>535.13299999999992</v>
      </c>
      <c r="I22" s="25">
        <v>0.48181731124907756</v>
      </c>
      <c r="J22" s="23">
        <v>2.5659999999999172</v>
      </c>
      <c r="K22" s="17"/>
    </row>
    <row r="23" spans="1:13" ht="15.6" x14ac:dyDescent="0.3">
      <c r="A23" s="15"/>
      <c r="B23" s="10" t="s">
        <v>13</v>
      </c>
      <c r="C23" s="88">
        <v>950.46678448843898</v>
      </c>
      <c r="D23" s="89">
        <v>1024.2981364068162</v>
      </c>
      <c r="E23" s="25">
        <v>7.7679044784415785</v>
      </c>
      <c r="F23" s="23">
        <v>73.831351918377209</v>
      </c>
      <c r="G23" s="90">
        <v>950.46699999999998</v>
      </c>
      <c r="H23" s="89">
        <v>1024.298</v>
      </c>
      <c r="I23" s="25">
        <v>7.7678656912864907</v>
      </c>
      <c r="J23" s="23">
        <v>73.831000000000017</v>
      </c>
      <c r="K23" s="17"/>
    </row>
    <row r="24" spans="1:13" ht="15.6" x14ac:dyDescent="0.3">
      <c r="A24" s="15"/>
      <c r="B24" s="10" t="s">
        <v>10</v>
      </c>
      <c r="C24" s="88">
        <v>1225.2917114739303</v>
      </c>
      <c r="D24" s="89">
        <v>1256.448100981429</v>
      </c>
      <c r="E24" s="25">
        <v>2.5427732201028341</v>
      </c>
      <c r="F24" s="23">
        <v>31.156389507498716</v>
      </c>
      <c r="G24" s="90">
        <v>1225.291667</v>
      </c>
      <c r="H24" s="89">
        <v>1256.4483333333335</v>
      </c>
      <c r="I24" s="25">
        <v>2.5427959050450033</v>
      </c>
      <c r="J24" s="23">
        <v>31.156666333333533</v>
      </c>
      <c r="K24" s="17"/>
    </row>
    <row r="25" spans="1:13" x14ac:dyDescent="0.25">
      <c r="A25" s="15"/>
      <c r="B25" s="10" t="s">
        <v>25</v>
      </c>
      <c r="C25" s="88">
        <v>577.94998662200214</v>
      </c>
      <c r="D25" s="89">
        <v>622.71907746378497</v>
      </c>
      <c r="E25" s="25">
        <v>7.7461877114054278</v>
      </c>
      <c r="F25" s="23">
        <v>44.769090841782827</v>
      </c>
      <c r="G25" s="90">
        <v>577.95000000000005</v>
      </c>
      <c r="H25" s="89">
        <v>622.71899999999994</v>
      </c>
      <c r="I25" s="25">
        <v>7.7461718141707658</v>
      </c>
      <c r="J25" s="23">
        <v>44.768999999999892</v>
      </c>
      <c r="K25" s="17"/>
    </row>
    <row r="26" spans="1:13" x14ac:dyDescent="0.25">
      <c r="A26" s="15"/>
      <c r="B26" s="10" t="s">
        <v>9</v>
      </c>
      <c r="C26" s="88">
        <v>250.42651912997525</v>
      </c>
      <c r="D26" s="89">
        <v>264.751459154364</v>
      </c>
      <c r="E26" s="25">
        <v>5.7202168820442933</v>
      </c>
      <c r="F26" s="23">
        <v>14.324940024388752</v>
      </c>
      <c r="G26" s="90">
        <v>250.42633330000001</v>
      </c>
      <c r="H26" s="89">
        <v>264.75133333333332</v>
      </c>
      <c r="I26" s="25">
        <v>5.7202450894701107</v>
      </c>
      <c r="J26" s="23">
        <v>14.325000033333311</v>
      </c>
      <c r="K26" s="17"/>
    </row>
    <row r="27" spans="1:13" x14ac:dyDescent="0.25">
      <c r="A27" s="15"/>
      <c r="B27" s="10" t="s">
        <v>13</v>
      </c>
      <c r="C27" s="88">
        <v>353.17161729225234</v>
      </c>
      <c r="D27" s="89">
        <v>394.88798038290201</v>
      </c>
      <c r="E27" s="25">
        <v>11.811924018834464</v>
      </c>
      <c r="F27" s="23">
        <v>41.716363090649679</v>
      </c>
      <c r="G27" s="90">
        <v>353.1716667</v>
      </c>
      <c r="H27" s="89">
        <v>394.88799999999998</v>
      </c>
      <c r="I27" s="25">
        <v>11.811913931203243</v>
      </c>
      <c r="J27" s="23">
        <v>41.716333299999974</v>
      </c>
      <c r="K27" s="17"/>
    </row>
    <row r="28" spans="1:13" x14ac:dyDescent="0.25">
      <c r="A28" s="15"/>
      <c r="B28" s="10" t="s">
        <v>10</v>
      </c>
      <c r="C28" s="88">
        <v>448.50649751086632</v>
      </c>
      <c r="D28" s="89">
        <v>479.02939317696331</v>
      </c>
      <c r="E28" s="25">
        <v>6.8054522811807239</v>
      </c>
      <c r="F28" s="23">
        <v>30.522895666096986</v>
      </c>
      <c r="G28" s="90">
        <v>448.50666669999998</v>
      </c>
      <c r="H28" s="89">
        <v>479.02933333333334</v>
      </c>
      <c r="I28" s="25">
        <v>6.8053986483437301</v>
      </c>
      <c r="J28" s="23">
        <v>30.522666633333358</v>
      </c>
      <c r="K28" s="17"/>
    </row>
    <row r="29" spans="1:13" ht="14.25" customHeight="1" x14ac:dyDescent="0.25">
      <c r="A29" s="15"/>
      <c r="B29" s="11"/>
      <c r="C29" s="4"/>
      <c r="D29" s="4"/>
      <c r="E29" s="4"/>
      <c r="F29" s="4"/>
      <c r="G29" s="22"/>
      <c r="H29" s="22"/>
      <c r="I29" s="22"/>
      <c r="J29" s="83"/>
      <c r="K29" s="17"/>
    </row>
    <row r="30" spans="1:13" x14ac:dyDescent="0.25">
      <c r="A30" s="15"/>
      <c r="B30" s="179" t="s">
        <v>283</v>
      </c>
      <c r="C30" s="179"/>
      <c r="D30" s="179"/>
      <c r="E30" s="4"/>
      <c r="F30" s="180" t="s">
        <v>5</v>
      </c>
      <c r="G30" s="180"/>
      <c r="H30" s="180"/>
      <c r="I30" s="180"/>
      <c r="J30" s="180"/>
      <c r="K30" s="17"/>
      <c r="M30" s="160"/>
    </row>
    <row r="31" spans="1:13" x14ac:dyDescent="0.25">
      <c r="A31" s="15"/>
      <c r="B31" s="179" t="s">
        <v>284</v>
      </c>
      <c r="C31" s="179"/>
      <c r="D31" s="179"/>
      <c r="E31" s="4"/>
      <c r="F31" s="180" t="s">
        <v>284</v>
      </c>
      <c r="G31" s="180"/>
      <c r="H31" s="180"/>
      <c r="I31" s="180"/>
      <c r="J31" s="180"/>
      <c r="K31" s="17"/>
      <c r="M31" s="160"/>
    </row>
    <row r="32" spans="1:13" x14ac:dyDescent="0.25">
      <c r="A32" s="15"/>
      <c r="B32" s="10"/>
      <c r="C32" s="4"/>
      <c r="D32" s="4"/>
      <c r="E32" s="4"/>
      <c r="F32" s="5"/>
      <c r="G32" s="8"/>
      <c r="H32" s="8"/>
      <c r="I32" s="8"/>
      <c r="J32" s="8"/>
      <c r="K32" s="17"/>
    </row>
    <row r="33" spans="1:15" x14ac:dyDescent="0.25">
      <c r="A33" s="15"/>
      <c r="B33" s="10"/>
      <c r="C33" s="4"/>
      <c r="D33" s="4"/>
      <c r="E33" s="4"/>
      <c r="F33" s="5"/>
      <c r="G33" s="8"/>
      <c r="H33" s="8"/>
      <c r="I33" s="8"/>
      <c r="J33" s="8"/>
      <c r="K33" s="17"/>
    </row>
    <row r="34" spans="1:15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</row>
    <row r="35" spans="1:15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O35" s="160"/>
    </row>
    <row r="36" spans="1:15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O36" s="160"/>
    </row>
    <row r="37" spans="1:15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</row>
    <row r="38" spans="1:15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</row>
    <row r="39" spans="1:15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</row>
    <row r="40" spans="1:15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</row>
    <row r="41" spans="1:15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</row>
    <row r="42" spans="1:15" x14ac:dyDescent="0.25">
      <c r="A42" s="15"/>
      <c r="B42" s="46" t="s">
        <v>214</v>
      </c>
      <c r="C42" s="5"/>
      <c r="D42" s="5"/>
      <c r="E42" s="5"/>
      <c r="F42" s="5"/>
      <c r="G42" s="6"/>
      <c r="H42" s="6"/>
      <c r="I42" s="6"/>
      <c r="J42" s="6"/>
      <c r="K42" s="17"/>
    </row>
    <row r="43" spans="1:15" x14ac:dyDescent="0.25">
      <c r="A43" s="18"/>
      <c r="B43" s="50" t="s">
        <v>36</v>
      </c>
      <c r="C43" s="19"/>
      <c r="D43" s="19"/>
      <c r="E43" s="19"/>
      <c r="F43" s="19"/>
      <c r="G43" s="19"/>
      <c r="H43" s="19"/>
      <c r="I43" s="19"/>
      <c r="J43" s="19"/>
      <c r="K43" s="20"/>
    </row>
    <row r="44" spans="1:15" ht="7.5" customHeight="1" x14ac:dyDescent="0.25">
      <c r="B44" s="10"/>
    </row>
    <row r="45" spans="1:15" x14ac:dyDescent="0.25">
      <c r="B45" s="10"/>
    </row>
    <row r="46" spans="1:15" x14ac:dyDescent="0.25">
      <c r="E46" s="21" t="s">
        <v>31</v>
      </c>
      <c r="F46" s="27">
        <v>4668.0475219228611</v>
      </c>
    </row>
    <row r="47" spans="1:15" x14ac:dyDescent="0.25">
      <c r="E47" s="21" t="s">
        <v>18</v>
      </c>
      <c r="F47" s="27">
        <v>1678.0048114104804</v>
      </c>
    </row>
  </sheetData>
  <mergeCells count="10">
    <mergeCell ref="B30:D30"/>
    <mergeCell ref="B31:D31"/>
    <mergeCell ref="F30:J30"/>
    <mergeCell ref="F31:J31"/>
    <mergeCell ref="B7:J7"/>
    <mergeCell ref="G10:H10"/>
    <mergeCell ref="B8:K8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C10" sqref="C10:D1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2.28515625" style="9" customWidth="1"/>
    <col min="5" max="5" width="12" style="9" customWidth="1"/>
    <col min="6" max="8" width="10.42578125" style="9" customWidth="1"/>
    <col min="9" max="9" width="12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2"/>
      <c r="B1" s="13"/>
      <c r="C1" s="13"/>
      <c r="D1" s="13"/>
      <c r="E1" s="13"/>
      <c r="F1" s="13"/>
      <c r="G1" s="48"/>
      <c r="H1" s="13"/>
      <c r="I1" s="13"/>
      <c r="J1" s="16"/>
      <c r="K1" s="10"/>
    </row>
    <row r="2" spans="1:22" x14ac:dyDescent="0.25">
      <c r="A2" s="12"/>
      <c r="B2" s="13"/>
      <c r="C2" s="13"/>
      <c r="D2" s="13"/>
      <c r="E2" s="13"/>
      <c r="F2" s="13"/>
      <c r="G2" s="54"/>
      <c r="H2" s="13"/>
      <c r="I2" s="13"/>
      <c r="J2" s="16"/>
      <c r="K2" s="10"/>
    </row>
    <row r="3" spans="1:22" x14ac:dyDescent="0.25">
      <c r="A3" s="15"/>
      <c r="B3" s="71"/>
      <c r="C3" s="71"/>
      <c r="D3" s="71"/>
      <c r="E3" s="71"/>
      <c r="F3" s="71"/>
      <c r="G3" s="10"/>
      <c r="H3" s="71"/>
      <c r="I3" s="71"/>
      <c r="J3" s="16"/>
      <c r="K3" s="10"/>
    </row>
    <row r="4" spans="1:22" x14ac:dyDescent="0.25">
      <c r="A4" s="15"/>
      <c r="B4" s="71"/>
      <c r="C4" s="71"/>
      <c r="D4" s="71"/>
      <c r="E4" s="71"/>
      <c r="F4" s="71"/>
      <c r="G4" s="10"/>
      <c r="H4" s="71"/>
      <c r="I4" s="71"/>
      <c r="J4" s="17"/>
      <c r="K4" s="10"/>
    </row>
    <row r="5" spans="1:22" x14ac:dyDescent="0.25">
      <c r="A5" s="15"/>
      <c r="B5" s="71"/>
      <c r="C5" s="71"/>
      <c r="D5" s="71"/>
      <c r="E5" s="71"/>
      <c r="F5" s="71"/>
      <c r="G5" s="71"/>
      <c r="H5" s="71"/>
      <c r="I5" s="71"/>
      <c r="J5" s="17"/>
      <c r="K5" s="10"/>
    </row>
    <row r="6" spans="1:22" x14ac:dyDescent="0.25">
      <c r="A6" s="15"/>
      <c r="B6" s="71"/>
      <c r="C6" s="71"/>
      <c r="D6" s="71"/>
      <c r="E6" s="71"/>
      <c r="F6" s="71"/>
      <c r="G6" s="71"/>
      <c r="H6" s="71"/>
      <c r="I6" s="71"/>
      <c r="J6" s="17"/>
      <c r="K6" s="10"/>
    </row>
    <row r="7" spans="1:22" x14ac:dyDescent="0.25">
      <c r="A7" s="15"/>
      <c r="B7" s="71"/>
      <c r="C7" s="181" t="s">
        <v>33</v>
      </c>
      <c r="D7" s="181"/>
      <c r="E7" s="181"/>
      <c r="F7" s="181"/>
      <c r="G7" s="181"/>
      <c r="H7" s="181"/>
      <c r="I7" s="181"/>
      <c r="J7" s="17"/>
      <c r="K7" s="10"/>
    </row>
    <row r="8" spans="1:22" x14ac:dyDescent="0.25">
      <c r="A8" s="15"/>
      <c r="B8" s="71"/>
      <c r="C8" s="181" t="s">
        <v>248</v>
      </c>
      <c r="D8" s="181"/>
      <c r="E8" s="181"/>
      <c r="F8" s="181"/>
      <c r="G8" s="181"/>
      <c r="H8" s="181"/>
      <c r="I8" s="181"/>
      <c r="J8" s="17"/>
      <c r="K8" s="10"/>
    </row>
    <row r="9" spans="1:22" x14ac:dyDescent="0.25">
      <c r="A9" s="15"/>
      <c r="B9" s="71"/>
      <c r="C9" s="70"/>
      <c r="D9" s="70"/>
      <c r="E9" s="70"/>
      <c r="F9" s="70"/>
      <c r="G9" s="71"/>
      <c r="H9" s="71"/>
      <c r="I9" s="71"/>
      <c r="J9" s="17"/>
      <c r="K9" s="10"/>
    </row>
    <row r="10" spans="1:22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17"/>
      <c r="K10" s="10"/>
    </row>
    <row r="11" spans="1:22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17"/>
      <c r="K11" s="10"/>
      <c r="M11" s="2"/>
    </row>
    <row r="12" spans="1:22" ht="12" customHeight="1" x14ac:dyDescent="0.25">
      <c r="A12" s="15"/>
      <c r="B12" s="10"/>
      <c r="C12" s="70"/>
      <c r="D12" s="70"/>
      <c r="E12" s="70"/>
      <c r="F12" s="70"/>
      <c r="G12" s="70"/>
      <c r="H12" s="70"/>
      <c r="I12" s="70"/>
      <c r="J12" s="17"/>
      <c r="K12" s="10"/>
    </row>
    <row r="13" spans="1:22" x14ac:dyDescent="0.25">
      <c r="A13" s="15"/>
      <c r="B13" s="10" t="s">
        <v>94</v>
      </c>
      <c r="C13" s="24">
        <v>81.480777985006384</v>
      </c>
      <c r="D13" s="29">
        <v>81.704794634108708</v>
      </c>
      <c r="E13" s="24">
        <v>0.22401664910232455</v>
      </c>
      <c r="F13" s="78"/>
      <c r="G13" s="24">
        <v>81.324407170000001</v>
      </c>
      <c r="H13" s="29">
        <v>81.550808759062051</v>
      </c>
      <c r="I13" s="24">
        <v>0.22640158906204988</v>
      </c>
      <c r="J13" s="17"/>
      <c r="K13" s="10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</row>
    <row r="14" spans="1:22" x14ac:dyDescent="0.25">
      <c r="A14" s="15"/>
      <c r="B14" s="10" t="s">
        <v>20</v>
      </c>
      <c r="C14" s="24">
        <v>71.779783010755381</v>
      </c>
      <c r="D14" s="29">
        <v>73.558289102083648</v>
      </c>
      <c r="E14" s="24">
        <v>1.7785060913282678</v>
      </c>
      <c r="F14" s="78"/>
      <c r="G14" s="24">
        <v>71.77978057</v>
      </c>
      <c r="H14" s="29">
        <v>73.558286130322386</v>
      </c>
      <c r="I14" s="24">
        <v>1.7785055603223867</v>
      </c>
      <c r="J14" s="17"/>
      <c r="K14" s="10"/>
      <c r="L14" s="21"/>
      <c r="M14" s="27"/>
    </row>
    <row r="15" spans="1:22" x14ac:dyDescent="0.25">
      <c r="A15" s="15"/>
      <c r="B15" s="10" t="s">
        <v>19</v>
      </c>
      <c r="C15" s="24">
        <v>65.825835245387566</v>
      </c>
      <c r="D15" s="29">
        <v>67.686826193676069</v>
      </c>
      <c r="E15" s="24">
        <v>1.860990948288503</v>
      </c>
      <c r="F15" s="78"/>
      <c r="G15" s="24">
        <v>65.825838059999995</v>
      </c>
      <c r="H15" s="29">
        <v>67.686824937939107</v>
      </c>
      <c r="I15" s="24">
        <v>1.8609868779391121</v>
      </c>
      <c r="J15" s="17"/>
      <c r="K15" s="10"/>
      <c r="M15" s="27"/>
    </row>
    <row r="16" spans="1:22" x14ac:dyDescent="0.25">
      <c r="A16" s="15"/>
      <c r="B16" s="57" t="s">
        <v>21</v>
      </c>
      <c r="C16" s="24">
        <v>8.2947419393504287</v>
      </c>
      <c r="D16" s="29">
        <v>7.9820547487981122</v>
      </c>
      <c r="E16" s="24">
        <v>-0.31268719055231653</v>
      </c>
      <c r="F16" s="78"/>
      <c r="G16" s="24">
        <v>8.2947423429999994</v>
      </c>
      <c r="H16" s="29">
        <v>7.9820598791414721</v>
      </c>
      <c r="I16" s="24">
        <v>-0.31268246385852727</v>
      </c>
      <c r="J16" s="17"/>
      <c r="K16" s="10"/>
    </row>
    <row r="17" spans="1:15" x14ac:dyDescent="0.25">
      <c r="A17" s="15"/>
      <c r="B17" s="10" t="s">
        <v>22</v>
      </c>
      <c r="C17" s="24">
        <v>7.6517415835650375</v>
      </c>
      <c r="D17" s="29">
        <v>7.6283200856483058</v>
      </c>
      <c r="E17" s="24">
        <v>-2.3421497916731759E-2</v>
      </c>
      <c r="F17" s="78"/>
      <c r="G17" s="24">
        <v>7.9283228140000004</v>
      </c>
      <c r="H17" s="29">
        <v>7.7807265878909266</v>
      </c>
      <c r="I17" s="24">
        <v>-0.14759622610907375</v>
      </c>
      <c r="J17" s="17"/>
      <c r="K17" s="10"/>
    </row>
    <row r="18" spans="1:15" ht="15.6" x14ac:dyDescent="0.3">
      <c r="A18" s="15"/>
      <c r="B18" s="10" t="s">
        <v>23</v>
      </c>
      <c r="C18" s="24">
        <v>0.64300035578539549</v>
      </c>
      <c r="D18" s="29">
        <v>0.35373466314980595</v>
      </c>
      <c r="E18" s="24">
        <v>-0.28926569263558954</v>
      </c>
      <c r="F18" s="78"/>
      <c r="G18" s="24">
        <v>0.36641209299999999</v>
      </c>
      <c r="H18" s="29">
        <v>0.20132615050604316</v>
      </c>
      <c r="I18" s="24">
        <v>-0.16508594249395683</v>
      </c>
      <c r="J18" s="17"/>
      <c r="K18" s="10"/>
    </row>
    <row r="19" spans="1:15" ht="15.6" x14ac:dyDescent="0.3">
      <c r="A19" s="15"/>
      <c r="B19" s="10" t="s">
        <v>11</v>
      </c>
      <c r="C19" s="24">
        <v>33.45411829753499</v>
      </c>
      <c r="D19" s="29">
        <v>32.864487972302975</v>
      </c>
      <c r="E19" s="24">
        <v>-0.5896303252320152</v>
      </c>
      <c r="F19" s="78"/>
      <c r="G19" s="24">
        <v>33.454114910000001</v>
      </c>
      <c r="H19" s="29">
        <v>32.864491091278566</v>
      </c>
      <c r="I19" s="24">
        <v>-0.5896238187214351</v>
      </c>
      <c r="J19" s="17"/>
      <c r="K19" s="10"/>
    </row>
    <row r="20" spans="1:15" ht="15.6" x14ac:dyDescent="0.3">
      <c r="A20" s="15"/>
      <c r="B20" s="10" t="s">
        <v>9</v>
      </c>
      <c r="C20" s="24">
        <v>11.88011915053738</v>
      </c>
      <c r="D20" s="29">
        <v>11.463739885039843</v>
      </c>
      <c r="E20" s="24">
        <v>-0.41637926549753779</v>
      </c>
      <c r="F20" s="78"/>
      <c r="G20" s="24">
        <v>11.880125980000001</v>
      </c>
      <c r="H20" s="29">
        <v>11.46374408371466</v>
      </c>
      <c r="I20" s="24">
        <v>-0.4163818962853405</v>
      </c>
      <c r="J20" s="17"/>
      <c r="K20" s="10"/>
    </row>
    <row r="21" spans="1:15" ht="15.6" x14ac:dyDescent="0.3">
      <c r="A21" s="15"/>
      <c r="B21" s="10" t="s">
        <v>13</v>
      </c>
      <c r="C21" s="24">
        <v>21.20233652993555</v>
      </c>
      <c r="D21" s="29">
        <v>21.942752973193542</v>
      </c>
      <c r="E21" s="24">
        <v>0.74041644325799183</v>
      </c>
      <c r="F21" s="78"/>
      <c r="G21" s="24">
        <v>21.202342059999999</v>
      </c>
      <c r="H21" s="29">
        <v>21.942750937544051</v>
      </c>
      <c r="I21" s="24">
        <v>0.74040887754405205</v>
      </c>
      <c r="J21" s="17"/>
      <c r="K21" s="10"/>
    </row>
    <row r="22" spans="1:15" ht="15.6" x14ac:dyDescent="0.3">
      <c r="A22" s="15"/>
      <c r="B22" s="10" t="s">
        <v>10</v>
      </c>
      <c r="C22" s="24">
        <v>27.332935393416641</v>
      </c>
      <c r="D22" s="29">
        <v>26.915923522215412</v>
      </c>
      <c r="E22" s="24">
        <v>-0.41701187120122896</v>
      </c>
      <c r="F22" s="78"/>
      <c r="G22" s="24">
        <v>27.332935320000001</v>
      </c>
      <c r="H22" s="29">
        <v>26.915929587117876</v>
      </c>
      <c r="I22" s="24">
        <v>-0.41700573288212439</v>
      </c>
      <c r="J22" s="17"/>
      <c r="K22" s="10"/>
    </row>
    <row r="23" spans="1:15" ht="15.6" x14ac:dyDescent="0.3">
      <c r="A23" s="15"/>
      <c r="B23" s="10" t="s">
        <v>12</v>
      </c>
      <c r="C23" s="24">
        <v>12.892496943411585</v>
      </c>
      <c r="D23" s="29">
        <v>13.340032948235169</v>
      </c>
      <c r="E23" s="24">
        <v>0.44753600482358458</v>
      </c>
      <c r="F23" s="78"/>
      <c r="G23" s="24">
        <v>12.89249768</v>
      </c>
      <c r="H23" s="29">
        <v>13.340031827726397</v>
      </c>
      <c r="I23" s="24">
        <v>0.44753414772639744</v>
      </c>
      <c r="J23" s="17"/>
      <c r="K23" s="10"/>
    </row>
    <row r="24" spans="1:15" ht="15.6" x14ac:dyDescent="0.3">
      <c r="A24" s="15"/>
      <c r="B24" s="10" t="s">
        <v>9</v>
      </c>
      <c r="C24" s="24">
        <v>5.5863365467019763</v>
      </c>
      <c r="D24" s="29">
        <v>5.6715673503963737</v>
      </c>
      <c r="E24" s="24">
        <v>8.5230803694397395E-2</v>
      </c>
      <c r="F24" s="78"/>
      <c r="G24" s="24">
        <v>5.5863325919999998</v>
      </c>
      <c r="H24" s="29">
        <v>5.6715648841607003</v>
      </c>
      <c r="I24" s="24">
        <v>8.5232292160700496E-2</v>
      </c>
      <c r="J24" s="17"/>
      <c r="K24" s="10"/>
    </row>
    <row r="25" spans="1:15" x14ac:dyDescent="0.25">
      <c r="A25" s="15"/>
      <c r="B25" s="10" t="s">
        <v>13</v>
      </c>
      <c r="C25" s="24">
        <v>7.8783010672826101</v>
      </c>
      <c r="D25" s="29">
        <v>8.4593821834153022</v>
      </c>
      <c r="E25" s="24">
        <v>0.58108111613269209</v>
      </c>
      <c r="F25" s="78"/>
      <c r="G25" s="24">
        <v>7.8783024360000002</v>
      </c>
      <c r="H25" s="29">
        <v>8.4593829454171487</v>
      </c>
      <c r="I25" s="24">
        <v>0.58108050941714851</v>
      </c>
      <c r="J25" s="17"/>
      <c r="K25" s="10"/>
    </row>
    <row r="26" spans="1:15" x14ac:dyDescent="0.25">
      <c r="A26" s="15"/>
      <c r="B26" s="10" t="s">
        <v>10</v>
      </c>
      <c r="C26" s="24">
        <v>10.004963720227465</v>
      </c>
      <c r="D26" s="29">
        <v>10.261879103142499</v>
      </c>
      <c r="E26" s="24">
        <v>0.25691538291503413</v>
      </c>
      <c r="F26" s="78"/>
      <c r="G26" s="24">
        <v>10.00496783</v>
      </c>
      <c r="H26" s="29">
        <v>10.261878235739113</v>
      </c>
      <c r="I26" s="24">
        <v>0.25691040573911295</v>
      </c>
      <c r="J26" s="17"/>
      <c r="K26" s="10"/>
    </row>
    <row r="27" spans="1:15" ht="14.25" customHeight="1" x14ac:dyDescent="0.25">
      <c r="A27" s="15"/>
      <c r="B27" s="11"/>
      <c r="C27" s="4"/>
      <c r="D27" s="4"/>
      <c r="E27" s="4"/>
      <c r="F27" s="4"/>
      <c r="G27" s="22"/>
      <c r="H27" s="22"/>
      <c r="I27" s="22"/>
      <c r="J27" s="17"/>
      <c r="K27" s="10"/>
    </row>
    <row r="28" spans="1:15" x14ac:dyDescent="0.25">
      <c r="A28" s="15"/>
      <c r="B28" s="179" t="s">
        <v>285</v>
      </c>
      <c r="C28" s="179"/>
      <c r="D28" s="179"/>
      <c r="E28" s="185" t="s">
        <v>21</v>
      </c>
      <c r="F28" s="185"/>
      <c r="G28" s="185"/>
      <c r="H28" s="185"/>
      <c r="I28" s="185"/>
      <c r="J28" s="17"/>
      <c r="K28" s="10"/>
      <c r="L28" s="9" t="s">
        <v>49</v>
      </c>
    </row>
    <row r="29" spans="1:15" x14ac:dyDescent="0.25">
      <c r="A29" s="15"/>
      <c r="B29" s="179" t="s">
        <v>286</v>
      </c>
      <c r="C29" s="179"/>
      <c r="D29" s="179"/>
      <c r="E29" s="185" t="s">
        <v>286</v>
      </c>
      <c r="F29" s="185"/>
      <c r="G29" s="185"/>
      <c r="H29" s="185"/>
      <c r="I29" s="185"/>
      <c r="J29" s="17"/>
      <c r="K29" s="10"/>
      <c r="L29" s="163"/>
      <c r="O29" s="163"/>
    </row>
    <row r="30" spans="1:15" x14ac:dyDescent="0.25">
      <c r="A30" s="15"/>
      <c r="B30" s="10"/>
      <c r="C30" s="4"/>
      <c r="D30" s="4"/>
      <c r="E30" s="4"/>
      <c r="F30" s="5"/>
      <c r="G30" s="8"/>
      <c r="H30" s="8"/>
      <c r="I30" s="8"/>
      <c r="J30" s="17"/>
      <c r="K30" s="10"/>
      <c r="L30" s="163"/>
      <c r="O30" s="163"/>
    </row>
    <row r="31" spans="1:15" x14ac:dyDescent="0.25">
      <c r="A31" s="15"/>
      <c r="B31" s="10"/>
      <c r="C31" s="4"/>
      <c r="D31" s="4"/>
      <c r="E31" s="4"/>
      <c r="F31" s="5"/>
      <c r="G31" s="8"/>
      <c r="H31" s="8"/>
      <c r="I31" s="8"/>
      <c r="J31" s="17"/>
      <c r="K31" s="10"/>
      <c r="L31" s="56"/>
    </row>
    <row r="32" spans="1:15" x14ac:dyDescent="0.25">
      <c r="A32" s="15"/>
      <c r="B32" s="10"/>
      <c r="C32" s="4"/>
      <c r="D32" s="4"/>
      <c r="E32" s="4"/>
      <c r="F32" s="5"/>
      <c r="G32" s="8"/>
      <c r="H32" s="8"/>
      <c r="I32" s="8"/>
      <c r="J32" s="17"/>
      <c r="K32" s="10"/>
      <c r="L32" s="56"/>
    </row>
    <row r="33" spans="1:12" x14ac:dyDescent="0.25">
      <c r="A33" s="15"/>
      <c r="B33" s="10"/>
      <c r="C33" s="4"/>
      <c r="D33" s="4"/>
      <c r="E33" s="4"/>
      <c r="F33" s="5"/>
      <c r="G33" s="8"/>
      <c r="H33" s="8"/>
      <c r="I33" s="8"/>
      <c r="J33" s="17"/>
      <c r="K33" s="10"/>
      <c r="L33" s="56"/>
    </row>
    <row r="34" spans="1:12" x14ac:dyDescent="0.25">
      <c r="A34" s="15"/>
      <c r="B34" s="10"/>
      <c r="C34" s="4"/>
      <c r="D34" s="4"/>
      <c r="E34" s="4"/>
      <c r="F34" s="5"/>
      <c r="G34" s="8"/>
      <c r="H34" s="8"/>
      <c r="I34" s="8"/>
      <c r="J34" s="17"/>
      <c r="K34" s="10"/>
      <c r="L34" s="56"/>
    </row>
    <row r="35" spans="1:12" x14ac:dyDescent="0.25">
      <c r="A35" s="15"/>
      <c r="B35" s="10"/>
      <c r="C35" s="4"/>
      <c r="D35" s="4"/>
      <c r="E35" s="4"/>
      <c r="F35" s="5"/>
      <c r="G35" s="8"/>
      <c r="H35" s="8"/>
      <c r="I35" s="8"/>
      <c r="J35" s="17"/>
      <c r="K35" s="10"/>
      <c r="L35" s="56"/>
    </row>
    <row r="36" spans="1:12" x14ac:dyDescent="0.25">
      <c r="A36" s="15"/>
      <c r="B36" s="10"/>
      <c r="C36" s="4"/>
      <c r="D36" s="4"/>
      <c r="E36" s="4"/>
      <c r="F36" s="5"/>
      <c r="G36" s="8"/>
      <c r="H36" s="8"/>
      <c r="I36" s="8"/>
      <c r="J36" s="17"/>
      <c r="K36" s="10"/>
      <c r="L36" s="56"/>
    </row>
    <row r="37" spans="1:12" x14ac:dyDescent="0.25">
      <c r="A37" s="15"/>
      <c r="B37" s="10"/>
      <c r="C37" s="4"/>
      <c r="D37" s="4"/>
      <c r="E37" s="4"/>
      <c r="F37" s="5"/>
      <c r="G37" s="8"/>
      <c r="H37" s="8"/>
      <c r="I37" s="8"/>
      <c r="J37" s="17"/>
      <c r="K37" s="10"/>
      <c r="L37" s="56"/>
    </row>
    <row r="38" spans="1:12" x14ac:dyDescent="0.25">
      <c r="A38" s="15"/>
      <c r="B38" s="10"/>
      <c r="C38" s="4"/>
      <c r="D38" s="4"/>
      <c r="E38" s="4"/>
      <c r="F38" s="5"/>
      <c r="G38" s="8"/>
      <c r="H38" s="8"/>
      <c r="I38" s="8"/>
      <c r="J38" s="17"/>
      <c r="K38" s="10"/>
      <c r="L38" s="56"/>
    </row>
    <row r="39" spans="1:12" x14ac:dyDescent="0.25">
      <c r="A39" s="15"/>
      <c r="B39" s="10"/>
      <c r="C39" s="4"/>
      <c r="D39" s="4"/>
      <c r="E39" s="4"/>
      <c r="F39" s="5"/>
      <c r="G39" s="8"/>
      <c r="H39" s="8"/>
      <c r="I39" s="8"/>
      <c r="J39" s="17"/>
      <c r="K39" s="10"/>
      <c r="L39" s="56"/>
    </row>
    <row r="40" spans="1:12" x14ac:dyDescent="0.25">
      <c r="A40" s="15"/>
      <c r="B40" s="11"/>
      <c r="C40" s="5"/>
      <c r="D40" s="5"/>
      <c r="E40" s="5"/>
      <c r="F40" s="5"/>
      <c r="G40" s="6"/>
      <c r="H40" s="6"/>
      <c r="I40" s="6"/>
      <c r="J40" s="17"/>
      <c r="K40" s="10"/>
      <c r="L40" s="56"/>
    </row>
    <row r="41" spans="1:12" x14ac:dyDescent="0.25">
      <c r="A41" s="15"/>
      <c r="B41" s="46" t="s">
        <v>214</v>
      </c>
      <c r="C41" s="45"/>
      <c r="D41" s="45"/>
      <c r="E41" s="45"/>
      <c r="F41" s="45"/>
      <c r="G41" s="45"/>
      <c r="H41" s="45"/>
      <c r="I41" s="45"/>
      <c r="J41" s="49"/>
      <c r="K41" s="10"/>
      <c r="L41" s="43"/>
    </row>
    <row r="42" spans="1:12" x14ac:dyDescent="0.25">
      <c r="A42" s="18"/>
      <c r="B42" s="50" t="s">
        <v>36</v>
      </c>
      <c r="C42" s="51"/>
      <c r="D42" s="51"/>
      <c r="E42" s="51"/>
      <c r="F42" s="51"/>
      <c r="G42" s="51"/>
      <c r="H42" s="52"/>
      <c r="I42" s="52"/>
      <c r="J42" s="53"/>
      <c r="K42" s="10"/>
      <c r="L42" s="43"/>
    </row>
    <row r="43" spans="1:12" x14ac:dyDescent="0.25">
      <c r="B43" s="21" t="s">
        <v>16</v>
      </c>
      <c r="E43" s="21" t="s">
        <v>14</v>
      </c>
      <c r="K43" s="43"/>
      <c r="L43" s="43"/>
    </row>
    <row r="44" spans="1:12" x14ac:dyDescent="0.25">
      <c r="B44" s="21" t="s">
        <v>17</v>
      </c>
      <c r="C44" s="21"/>
      <c r="D44" s="21"/>
      <c r="E44" s="21" t="s">
        <v>15</v>
      </c>
      <c r="F44" s="44"/>
      <c r="G44" s="44"/>
      <c r="H44" s="43"/>
      <c r="I44" s="43"/>
      <c r="J44" s="43"/>
      <c r="K44" s="43"/>
      <c r="L44" s="43"/>
    </row>
    <row r="45" spans="1:12" x14ac:dyDescent="0.25">
      <c r="B45" s="44"/>
      <c r="C45" s="44"/>
      <c r="D45" s="44"/>
      <c r="E45" s="44"/>
      <c r="F45" s="44"/>
      <c r="G45" s="44"/>
      <c r="H45" s="43"/>
      <c r="I45" s="43"/>
      <c r="J45" s="43"/>
      <c r="K45" s="43"/>
      <c r="L45" s="43"/>
    </row>
    <row r="46" spans="1:12" x14ac:dyDescent="0.25">
      <c r="B46" s="44"/>
      <c r="C46" s="44"/>
      <c r="D46" s="44"/>
      <c r="E46" s="44"/>
      <c r="F46" s="44"/>
      <c r="G46" s="44"/>
      <c r="H46" s="43"/>
      <c r="I46" s="43"/>
      <c r="J46" s="43"/>
      <c r="K46" s="43"/>
      <c r="L46" s="43"/>
    </row>
    <row r="47" spans="1:12" x14ac:dyDescent="0.25">
      <c r="B47" s="44"/>
      <c r="C47" s="44"/>
      <c r="D47" s="44"/>
      <c r="E47" s="44"/>
      <c r="F47" s="44"/>
      <c r="G47" s="44"/>
      <c r="H47" s="43"/>
      <c r="I47" s="43"/>
      <c r="J47" s="43"/>
      <c r="K47" s="43"/>
      <c r="L47" s="43"/>
    </row>
    <row r="48" spans="1:12" x14ac:dyDescent="0.25"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</row>
    <row r="49" spans="2:12" x14ac:dyDescent="0.25"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</row>
    <row r="50" spans="2:12" x14ac:dyDescent="0.25"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</row>
    <row r="51" spans="2:12" x14ac:dyDescent="0.25"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</row>
    <row r="52" spans="2:12" x14ac:dyDescent="0.25"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</row>
  </sheetData>
  <mergeCells count="10">
    <mergeCell ref="E28:I28"/>
    <mergeCell ref="E29:I29"/>
    <mergeCell ref="B28:D28"/>
    <mergeCell ref="B29:D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4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zoomScaleNormal="100" zoomScaleSheetLayoutView="100" workbookViewId="0">
      <selection activeCell="H16" sqref="H1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10" width="10.42578125" style="9" customWidth="1"/>
    <col min="11" max="11" width="1.85546875" style="9" customWidth="1"/>
    <col min="12" max="12" width="10.85546875" style="9"/>
    <col min="13" max="13" width="11.42578125" style="9" customWidth="1"/>
    <col min="14" max="15" width="13.5703125" style="142" bestFit="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57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6"/>
      <c r="L2" s="69"/>
      <c r="M2" s="10"/>
      <c r="N2" s="57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6"/>
      <c r="L3" s="69"/>
      <c r="M3" s="10"/>
      <c r="N3" s="57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6"/>
      <c r="L4" s="69"/>
      <c r="M4" s="10"/>
      <c r="N4" s="57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6"/>
      <c r="L5" s="69"/>
      <c r="M5" s="10"/>
      <c r="N5" s="57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7"/>
    </row>
    <row r="7" spans="1:15" x14ac:dyDescent="0.25">
      <c r="A7" s="15"/>
      <c r="B7" s="181" t="s">
        <v>173</v>
      </c>
      <c r="C7" s="181"/>
      <c r="D7" s="181"/>
      <c r="E7" s="181"/>
      <c r="F7" s="181"/>
      <c r="G7" s="181"/>
      <c r="H7" s="181"/>
      <c r="I7" s="181"/>
      <c r="J7" s="181"/>
      <c r="K7" s="17"/>
    </row>
    <row r="8" spans="1:15" x14ac:dyDescent="0.25">
      <c r="A8" s="15"/>
      <c r="B8" s="181" t="s">
        <v>256</v>
      </c>
      <c r="C8" s="181"/>
      <c r="D8" s="181"/>
      <c r="E8" s="181"/>
      <c r="F8" s="181"/>
      <c r="G8" s="181"/>
      <c r="H8" s="181"/>
      <c r="I8" s="181"/>
      <c r="J8" s="181"/>
      <c r="K8" s="183"/>
    </row>
    <row r="9" spans="1:15" x14ac:dyDescent="0.25">
      <c r="A9" s="15"/>
      <c r="B9" s="104"/>
      <c r="C9" s="102"/>
      <c r="D9" s="102"/>
      <c r="E9" s="102"/>
      <c r="F9" s="102"/>
      <c r="G9" s="104"/>
      <c r="H9" s="104"/>
      <c r="I9" s="104"/>
      <c r="J9" s="104"/>
      <c r="K9" s="17"/>
    </row>
    <row r="10" spans="1:15" ht="15.75" customHeight="1" x14ac:dyDescent="0.25">
      <c r="A10" s="15"/>
      <c r="B10" s="10"/>
      <c r="C10" s="182" t="s">
        <v>50</v>
      </c>
      <c r="D10" s="182"/>
      <c r="E10" s="184" t="s">
        <v>84</v>
      </c>
      <c r="F10" s="184"/>
      <c r="G10" s="182" t="s">
        <v>51</v>
      </c>
      <c r="H10" s="182"/>
      <c r="I10" s="184" t="s">
        <v>84</v>
      </c>
      <c r="J10" s="184"/>
      <c r="K10" s="17"/>
    </row>
    <row r="11" spans="1:15" x14ac:dyDescent="0.25">
      <c r="A11" s="15"/>
      <c r="B11" s="10"/>
      <c r="C11" s="102">
        <v>2013</v>
      </c>
      <c r="D11" s="102">
        <v>2014</v>
      </c>
      <c r="E11" s="103" t="s">
        <v>29</v>
      </c>
      <c r="F11" s="79" t="s">
        <v>30</v>
      </c>
      <c r="G11" s="102">
        <v>2013</v>
      </c>
      <c r="H11" s="102">
        <v>2014</v>
      </c>
      <c r="I11" s="103" t="s">
        <v>29</v>
      </c>
      <c r="J11" s="79" t="s">
        <v>30</v>
      </c>
      <c r="K11" s="17"/>
      <c r="N11" s="150"/>
    </row>
    <row r="12" spans="1:15" ht="12" customHeight="1" x14ac:dyDescent="0.25">
      <c r="A12" s="15"/>
      <c r="B12" s="10"/>
      <c r="C12" s="102"/>
      <c r="D12" s="102"/>
      <c r="E12" s="102"/>
      <c r="F12" s="83"/>
      <c r="G12" s="102"/>
      <c r="H12" s="102"/>
      <c r="I12" s="102"/>
      <c r="J12" s="102"/>
      <c r="K12" s="17"/>
    </row>
    <row r="13" spans="1:15" x14ac:dyDescent="0.25">
      <c r="A13" s="15"/>
      <c r="B13" s="10" t="s">
        <v>3</v>
      </c>
      <c r="C13" s="23">
        <v>3956.3806000000013</v>
      </c>
      <c r="D13" s="26">
        <v>4006.7851000000014</v>
      </c>
      <c r="E13" s="24">
        <v>1.2740053371002702</v>
      </c>
      <c r="F13" s="23">
        <v>50.404500000000098</v>
      </c>
      <c r="G13" s="90">
        <v>3708.3326666666603</v>
      </c>
      <c r="H13" s="26">
        <v>3760.2649999999999</v>
      </c>
      <c r="I13" s="24">
        <v>1.4004227236716682</v>
      </c>
      <c r="J13" s="23">
        <v>51.932333333339557</v>
      </c>
      <c r="K13" s="17"/>
    </row>
    <row r="14" spans="1:15" x14ac:dyDescent="0.25">
      <c r="A14" s="15"/>
      <c r="B14" s="10" t="s">
        <v>4</v>
      </c>
      <c r="C14" s="23">
        <v>3271.6629999999964</v>
      </c>
      <c r="D14" s="26">
        <v>3321.5470000000037</v>
      </c>
      <c r="E14" s="24">
        <v>1.5247291667878748</v>
      </c>
      <c r="F14" s="23">
        <v>49.884000000007291</v>
      </c>
      <c r="G14" s="90">
        <v>2973.6049999999968</v>
      </c>
      <c r="H14" s="26">
        <v>3024.5053333333335</v>
      </c>
      <c r="I14" s="24">
        <v>1.7117382212276544</v>
      </c>
      <c r="J14" s="23">
        <v>50.900333333336675</v>
      </c>
      <c r="K14" s="17"/>
      <c r="M14" s="21"/>
      <c r="N14" s="151"/>
    </row>
    <row r="15" spans="1:15" x14ac:dyDescent="0.25">
      <c r="A15" s="15"/>
      <c r="B15" s="10" t="s">
        <v>5</v>
      </c>
      <c r="C15" s="23">
        <v>2176.5013882716535</v>
      </c>
      <c r="D15" s="26">
        <v>2260.2368783108836</v>
      </c>
      <c r="E15" s="24">
        <v>3.8472518552227442</v>
      </c>
      <c r="F15" s="23">
        <v>83.735490039230172</v>
      </c>
      <c r="G15" s="90">
        <v>2306.3384305684831</v>
      </c>
      <c r="H15" s="26">
        <v>2407.810643611977</v>
      </c>
      <c r="I15" s="24">
        <v>4.3997104543968435</v>
      </c>
      <c r="J15" s="23">
        <v>101.47221304349387</v>
      </c>
      <c r="K15" s="17"/>
      <c r="L15" s="148"/>
      <c r="M15" s="148"/>
      <c r="N15" s="151"/>
      <c r="O15" s="151"/>
    </row>
    <row r="16" spans="1:15" x14ac:dyDescent="0.25">
      <c r="A16" s="15"/>
      <c r="B16" s="10" t="s">
        <v>6</v>
      </c>
      <c r="C16" s="23">
        <v>1966.9446099362467</v>
      </c>
      <c r="D16" s="26">
        <v>2044.7551084290699</v>
      </c>
      <c r="E16" s="24">
        <v>3.9559069482564269</v>
      </c>
      <c r="F16" s="23">
        <v>77.810498492823172</v>
      </c>
      <c r="G16" s="90">
        <v>2144.0552143766599</v>
      </c>
      <c r="H16" s="26">
        <v>2250.6863045939895</v>
      </c>
      <c r="I16" s="24">
        <v>4.9733369505752467</v>
      </c>
      <c r="J16" s="23">
        <v>106.63109021732953</v>
      </c>
      <c r="K16" s="17"/>
      <c r="L16" s="148"/>
      <c r="M16" s="149"/>
      <c r="N16" s="151"/>
      <c r="O16" s="151"/>
    </row>
    <row r="17" spans="1:15" x14ac:dyDescent="0.25">
      <c r="A17" s="15"/>
      <c r="B17" s="10" t="s">
        <v>7</v>
      </c>
      <c r="C17" s="23">
        <v>209.55677833541003</v>
      </c>
      <c r="D17" s="26">
        <v>215.48176988180799</v>
      </c>
      <c r="E17" s="24">
        <v>2.8273919810480219</v>
      </c>
      <c r="F17" s="23">
        <v>5.9249915463979619</v>
      </c>
      <c r="G17" s="90">
        <v>162.28321619182367</v>
      </c>
      <c r="H17" s="26">
        <v>157.12433901798832</v>
      </c>
      <c r="I17" s="24">
        <v>-3.1789345163934946</v>
      </c>
      <c r="J17" s="23">
        <v>-5.15887717383535</v>
      </c>
      <c r="K17" s="17"/>
      <c r="L17" s="148"/>
      <c r="M17" s="149"/>
      <c r="N17" s="151"/>
      <c r="O17" s="151"/>
    </row>
    <row r="18" spans="1:15" ht="15.6" x14ac:dyDescent="0.3">
      <c r="A18" s="15"/>
      <c r="B18" s="10" t="s">
        <v>112</v>
      </c>
      <c r="C18" s="23">
        <v>191.172583781192</v>
      </c>
      <c r="D18" s="26">
        <v>204.7853675806993</v>
      </c>
      <c r="E18" s="24">
        <v>7.1206778347924216</v>
      </c>
      <c r="F18" s="23">
        <v>13.612783799507298</v>
      </c>
      <c r="G18" s="90">
        <v>151.8427347616103</v>
      </c>
      <c r="H18" s="26">
        <v>151.30823914175036</v>
      </c>
      <c r="I18" s="24">
        <v>-0.35200605461900292</v>
      </c>
      <c r="J18" s="23">
        <v>-0.5344956198599391</v>
      </c>
      <c r="K18" s="17"/>
      <c r="L18" s="148"/>
      <c r="M18" s="148"/>
      <c r="N18" s="151"/>
      <c r="O18" s="151"/>
    </row>
    <row r="19" spans="1:15" ht="15.6" x14ac:dyDescent="0.3">
      <c r="A19" s="15"/>
      <c r="B19" s="10" t="s">
        <v>85</v>
      </c>
      <c r="C19" s="23">
        <v>18.384194554218201</v>
      </c>
      <c r="D19" s="26">
        <v>10.696402301108655</v>
      </c>
      <c r="E19" s="24">
        <v>-41.817400432947458</v>
      </c>
      <c r="F19" s="23">
        <v>-7.6877922531095457</v>
      </c>
      <c r="G19" s="90">
        <v>10.440481430213261</v>
      </c>
      <c r="H19" s="26">
        <v>5.8160998762380434</v>
      </c>
      <c r="I19" s="24">
        <v>-44.292799952624009</v>
      </c>
      <c r="J19" s="23">
        <v>-4.6243815539752173</v>
      </c>
      <c r="K19" s="17"/>
      <c r="L19" s="148"/>
      <c r="M19" s="148"/>
      <c r="N19" s="151"/>
      <c r="O19" s="151"/>
    </row>
    <row r="20" spans="1:15" ht="15.6" x14ac:dyDescent="0.3">
      <c r="A20" s="15"/>
      <c r="B20" s="10" t="s">
        <v>8</v>
      </c>
      <c r="C20" s="23">
        <v>1095.1616117283399</v>
      </c>
      <c r="D20" s="26">
        <v>1061.3101216891234</v>
      </c>
      <c r="E20" s="24">
        <v>-3.0910040743478473</v>
      </c>
      <c r="F20" s="23">
        <v>-33.851490039216515</v>
      </c>
      <c r="G20" s="90">
        <v>667.26656943151602</v>
      </c>
      <c r="H20" s="26">
        <v>616.69468972135701</v>
      </c>
      <c r="I20" s="24">
        <v>-7.5789619961395882</v>
      </c>
      <c r="J20" s="23">
        <v>-50.57187971015901</v>
      </c>
      <c r="K20" s="17"/>
      <c r="L20" s="148"/>
      <c r="M20" s="148"/>
      <c r="N20" s="151"/>
      <c r="O20" s="151"/>
    </row>
    <row r="21" spans="1:15" ht="15.6" x14ac:dyDescent="0.3">
      <c r="A21" s="15"/>
      <c r="B21" s="10" t="s">
        <v>24</v>
      </c>
      <c r="C21" s="23">
        <v>769.40390385100807</v>
      </c>
      <c r="D21" s="26">
        <v>770.85786858366203</v>
      </c>
      <c r="E21" s="24">
        <v>0.18897288217236685</v>
      </c>
      <c r="F21" s="23">
        <v>1.453964732653958</v>
      </c>
      <c r="G21" s="90">
        <v>730.29063223277467</v>
      </c>
      <c r="H21" s="26">
        <v>763.27204780006366</v>
      </c>
      <c r="I21" s="24">
        <v>4.5162041126629804</v>
      </c>
      <c r="J21" s="23">
        <v>32.981415567288991</v>
      </c>
      <c r="K21" s="17"/>
      <c r="L21" s="148"/>
      <c r="M21" s="148"/>
      <c r="N21" s="151"/>
      <c r="O21" s="151"/>
    </row>
    <row r="22" spans="1:15" ht="15.6" x14ac:dyDescent="0.3">
      <c r="A22" s="15"/>
      <c r="B22" s="10" t="s">
        <v>9</v>
      </c>
      <c r="C22" s="23">
        <v>299.15514700500268</v>
      </c>
      <c r="D22" s="26">
        <v>309.88124658917468</v>
      </c>
      <c r="E22" s="24">
        <v>3.5854638275679251</v>
      </c>
      <c r="F22" s="23">
        <v>10.726099584172005</v>
      </c>
      <c r="G22" s="90">
        <v>233.41156480093966</v>
      </c>
      <c r="H22" s="26">
        <v>225.25157903411034</v>
      </c>
      <c r="I22" s="24">
        <v>-3.4959646381653831</v>
      </c>
      <c r="J22" s="23">
        <v>-8.1599857668293225</v>
      </c>
      <c r="K22" s="17"/>
      <c r="L22" s="148"/>
      <c r="M22" s="148"/>
      <c r="N22" s="151"/>
      <c r="O22" s="151"/>
    </row>
    <row r="23" spans="1:15" ht="15.6" x14ac:dyDescent="0.3">
      <c r="A23" s="15"/>
      <c r="B23" s="10" t="s">
        <v>13</v>
      </c>
      <c r="C23" s="23">
        <v>494.0065861063527</v>
      </c>
      <c r="D23" s="26">
        <v>498.66532928651662</v>
      </c>
      <c r="E23" s="24">
        <v>0.94305284811748713</v>
      </c>
      <c r="F23" s="23">
        <v>4.6587431801639241</v>
      </c>
      <c r="G23" s="90">
        <v>456.46019838208628</v>
      </c>
      <c r="H23" s="26">
        <v>525.63280712029962</v>
      </c>
      <c r="I23" s="24">
        <v>15.154138078937486</v>
      </c>
      <c r="J23" s="23">
        <v>69.172608738213341</v>
      </c>
      <c r="K23" s="17"/>
      <c r="L23" s="148"/>
      <c r="M23" s="148"/>
      <c r="N23" s="151"/>
      <c r="O23" s="151"/>
    </row>
    <row r="24" spans="1:15" ht="15.6" x14ac:dyDescent="0.3">
      <c r="A24" s="15"/>
      <c r="B24" s="10" t="s">
        <v>10</v>
      </c>
      <c r="C24" s="23">
        <v>624.71606806571936</v>
      </c>
      <c r="D24" s="26">
        <v>621.2617809091837</v>
      </c>
      <c r="E24" s="24">
        <v>-0.55293713946417133</v>
      </c>
      <c r="F24" s="23">
        <v>-3.4542871565356563</v>
      </c>
      <c r="G24" s="90">
        <v>600.57564340821091</v>
      </c>
      <c r="H24" s="26">
        <v>635.18632007224528</v>
      </c>
      <c r="I24" s="24">
        <v>5.7629171352374442</v>
      </c>
      <c r="J24" s="23">
        <v>34.610676664034372</v>
      </c>
      <c r="K24" s="17"/>
      <c r="L24" s="148"/>
      <c r="M24" s="148"/>
      <c r="N24" s="151"/>
      <c r="O24" s="151"/>
    </row>
    <row r="25" spans="1:15" x14ac:dyDescent="0.25">
      <c r="A25" s="15"/>
      <c r="B25" s="10" t="s">
        <v>25</v>
      </c>
      <c r="C25" s="23">
        <v>294.40030166946372</v>
      </c>
      <c r="D25" s="26">
        <v>301.30097750388768</v>
      </c>
      <c r="E25" s="24">
        <v>2.3439771614676141</v>
      </c>
      <c r="F25" s="23">
        <v>6.9006758344239643</v>
      </c>
      <c r="G25" s="90">
        <v>283.54968495253837</v>
      </c>
      <c r="H25" s="26">
        <v>321.41809995989735</v>
      </c>
      <c r="I25" s="24">
        <v>13.355125051081451</v>
      </c>
      <c r="J25" s="23">
        <v>37.868415007358976</v>
      </c>
      <c r="K25" s="17"/>
      <c r="L25" s="148"/>
      <c r="M25" s="148"/>
      <c r="N25" s="151"/>
      <c r="O25" s="151"/>
    </row>
    <row r="26" spans="1:15" x14ac:dyDescent="0.25">
      <c r="A26" s="15"/>
      <c r="B26" s="10" t="s">
        <v>9</v>
      </c>
      <c r="C26" s="23">
        <v>138.46402909816601</v>
      </c>
      <c r="D26" s="26">
        <v>142.61486900665466</v>
      </c>
      <c r="E26" s="24">
        <v>2.9977748990287267</v>
      </c>
      <c r="F26" s="23">
        <v>4.1508399084886491</v>
      </c>
      <c r="G26" s="90">
        <v>111.96249003180924</v>
      </c>
      <c r="H26" s="26">
        <v>122.13659014770934</v>
      </c>
      <c r="I26" s="24">
        <v>9.0870613122391077</v>
      </c>
      <c r="J26" s="23">
        <v>10.174100115900103</v>
      </c>
      <c r="K26" s="17"/>
      <c r="L26" s="148"/>
      <c r="M26" s="148"/>
      <c r="N26" s="151"/>
      <c r="O26" s="151"/>
    </row>
    <row r="27" spans="1:15" x14ac:dyDescent="0.25">
      <c r="A27" s="15"/>
      <c r="B27" s="10" t="s">
        <v>13</v>
      </c>
      <c r="C27" s="23">
        <v>179.49423913005066</v>
      </c>
      <c r="D27" s="26">
        <v>179.07828338522734</v>
      </c>
      <c r="E27" s="24">
        <v>-0.23173765734171292</v>
      </c>
      <c r="F27" s="23">
        <v>-0.41595574482332154</v>
      </c>
      <c r="G27" s="90">
        <v>173.67737816220165</v>
      </c>
      <c r="H27" s="26">
        <v>215.80969699767465</v>
      </c>
      <c r="I27" s="24">
        <v>24.258956049028193</v>
      </c>
      <c r="J27" s="23">
        <v>42.132318835473001</v>
      </c>
      <c r="K27" s="17"/>
      <c r="L27" s="148"/>
      <c r="M27" s="148"/>
      <c r="N27" s="151"/>
      <c r="O27" s="151"/>
    </row>
    <row r="28" spans="1:15" x14ac:dyDescent="0.25">
      <c r="A28" s="15"/>
      <c r="B28" s="10" t="s">
        <v>10</v>
      </c>
      <c r="C28" s="23">
        <v>224.00029626926732</v>
      </c>
      <c r="D28" s="26">
        <v>222.35007840735233</v>
      </c>
      <c r="E28" s="24">
        <v>-0.73670342825408186</v>
      </c>
      <c r="F28" s="23">
        <v>-1.6502178619149959</v>
      </c>
      <c r="G28" s="90">
        <v>224.50620124159903</v>
      </c>
      <c r="H28" s="26">
        <v>256.67931476961098</v>
      </c>
      <c r="I28" s="24">
        <v>14.330612406286857</v>
      </c>
      <c r="J28" s="23">
        <v>32.173113528011953</v>
      </c>
      <c r="K28" s="17"/>
      <c r="L28" s="148"/>
      <c r="M28" s="148"/>
      <c r="N28" s="151"/>
      <c r="O28" s="151"/>
    </row>
    <row r="29" spans="1:15" x14ac:dyDescent="0.25">
      <c r="A29" s="15"/>
      <c r="B29" s="10"/>
      <c r="C29" s="10"/>
      <c r="D29" s="10"/>
      <c r="E29" s="10"/>
      <c r="F29" s="10"/>
      <c r="G29" s="10"/>
      <c r="H29" s="10"/>
      <c r="I29" s="10"/>
      <c r="J29" s="10"/>
      <c r="K29" s="17"/>
      <c r="L29" s="148"/>
      <c r="M29" s="148"/>
      <c r="N29" s="151"/>
      <c r="O29" s="151"/>
    </row>
    <row r="30" spans="1:15" x14ac:dyDescent="0.25">
      <c r="A30" s="15"/>
      <c r="B30" s="179" t="s">
        <v>287</v>
      </c>
      <c r="C30" s="179"/>
      <c r="D30" s="179"/>
      <c r="E30" s="10"/>
      <c r="F30" s="179" t="s">
        <v>288</v>
      </c>
      <c r="G30" s="179"/>
      <c r="H30" s="179"/>
      <c r="I30" s="179"/>
      <c r="J30" s="179"/>
      <c r="K30" s="17"/>
      <c r="L30" s="148"/>
      <c r="M30" s="148"/>
      <c r="N30" s="151"/>
      <c r="O30" s="151"/>
    </row>
    <row r="31" spans="1:15" x14ac:dyDescent="0.25">
      <c r="A31" s="15"/>
      <c r="B31" s="179" t="s">
        <v>289</v>
      </c>
      <c r="C31" s="179"/>
      <c r="D31" s="179"/>
      <c r="E31" s="10"/>
      <c r="F31" s="179" t="s">
        <v>289</v>
      </c>
      <c r="G31" s="179"/>
      <c r="H31" s="179"/>
      <c r="I31" s="179"/>
      <c r="J31" s="179"/>
      <c r="K31" s="17"/>
    </row>
    <row r="32" spans="1:15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0"/>
      <c r="K32" s="17"/>
    </row>
    <row r="33" spans="1:13" ht="14.25" customHeight="1" x14ac:dyDescent="0.25">
      <c r="A33" s="15"/>
      <c r="B33" s="11"/>
      <c r="C33" s="4"/>
      <c r="D33" s="4"/>
      <c r="E33" s="4"/>
      <c r="F33" s="4"/>
      <c r="G33" s="22"/>
      <c r="H33" s="22"/>
      <c r="I33" s="22"/>
      <c r="J33" s="22"/>
      <c r="K33" s="17"/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  <c r="M34" s="9" t="s">
        <v>49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M35" s="9" t="s">
        <v>49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49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49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8"/>
      <c r="H42" s="8"/>
      <c r="I42" s="8"/>
      <c r="J42" s="8"/>
      <c r="K42" s="17"/>
      <c r="M42" s="9" t="s">
        <v>49</v>
      </c>
    </row>
    <row r="43" spans="1:13" x14ac:dyDescent="0.25">
      <c r="A43" s="15"/>
      <c r="B43" s="10"/>
      <c r="C43" s="4"/>
      <c r="D43" s="4"/>
      <c r="E43" s="4"/>
      <c r="F43" s="5"/>
      <c r="G43" s="8"/>
      <c r="H43" s="8"/>
      <c r="I43" s="8"/>
      <c r="J43" s="8"/>
      <c r="K43" s="17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8"/>
      <c r="H44" s="8"/>
      <c r="I44" s="8"/>
      <c r="J44" s="8"/>
      <c r="K44" s="17"/>
    </row>
    <row r="45" spans="1:13" x14ac:dyDescent="0.25">
      <c r="A45" s="15"/>
      <c r="B45" s="10"/>
      <c r="C45" s="4"/>
      <c r="D45" s="4"/>
      <c r="E45" s="4"/>
      <c r="F45" s="5"/>
      <c r="G45" s="8"/>
      <c r="H45" s="8"/>
      <c r="I45" s="8"/>
      <c r="J45" s="8"/>
      <c r="K45" s="17"/>
    </row>
    <row r="46" spans="1:13" x14ac:dyDescent="0.25">
      <c r="A46" s="15"/>
      <c r="B46" s="46" t="s">
        <v>214</v>
      </c>
      <c r="C46" s="5"/>
      <c r="D46" s="5"/>
      <c r="E46" s="5"/>
      <c r="F46" s="5"/>
      <c r="G46" s="6"/>
      <c r="H46" s="6"/>
      <c r="I46" s="6"/>
      <c r="J46" s="6"/>
      <c r="K46" s="17"/>
    </row>
    <row r="47" spans="1:13" x14ac:dyDescent="0.25">
      <c r="A47" s="18"/>
      <c r="B47" s="50" t="s">
        <v>36</v>
      </c>
      <c r="C47" s="19"/>
      <c r="D47" s="19"/>
      <c r="E47" s="19"/>
      <c r="F47" s="19"/>
      <c r="G47" s="19"/>
      <c r="H47" s="19"/>
      <c r="I47" s="19"/>
      <c r="J47" s="19"/>
      <c r="K47" s="20"/>
    </row>
    <row r="48" spans="1:13" x14ac:dyDescent="0.25">
      <c r="B48" s="10"/>
    </row>
    <row r="49" spans="2:6" x14ac:dyDescent="0.25">
      <c r="B49" s="10"/>
    </row>
    <row r="50" spans="2:6" x14ac:dyDescent="0.25">
      <c r="E50" s="21" t="s">
        <v>31</v>
      </c>
      <c r="F50" s="27">
        <v>2260.23687831088</v>
      </c>
    </row>
    <row r="51" spans="2:6" x14ac:dyDescent="0.25">
      <c r="E51" s="21" t="s">
        <v>18</v>
      </c>
      <c r="F51" s="27">
        <v>1061.3101216891234</v>
      </c>
    </row>
    <row r="53" spans="2:6" x14ac:dyDescent="0.25">
      <c r="B53" s="21"/>
      <c r="E53" s="21" t="s">
        <v>31</v>
      </c>
      <c r="F53" s="27">
        <v>2407.810643611977</v>
      </c>
    </row>
    <row r="54" spans="2:6" x14ac:dyDescent="0.25">
      <c r="B54" s="21"/>
      <c r="E54" s="21" t="s">
        <v>18</v>
      </c>
      <c r="F54" s="27">
        <v>616.69468972135701</v>
      </c>
    </row>
  </sheetData>
  <mergeCells count="10">
    <mergeCell ref="F30:J30"/>
    <mergeCell ref="F31:J31"/>
    <mergeCell ref="B30:D30"/>
    <mergeCell ref="B31:D31"/>
    <mergeCell ref="B7:J7"/>
    <mergeCell ref="B8:K8"/>
    <mergeCell ref="C10:D10"/>
    <mergeCell ref="G10:H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2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10" width="10.42578125" style="9" customWidth="1"/>
    <col min="11" max="11" width="1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6"/>
      <c r="L2" s="69"/>
      <c r="M2" s="10"/>
      <c r="N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6"/>
      <c r="L3" s="69"/>
      <c r="M3" s="10"/>
      <c r="N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6"/>
      <c r="L4" s="69"/>
      <c r="M4" s="10"/>
      <c r="N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6"/>
      <c r="L5" s="69"/>
      <c r="M5" s="10"/>
      <c r="N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</row>
    <row r="7" spans="1:14" x14ac:dyDescent="0.25">
      <c r="A7" s="15"/>
      <c r="B7" s="3"/>
      <c r="C7" s="181" t="s">
        <v>33</v>
      </c>
      <c r="D7" s="181"/>
      <c r="E7" s="181"/>
      <c r="F7" s="181"/>
      <c r="G7" s="181"/>
      <c r="H7" s="181"/>
      <c r="I7" s="181"/>
      <c r="J7" s="181"/>
      <c r="K7" s="17"/>
    </row>
    <row r="8" spans="1:14" x14ac:dyDescent="0.25">
      <c r="A8" s="15"/>
      <c r="B8" s="3"/>
      <c r="C8" s="181" t="s">
        <v>257</v>
      </c>
      <c r="D8" s="181"/>
      <c r="E8" s="181"/>
      <c r="F8" s="181"/>
      <c r="G8" s="181"/>
      <c r="H8" s="181"/>
      <c r="I8" s="181"/>
      <c r="J8" s="181"/>
      <c r="K8" s="166"/>
    </row>
    <row r="9" spans="1:14" x14ac:dyDescent="0.25">
      <c r="A9" s="15"/>
      <c r="B9" s="77"/>
      <c r="C9" s="78"/>
      <c r="D9" s="78"/>
      <c r="E9" s="78"/>
      <c r="F9" s="78"/>
      <c r="G9" s="77"/>
      <c r="H9" s="77"/>
      <c r="I9" s="77"/>
      <c r="J9" s="77"/>
      <c r="K9" s="17"/>
    </row>
    <row r="10" spans="1:14" ht="15.75" customHeight="1" x14ac:dyDescent="0.25">
      <c r="A10" s="15"/>
      <c r="B10" s="10"/>
      <c r="C10" s="182" t="s">
        <v>50</v>
      </c>
      <c r="D10" s="182"/>
      <c r="E10" s="184" t="s">
        <v>84</v>
      </c>
      <c r="F10" s="184"/>
      <c r="G10" s="182" t="s">
        <v>51</v>
      </c>
      <c r="H10" s="182"/>
      <c r="I10" s="184" t="s">
        <v>84</v>
      </c>
      <c r="J10" s="184"/>
      <c r="K10" s="17"/>
    </row>
    <row r="11" spans="1:14" x14ac:dyDescent="0.25">
      <c r="A11" s="15"/>
      <c r="B11" s="10"/>
      <c r="C11" s="78">
        <v>2013</v>
      </c>
      <c r="D11" s="78">
        <v>2014</v>
      </c>
      <c r="E11" s="80" t="s">
        <v>29</v>
      </c>
      <c r="F11" s="79" t="s">
        <v>30</v>
      </c>
      <c r="G11" s="78">
        <v>2013</v>
      </c>
      <c r="H11" s="78">
        <v>2014</v>
      </c>
      <c r="I11" s="80" t="s">
        <v>29</v>
      </c>
      <c r="J11" s="79" t="s">
        <v>30</v>
      </c>
      <c r="K11" s="17"/>
      <c r="N11" s="2"/>
    </row>
    <row r="12" spans="1:14" ht="12" customHeight="1" x14ac:dyDescent="0.25">
      <c r="A12" s="15"/>
      <c r="B12" s="10"/>
      <c r="C12" s="78"/>
      <c r="D12" s="78"/>
      <c r="E12" s="78"/>
      <c r="F12" s="83"/>
      <c r="G12" s="78"/>
      <c r="H12" s="78"/>
      <c r="I12" s="78"/>
      <c r="J12" s="78"/>
      <c r="K12" s="17"/>
    </row>
    <row r="13" spans="1:14" x14ac:dyDescent="0.25">
      <c r="A13" s="15"/>
      <c r="B13" s="10" t="s">
        <v>3</v>
      </c>
      <c r="C13" s="88">
        <v>3956.3806000000013</v>
      </c>
      <c r="D13" s="92">
        <v>4006.7851000000014</v>
      </c>
      <c r="E13" s="24">
        <v>1.2740053371002702</v>
      </c>
      <c r="F13" s="91">
        <v>50.404500000000098</v>
      </c>
      <c r="G13" s="90">
        <v>3693.1290000000022</v>
      </c>
      <c r="H13" s="26">
        <v>3745.1415999999954</v>
      </c>
      <c r="I13" s="24">
        <v>1.4083613109640458</v>
      </c>
      <c r="J13" s="23">
        <v>52.012599999993199</v>
      </c>
      <c r="K13" s="17"/>
    </row>
    <row r="14" spans="1:14" x14ac:dyDescent="0.25">
      <c r="A14" s="15"/>
      <c r="B14" s="10" t="s">
        <v>4</v>
      </c>
      <c r="C14" s="88">
        <v>3257.0297</v>
      </c>
      <c r="D14" s="92">
        <v>3307.0003000000029</v>
      </c>
      <c r="E14" s="24">
        <v>1.5342383890451838</v>
      </c>
      <c r="F14" s="91">
        <v>49.970600000002833</v>
      </c>
      <c r="G14" s="90">
        <v>2958.6922000000009</v>
      </c>
      <c r="H14" s="26">
        <v>3009.6542999999988</v>
      </c>
      <c r="I14" s="24">
        <v>1.7224535894608373</v>
      </c>
      <c r="J14" s="23">
        <v>50.962099999997918</v>
      </c>
      <c r="K14" s="17"/>
      <c r="M14" s="21"/>
      <c r="N14" s="27"/>
    </row>
    <row r="15" spans="1:14" x14ac:dyDescent="0.25">
      <c r="A15" s="15"/>
      <c r="B15" s="10" t="s">
        <v>5</v>
      </c>
      <c r="C15" s="88">
        <v>2162.0371052569926</v>
      </c>
      <c r="D15" s="92">
        <v>2210.6601624564396</v>
      </c>
      <c r="E15" s="24">
        <v>2.2489464718815411</v>
      </c>
      <c r="F15" s="91">
        <v>48.623057199446976</v>
      </c>
      <c r="G15" s="90">
        <v>2307.1387197739841</v>
      </c>
      <c r="H15" s="26">
        <v>2368.6754322764205</v>
      </c>
      <c r="I15" s="24">
        <v>2.6672307120078509</v>
      </c>
      <c r="J15" s="23">
        <v>61.53671250243633</v>
      </c>
      <c r="K15" s="17"/>
      <c r="M15" s="21"/>
      <c r="N15" s="27"/>
    </row>
    <row r="16" spans="1:14" x14ac:dyDescent="0.25">
      <c r="A16" s="15"/>
      <c r="B16" s="10" t="s">
        <v>6</v>
      </c>
      <c r="C16" s="88">
        <v>1934.845392276756</v>
      </c>
      <c r="D16" s="92">
        <v>1976.1152279784201</v>
      </c>
      <c r="E16" s="24">
        <v>2.1329784729260171</v>
      </c>
      <c r="F16" s="91">
        <v>41.269835701664078</v>
      </c>
      <c r="G16" s="90">
        <v>2123.457743223973</v>
      </c>
      <c r="H16" s="26">
        <v>2198.3649240557734</v>
      </c>
      <c r="I16" s="24">
        <v>3.527604025596065</v>
      </c>
      <c r="J16" s="23">
        <v>74.90718083180036</v>
      </c>
      <c r="K16" s="17"/>
    </row>
    <row r="17" spans="1:13" x14ac:dyDescent="0.25">
      <c r="A17" s="15"/>
      <c r="B17" s="10" t="s">
        <v>7</v>
      </c>
      <c r="C17" s="88">
        <v>227.19171298023599</v>
      </c>
      <c r="D17" s="92">
        <v>234.5449344780188</v>
      </c>
      <c r="E17" s="24">
        <v>3.2365711765298899</v>
      </c>
      <c r="F17" s="91">
        <v>7.3532214977828119</v>
      </c>
      <c r="G17" s="90">
        <v>183.68097655000869</v>
      </c>
      <c r="H17" s="26">
        <v>170.31050822064799</v>
      </c>
      <c r="I17" s="24">
        <v>-7.2791796845224628</v>
      </c>
      <c r="J17" s="23">
        <v>-13.370468329360705</v>
      </c>
      <c r="K17" s="17"/>
    </row>
    <row r="18" spans="1:13" ht="15.6" x14ac:dyDescent="0.3">
      <c r="A18" s="15"/>
      <c r="B18" s="10" t="s">
        <v>112</v>
      </c>
      <c r="C18" s="88">
        <v>211.58342016255585</v>
      </c>
      <c r="D18" s="92">
        <v>219.2561114395468</v>
      </c>
      <c r="E18" s="24">
        <v>3.6263197140381509</v>
      </c>
      <c r="F18" s="91">
        <v>7.6726912769909461</v>
      </c>
      <c r="G18" s="90">
        <v>170.23920638796972</v>
      </c>
      <c r="H18" s="26">
        <v>157.69206524946279</v>
      </c>
      <c r="I18" s="24">
        <v>-7.3703005345974182</v>
      </c>
      <c r="J18" s="23">
        <v>-12.54714113850693</v>
      </c>
      <c r="K18" s="17"/>
    </row>
    <row r="19" spans="1:13" ht="15.6" x14ac:dyDescent="0.3">
      <c r="A19" s="15"/>
      <c r="B19" s="10" t="s">
        <v>85</v>
      </c>
      <c r="C19" s="88">
        <v>15.608292817680267</v>
      </c>
      <c r="D19" s="92">
        <v>15.2888230384719</v>
      </c>
      <c r="E19" s="24">
        <v>-2.0467951424289588</v>
      </c>
      <c r="F19" s="91">
        <v>-0.31946977920836694</v>
      </c>
      <c r="G19" s="90">
        <v>13.441770162039012</v>
      </c>
      <c r="H19" s="26">
        <v>12.618442971185322</v>
      </c>
      <c r="I19" s="24">
        <v>-6.1251396276574717</v>
      </c>
      <c r="J19" s="23">
        <v>-0.82332719085368922</v>
      </c>
      <c r="K19" s="17"/>
    </row>
    <row r="20" spans="1:13" ht="15.6" x14ac:dyDescent="0.3">
      <c r="A20" s="15"/>
      <c r="B20" s="10" t="s">
        <v>8</v>
      </c>
      <c r="C20" s="88">
        <v>1094.992594743007</v>
      </c>
      <c r="D20" s="92">
        <v>1096.3401375435651</v>
      </c>
      <c r="E20" s="24">
        <v>0.12306410171425419</v>
      </c>
      <c r="F20" s="91">
        <v>1.3475428005581307</v>
      </c>
      <c r="G20" s="90">
        <v>651.55348022601879</v>
      </c>
      <c r="H20" s="26">
        <v>640.97886772358072</v>
      </c>
      <c r="I20" s="24">
        <v>-1.6229845781454255</v>
      </c>
      <c r="J20" s="23">
        <v>-10.574612502438072</v>
      </c>
      <c r="K20" s="17"/>
    </row>
    <row r="21" spans="1:13" ht="15.6" x14ac:dyDescent="0.3">
      <c r="A21" s="15"/>
      <c r="B21" s="10" t="s">
        <v>24</v>
      </c>
      <c r="C21" s="88">
        <v>782.22484723189973</v>
      </c>
      <c r="D21" s="92">
        <v>736.60888253623182</v>
      </c>
      <c r="E21" s="24">
        <v>-5.8315668259697357</v>
      </c>
      <c r="F21" s="91">
        <v>-45.615964695667913</v>
      </c>
      <c r="G21" s="90">
        <v>759.30225717915164</v>
      </c>
      <c r="H21" s="26">
        <v>703.45530292949286</v>
      </c>
      <c r="I21" s="24">
        <v>-7.3550359848966078</v>
      </c>
      <c r="J21" s="23">
        <v>-55.846954249658779</v>
      </c>
      <c r="K21" s="17"/>
    </row>
    <row r="22" spans="1:13" ht="15.6" x14ac:dyDescent="0.3">
      <c r="A22" s="15"/>
      <c r="B22" s="10" t="s">
        <v>9</v>
      </c>
      <c r="C22" s="88">
        <v>309.95952234316593</v>
      </c>
      <c r="D22" s="92">
        <v>280.27011156203446</v>
      </c>
      <c r="E22" s="24">
        <v>-9.5784799759309873</v>
      </c>
      <c r="F22" s="91">
        <v>-29.689410781131471</v>
      </c>
      <c r="G22" s="90">
        <v>253.36033970916472</v>
      </c>
      <c r="H22" s="26">
        <v>223.72070565353408</v>
      </c>
      <c r="I22" s="24">
        <v>-11.698608428475554</v>
      </c>
      <c r="J22" s="23">
        <v>-29.639634055630637</v>
      </c>
      <c r="K22" s="17"/>
    </row>
    <row r="23" spans="1:13" ht="15.6" x14ac:dyDescent="0.3">
      <c r="A23" s="15"/>
      <c r="B23" s="10" t="s">
        <v>13</v>
      </c>
      <c r="C23" s="88">
        <v>488.49279701457527</v>
      </c>
      <c r="D23" s="92">
        <v>485.61870387937671</v>
      </c>
      <c r="E23" s="24">
        <v>-0.58835936840083702</v>
      </c>
      <c r="F23" s="91">
        <v>-2.8740931351985637</v>
      </c>
      <c r="G23" s="90">
        <v>479.08711343605012</v>
      </c>
      <c r="H23" s="26">
        <v>468.86303428011189</v>
      </c>
      <c r="I23" s="24">
        <v>-2.134075175307959</v>
      </c>
      <c r="J23" s="23">
        <v>-10.224079155938227</v>
      </c>
      <c r="K23" s="17"/>
    </row>
    <row r="24" spans="1:13" ht="15.6" x14ac:dyDescent="0.3">
      <c r="A24" s="15"/>
      <c r="B24" s="10" t="s">
        <v>10</v>
      </c>
      <c r="C24" s="88">
        <v>634.79888995594888</v>
      </c>
      <c r="D24" s="92">
        <v>610.17181903556843</v>
      </c>
      <c r="E24" s="24">
        <v>-3.8795075590143835</v>
      </c>
      <c r="F24" s="91">
        <v>-24.627070920380447</v>
      </c>
      <c r="G24" s="90">
        <v>632.82191834554374</v>
      </c>
      <c r="H24" s="26">
        <v>584.82963161742009</v>
      </c>
      <c r="I24" s="24">
        <v>-7.5838534249248468</v>
      </c>
      <c r="J24" s="23">
        <v>-47.992286728123645</v>
      </c>
      <c r="K24" s="17"/>
    </row>
    <row r="25" spans="1:13" x14ac:dyDescent="0.25">
      <c r="A25" s="15"/>
      <c r="B25" s="10" t="s">
        <v>25</v>
      </c>
      <c r="C25" s="88">
        <v>313.09934593238739</v>
      </c>
      <c r="D25" s="92">
        <v>299.82618105243199</v>
      </c>
      <c r="E25" s="24">
        <v>-4.2392822126245182</v>
      </c>
      <c r="F25" s="91">
        <v>-13.273164879955402</v>
      </c>
      <c r="G25" s="90">
        <v>304.39802363911002</v>
      </c>
      <c r="H25" s="26">
        <v>291.62545041419429</v>
      </c>
      <c r="I25" s="24">
        <v>-4.1960105628211064</v>
      </c>
      <c r="J25" s="23">
        <v>-12.772573224915732</v>
      </c>
      <c r="K25" s="17"/>
    </row>
    <row r="26" spans="1:13" x14ac:dyDescent="0.25">
      <c r="A26" s="15"/>
      <c r="B26" s="10" t="s">
        <v>9</v>
      </c>
      <c r="C26" s="88">
        <v>148.37955230146522</v>
      </c>
      <c r="D26" s="92">
        <v>137.03753816069056</v>
      </c>
      <c r="E26" s="24">
        <v>-7.6439199100229782</v>
      </c>
      <c r="F26" s="91">
        <v>-11.342014140774666</v>
      </c>
      <c r="G26" s="90">
        <v>122.03828026687373</v>
      </c>
      <c r="H26" s="26">
        <v>119.31329891505321</v>
      </c>
      <c r="I26" s="24">
        <v>-2.2328906519016201</v>
      </c>
      <c r="J26" s="23">
        <v>-2.7249813518205173</v>
      </c>
      <c r="K26" s="17"/>
    </row>
    <row r="27" spans="1:13" x14ac:dyDescent="0.25">
      <c r="A27" s="15"/>
      <c r="B27" s="10" t="s">
        <v>13</v>
      </c>
      <c r="C27" s="88">
        <v>193.176582151595</v>
      </c>
      <c r="D27" s="92">
        <v>187.02218079869581</v>
      </c>
      <c r="E27" s="24">
        <v>-3.1858941101202021</v>
      </c>
      <c r="F27" s="91">
        <v>-6.1544013528991854</v>
      </c>
      <c r="G27" s="90">
        <v>185.43718421771291</v>
      </c>
      <c r="H27" s="26">
        <v>185.64299164581141</v>
      </c>
      <c r="I27" s="24">
        <v>0.11098498338761864</v>
      </c>
      <c r="J27" s="23">
        <v>0.20580742809849539</v>
      </c>
      <c r="K27" s="17"/>
    </row>
    <row r="28" spans="1:13" x14ac:dyDescent="0.25">
      <c r="A28" s="15"/>
      <c r="B28" s="10" t="s">
        <v>10</v>
      </c>
      <c r="C28" s="88">
        <v>243.01583388347885</v>
      </c>
      <c r="D28" s="92">
        <v>230.99707819307218</v>
      </c>
      <c r="E28" s="24">
        <v>-4.9456677362716306</v>
      </c>
      <c r="F28" s="91">
        <v>-12.018755690406664</v>
      </c>
      <c r="G28" s="90">
        <v>241.56494726806781</v>
      </c>
      <c r="H28" s="26">
        <v>227.33377387062069</v>
      </c>
      <c r="I28" s="24">
        <v>-5.891241075492049</v>
      </c>
      <c r="J28" s="23">
        <v>-14.231173397447122</v>
      </c>
      <c r="K28" s="17"/>
    </row>
    <row r="29" spans="1:13" x14ac:dyDescent="0.25">
      <c r="A29" s="15"/>
      <c r="B29" s="10"/>
      <c r="C29" s="10"/>
      <c r="D29" s="10"/>
      <c r="E29" s="10"/>
      <c r="F29" s="10"/>
      <c r="G29" s="10"/>
      <c r="H29" s="10"/>
      <c r="I29" s="10"/>
      <c r="J29" s="10"/>
      <c r="K29" s="17"/>
    </row>
    <row r="30" spans="1:13" x14ac:dyDescent="0.25">
      <c r="A30" s="15"/>
      <c r="B30" s="179" t="s">
        <v>291</v>
      </c>
      <c r="C30" s="179"/>
      <c r="D30" s="179"/>
      <c r="E30" s="10"/>
      <c r="F30" s="179" t="s">
        <v>293</v>
      </c>
      <c r="G30" s="179"/>
      <c r="H30" s="179"/>
      <c r="I30" s="179"/>
      <c r="J30" s="179"/>
      <c r="K30" s="17"/>
    </row>
    <row r="31" spans="1:13" x14ac:dyDescent="0.25">
      <c r="A31" s="15"/>
      <c r="B31" s="179" t="s">
        <v>292</v>
      </c>
      <c r="C31" s="179"/>
      <c r="D31" s="179"/>
      <c r="E31" s="10"/>
      <c r="F31" s="179" t="s">
        <v>292</v>
      </c>
      <c r="G31" s="179"/>
      <c r="H31" s="179"/>
      <c r="I31" s="179"/>
      <c r="J31" s="179"/>
      <c r="K31" s="17"/>
      <c r="M31" s="165"/>
    </row>
    <row r="32" spans="1:13" ht="14.25" customHeight="1" x14ac:dyDescent="0.25">
      <c r="A32" s="15"/>
      <c r="B32" s="11"/>
      <c r="C32" s="4"/>
      <c r="D32" s="4"/>
      <c r="E32" s="4"/>
      <c r="F32" s="4"/>
      <c r="G32" s="22"/>
      <c r="H32" s="22"/>
      <c r="I32" s="22"/>
      <c r="J32" s="22"/>
      <c r="K32" s="17"/>
      <c r="M32" s="165"/>
    </row>
    <row r="33" spans="1:13" x14ac:dyDescent="0.25">
      <c r="A33" s="15"/>
      <c r="B33" s="10"/>
      <c r="C33" s="4"/>
      <c r="D33" s="4"/>
      <c r="E33" s="4"/>
      <c r="F33" s="5"/>
      <c r="G33" s="8"/>
      <c r="H33" s="8"/>
      <c r="I33" s="8"/>
      <c r="J33" s="8"/>
      <c r="K33" s="17"/>
      <c r="M33" s="9" t="s">
        <v>49</v>
      </c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  <c r="M34" s="9" t="s">
        <v>49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M35" s="9" t="s">
        <v>49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49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49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8"/>
      <c r="H42" s="8"/>
      <c r="I42" s="8"/>
      <c r="J42" s="8"/>
      <c r="K42" s="17"/>
      <c r="M42" s="9" t="s">
        <v>49</v>
      </c>
    </row>
    <row r="43" spans="1:13" x14ac:dyDescent="0.25">
      <c r="A43" s="15"/>
      <c r="B43" s="10"/>
      <c r="C43" s="4"/>
      <c r="D43" s="4"/>
      <c r="E43" s="4"/>
      <c r="F43" s="5"/>
      <c r="G43" s="8"/>
      <c r="H43" s="8"/>
      <c r="I43" s="8"/>
      <c r="J43" s="8"/>
      <c r="K43" s="17"/>
    </row>
    <row r="44" spans="1:13" x14ac:dyDescent="0.25">
      <c r="A44" s="15"/>
      <c r="B44" s="46" t="s">
        <v>214</v>
      </c>
      <c r="C44" s="5"/>
      <c r="D44" s="5"/>
      <c r="E44" s="5"/>
      <c r="F44" s="5"/>
      <c r="G44" s="6"/>
      <c r="H44" s="6"/>
      <c r="I44" s="6"/>
      <c r="J44" s="6"/>
      <c r="K44" s="17"/>
    </row>
    <row r="45" spans="1:13" x14ac:dyDescent="0.25">
      <c r="A45" s="18"/>
      <c r="B45" s="50" t="s">
        <v>36</v>
      </c>
      <c r="C45" s="19"/>
      <c r="D45" s="19"/>
      <c r="E45" s="19"/>
      <c r="F45" s="19"/>
      <c r="G45" s="19"/>
      <c r="H45" s="19"/>
      <c r="I45" s="19"/>
      <c r="J45" s="19"/>
      <c r="K45" s="20"/>
    </row>
    <row r="46" spans="1:13" x14ac:dyDescent="0.25">
      <c r="B46" s="10"/>
    </row>
    <row r="47" spans="1:13" x14ac:dyDescent="0.25">
      <c r="B47" s="10"/>
    </row>
    <row r="48" spans="1:13" x14ac:dyDescent="0.25">
      <c r="E48" s="21" t="s">
        <v>50</v>
      </c>
      <c r="F48" s="27">
        <v>4006.7851000000014</v>
      </c>
    </row>
    <row r="49" spans="5:6" x14ac:dyDescent="0.25">
      <c r="E49" s="21" t="s">
        <v>51</v>
      </c>
      <c r="F49" s="27">
        <v>3745.1415999999954</v>
      </c>
    </row>
    <row r="51" spans="5:6" x14ac:dyDescent="0.25">
      <c r="E51" s="21" t="s">
        <v>50</v>
      </c>
      <c r="F51" s="27">
        <v>1976.1152279784201</v>
      </c>
    </row>
    <row r="52" spans="5:6" x14ac:dyDescent="0.25">
      <c r="E52" s="21" t="s">
        <v>51</v>
      </c>
      <c r="F52" s="27">
        <v>2198.3649240557734</v>
      </c>
    </row>
  </sheetData>
  <mergeCells count="10">
    <mergeCell ref="C7:J7"/>
    <mergeCell ref="C8:J8"/>
    <mergeCell ref="B30:D30"/>
    <mergeCell ref="B31:D31"/>
    <mergeCell ref="F30:J30"/>
    <mergeCell ref="F31:J31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64"/>
  <sheetViews>
    <sheetView zoomScaleNormal="100" zoomScaleSheetLayoutView="100" workbookViewId="0">
      <selection activeCell="C7" sqref="C7:N7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14" width="10" style="9" customWidth="1"/>
    <col min="15" max="15" width="1.85546875" style="9" customWidth="1"/>
    <col min="16" max="16" width="10.85546875" style="21"/>
    <col min="17" max="17" width="11.42578125" style="21" customWidth="1"/>
    <col min="18" max="18" width="10.85546875" style="21" customWidth="1"/>
    <col min="19" max="19" width="10.85546875" style="21"/>
    <col min="20" max="16384" width="10.85546875" style="9"/>
  </cols>
  <sheetData>
    <row r="1" spans="1:19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72"/>
      <c r="P1" s="121"/>
    </row>
    <row r="2" spans="1:19" x14ac:dyDescent="0.25">
      <c r="A2" s="15"/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29"/>
      <c r="P2" s="121"/>
    </row>
    <row r="3" spans="1:19" x14ac:dyDescent="0.25">
      <c r="A3" s="15"/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29"/>
      <c r="P3" s="121"/>
    </row>
    <row r="4" spans="1:19" x14ac:dyDescent="0.25">
      <c r="A4" s="15"/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29"/>
      <c r="P4" s="121"/>
    </row>
    <row r="5" spans="1:19" x14ac:dyDescent="0.25">
      <c r="A5" s="15"/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134"/>
      <c r="M5" s="134"/>
      <c r="N5" s="134"/>
      <c r="O5" s="129"/>
      <c r="P5" s="121"/>
    </row>
    <row r="6" spans="1:19" x14ac:dyDescent="0.25">
      <c r="A6" s="15"/>
      <c r="B6" s="134"/>
      <c r="C6" s="134"/>
      <c r="D6" s="134"/>
      <c r="E6" s="134"/>
      <c r="F6" s="134"/>
      <c r="G6" s="134"/>
      <c r="H6" s="134"/>
      <c r="I6" s="134"/>
      <c r="J6" s="134"/>
      <c r="K6" s="134"/>
      <c r="L6" s="134"/>
      <c r="M6" s="134"/>
      <c r="N6" s="134"/>
      <c r="O6" s="129"/>
    </row>
    <row r="7" spans="1:19" x14ac:dyDescent="0.25">
      <c r="A7" s="15"/>
      <c r="B7" s="134"/>
      <c r="C7" s="189" t="s">
        <v>87</v>
      </c>
      <c r="D7" s="189"/>
      <c r="E7" s="189"/>
      <c r="F7" s="189"/>
      <c r="G7" s="189"/>
      <c r="H7" s="189"/>
      <c r="I7" s="189"/>
      <c r="J7" s="189"/>
      <c r="K7" s="189"/>
      <c r="L7" s="189"/>
      <c r="M7" s="189"/>
      <c r="N7" s="189"/>
      <c r="O7" s="129"/>
    </row>
    <row r="8" spans="1:19" x14ac:dyDescent="0.25">
      <c r="A8" s="15"/>
      <c r="B8" s="134"/>
      <c r="C8" s="181" t="s">
        <v>245</v>
      </c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29"/>
    </row>
    <row r="9" spans="1:19" x14ac:dyDescent="0.25">
      <c r="A9" s="15"/>
      <c r="B9" s="134"/>
      <c r="C9" s="133"/>
      <c r="D9" s="133"/>
      <c r="E9" s="133"/>
      <c r="F9" s="133"/>
      <c r="G9" s="133"/>
      <c r="H9" s="133"/>
      <c r="I9" s="133"/>
      <c r="J9" s="133"/>
      <c r="K9" s="133"/>
      <c r="L9" s="133"/>
      <c r="M9" s="134"/>
      <c r="N9" s="134"/>
      <c r="O9" s="129"/>
    </row>
    <row r="10" spans="1:19" ht="15.75" customHeight="1" x14ac:dyDescent="0.25">
      <c r="A10" s="15"/>
      <c r="B10" s="127"/>
      <c r="C10" s="182" t="s">
        <v>246</v>
      </c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29"/>
    </row>
    <row r="11" spans="1:19" x14ac:dyDescent="0.25">
      <c r="A11" s="15"/>
      <c r="B11" s="127"/>
      <c r="C11" s="133" t="s">
        <v>228</v>
      </c>
      <c r="D11" s="133" t="s">
        <v>229</v>
      </c>
      <c r="E11" s="133" t="s">
        <v>230</v>
      </c>
      <c r="F11" s="133" t="s">
        <v>231</v>
      </c>
      <c r="G11" s="133" t="s">
        <v>232</v>
      </c>
      <c r="H11" s="133" t="s">
        <v>233</v>
      </c>
      <c r="I11" s="133" t="s">
        <v>234</v>
      </c>
      <c r="J11" s="133" t="s">
        <v>235</v>
      </c>
      <c r="K11" s="133" t="s">
        <v>236</v>
      </c>
      <c r="L11" s="133" t="s">
        <v>223</v>
      </c>
      <c r="M11" s="133" t="s">
        <v>237</v>
      </c>
      <c r="N11" s="133" t="s">
        <v>238</v>
      </c>
      <c r="O11" s="129"/>
      <c r="Q11" s="47"/>
      <c r="R11" s="2"/>
    </row>
    <row r="12" spans="1:19" ht="12" customHeight="1" x14ac:dyDescent="0.25">
      <c r="A12" s="15"/>
      <c r="B12" s="127"/>
      <c r="C12" s="133"/>
      <c r="D12" s="133"/>
      <c r="E12" s="133"/>
      <c r="F12" s="133"/>
      <c r="G12" s="133"/>
      <c r="H12" s="133"/>
      <c r="I12" s="133"/>
      <c r="J12" s="133"/>
      <c r="K12" s="133"/>
      <c r="L12" s="133"/>
      <c r="M12" s="133"/>
      <c r="N12" s="133"/>
      <c r="O12" s="129"/>
    </row>
    <row r="13" spans="1:19" x14ac:dyDescent="0.25">
      <c r="A13" s="15"/>
      <c r="B13" s="133"/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  <c r="O13" s="129"/>
    </row>
    <row r="14" spans="1:19" x14ac:dyDescent="0.25">
      <c r="A14" s="15"/>
      <c r="B14" s="136">
        <v>2012</v>
      </c>
      <c r="C14" s="24">
        <v>64.662595104457992</v>
      </c>
      <c r="D14" s="24">
        <v>64.45809988771542</v>
      </c>
      <c r="E14" s="24">
        <v>65.84660824008408</v>
      </c>
      <c r="F14" s="24">
        <v>67.043540572811636</v>
      </c>
      <c r="G14" s="24">
        <v>68.114514845682578</v>
      </c>
      <c r="H14" s="24">
        <v>67.303018634907573</v>
      </c>
      <c r="I14" s="24">
        <v>66.243458233129644</v>
      </c>
      <c r="J14" s="24">
        <v>65.401460632283033</v>
      </c>
      <c r="K14" s="24">
        <v>65.61138839184845</v>
      </c>
      <c r="L14" s="24">
        <v>65.555922804988541</v>
      </c>
      <c r="M14" s="24">
        <v>65.499511218062793</v>
      </c>
      <c r="N14" s="24">
        <v>65.838573987093824</v>
      </c>
      <c r="O14" s="129"/>
      <c r="R14" s="21" t="s">
        <v>53</v>
      </c>
      <c r="S14" s="21" t="s">
        <v>91</v>
      </c>
    </row>
    <row r="15" spans="1:19" x14ac:dyDescent="0.25">
      <c r="A15" s="15"/>
      <c r="B15" s="136">
        <v>2013</v>
      </c>
      <c r="C15" s="24">
        <v>65.90413581360572</v>
      </c>
      <c r="D15" s="24">
        <v>65.88264324436679</v>
      </c>
      <c r="E15" s="24">
        <v>66.270901268834038</v>
      </c>
      <c r="F15" s="24">
        <v>66.838727388551817</v>
      </c>
      <c r="G15" s="24">
        <v>67.115378968698209</v>
      </c>
      <c r="H15" s="24">
        <v>67.496223037146862</v>
      </c>
      <c r="I15" s="24">
        <v>66.712462646498011</v>
      </c>
      <c r="J15" s="24">
        <v>66.525842920608227</v>
      </c>
      <c r="K15" s="24">
        <v>65.856186475777562</v>
      </c>
      <c r="L15" s="24">
        <v>66.083948208232428</v>
      </c>
      <c r="M15" s="24">
        <v>65.755951785496308</v>
      </c>
      <c r="N15" s="24">
        <v>66.057566292489383</v>
      </c>
      <c r="O15" s="129"/>
      <c r="P15" s="187">
        <v>2012</v>
      </c>
      <c r="Q15" s="168" t="s">
        <v>228</v>
      </c>
      <c r="R15" s="82">
        <v>64.662595104457992</v>
      </c>
      <c r="S15" s="82">
        <v>78.805359698952074</v>
      </c>
    </row>
    <row r="16" spans="1:19" x14ac:dyDescent="0.25">
      <c r="A16" s="15"/>
      <c r="B16" s="136">
        <v>2014</v>
      </c>
      <c r="C16" s="24">
        <v>65.764825263074911</v>
      </c>
      <c r="D16" s="24">
        <v>66.361990614032891</v>
      </c>
      <c r="E16" s="24">
        <v>65.892403421179196</v>
      </c>
      <c r="F16" s="24">
        <v>66.698067942505077</v>
      </c>
      <c r="G16" s="24">
        <v>66.91966145148028</v>
      </c>
      <c r="H16" s="24">
        <v>67.556490659031326</v>
      </c>
      <c r="I16" s="24">
        <v>67.905628382890797</v>
      </c>
      <c r="J16" s="81">
        <v>68.047716269282986</v>
      </c>
      <c r="K16" s="24"/>
      <c r="L16" s="24"/>
      <c r="M16" s="24"/>
      <c r="N16" s="24"/>
      <c r="O16" s="129"/>
      <c r="P16" s="187"/>
      <c r="Q16" s="168" t="s">
        <v>229</v>
      </c>
      <c r="R16" s="82">
        <v>64.45809988771542</v>
      </c>
      <c r="S16" s="82">
        <v>78.848699824718622</v>
      </c>
    </row>
    <row r="17" spans="1:19" x14ac:dyDescent="0.25">
      <c r="A17" s="15"/>
      <c r="B17" s="128"/>
      <c r="C17" s="159"/>
      <c r="D17" s="159"/>
      <c r="E17" s="159"/>
      <c r="F17" s="159"/>
      <c r="G17" s="159"/>
      <c r="H17" s="128"/>
      <c r="I17" s="128"/>
      <c r="J17" s="128"/>
      <c r="K17" s="128"/>
      <c r="L17" s="128"/>
      <c r="M17" s="128"/>
      <c r="N17" s="128"/>
      <c r="O17" s="129"/>
      <c r="P17" s="187"/>
      <c r="Q17" s="168" t="s">
        <v>230</v>
      </c>
      <c r="R17" s="82">
        <v>65.84660824008408</v>
      </c>
      <c r="S17" s="82">
        <v>78.938100203715777</v>
      </c>
    </row>
    <row r="18" spans="1:19" x14ac:dyDescent="0.25">
      <c r="A18" s="15"/>
      <c r="B18" s="128" t="s">
        <v>227</v>
      </c>
      <c r="C18" s="24">
        <v>-0.13931055053080854</v>
      </c>
      <c r="D18" s="24">
        <v>0.47934736966610103</v>
      </c>
      <c r="E18" s="24">
        <v>-0.37849784765484173</v>
      </c>
      <c r="F18" s="24">
        <v>-0.1406594460467403</v>
      </c>
      <c r="G18" s="24">
        <v>-0.19571751721792907</v>
      </c>
      <c r="H18" s="24">
        <v>6.0267621884463551E-2</v>
      </c>
      <c r="I18" s="24">
        <v>1.1931657363927854</v>
      </c>
      <c r="J18" s="81">
        <v>1.5218733486747595</v>
      </c>
      <c r="K18" s="24"/>
      <c r="L18" s="24"/>
      <c r="M18" s="24"/>
      <c r="N18" s="24"/>
      <c r="O18" s="129"/>
      <c r="P18" s="187"/>
      <c r="Q18" s="168" t="s">
        <v>231</v>
      </c>
      <c r="R18" s="82">
        <v>67.043540572811636</v>
      </c>
      <c r="S18" s="82">
        <v>77.767105914699371</v>
      </c>
    </row>
    <row r="19" spans="1:19" x14ac:dyDescent="0.25">
      <c r="A19" s="15"/>
      <c r="B19" s="128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8"/>
      <c r="O19" s="129"/>
      <c r="P19" s="187"/>
      <c r="Q19" s="168" t="s">
        <v>232</v>
      </c>
      <c r="R19" s="82">
        <v>68.114514845682578</v>
      </c>
      <c r="S19" s="82">
        <v>78.834535662987079</v>
      </c>
    </row>
    <row r="20" spans="1:19" x14ac:dyDescent="0.25">
      <c r="A20" s="15"/>
      <c r="B20" s="128"/>
      <c r="C20" s="182" t="s">
        <v>247</v>
      </c>
      <c r="D20" s="182"/>
      <c r="E20" s="182"/>
      <c r="F20" s="182"/>
      <c r="G20" s="182"/>
      <c r="H20" s="182"/>
      <c r="I20" s="182"/>
      <c r="J20" s="182"/>
      <c r="K20" s="182"/>
      <c r="L20" s="182"/>
      <c r="M20" s="182"/>
      <c r="N20" s="182"/>
      <c r="O20" s="129"/>
      <c r="P20" s="187"/>
      <c r="Q20" s="168" t="s">
        <v>233</v>
      </c>
      <c r="R20" s="82">
        <v>67.303018634907573</v>
      </c>
      <c r="S20" s="82">
        <v>79.456454156831384</v>
      </c>
    </row>
    <row r="21" spans="1:19" x14ac:dyDescent="0.25">
      <c r="A21" s="15"/>
      <c r="B21" s="128"/>
      <c r="C21" s="135" t="s">
        <v>228</v>
      </c>
      <c r="D21" s="135" t="s">
        <v>229</v>
      </c>
      <c r="E21" s="135" t="s">
        <v>230</v>
      </c>
      <c r="F21" s="135" t="s">
        <v>231</v>
      </c>
      <c r="G21" s="135" t="s">
        <v>232</v>
      </c>
      <c r="H21" s="135" t="s">
        <v>233</v>
      </c>
      <c r="I21" s="135" t="s">
        <v>234</v>
      </c>
      <c r="J21" s="135" t="s">
        <v>235</v>
      </c>
      <c r="K21" s="135" t="s">
        <v>236</v>
      </c>
      <c r="L21" s="135" t="s">
        <v>223</v>
      </c>
      <c r="M21" s="135" t="s">
        <v>237</v>
      </c>
      <c r="N21" s="135" t="s">
        <v>238</v>
      </c>
      <c r="O21" s="129"/>
      <c r="P21" s="187"/>
      <c r="Q21" s="168" t="s">
        <v>234</v>
      </c>
      <c r="R21" s="82">
        <v>66.243458233129644</v>
      </c>
      <c r="S21" s="82">
        <v>79.889336754955593</v>
      </c>
    </row>
    <row r="22" spans="1:19" ht="12" customHeight="1" x14ac:dyDescent="0.25">
      <c r="A22" s="15"/>
      <c r="B22" s="133"/>
      <c r="C22" s="133"/>
      <c r="D22" s="133"/>
      <c r="E22" s="133"/>
      <c r="F22" s="133"/>
      <c r="G22" s="133"/>
      <c r="H22" s="133"/>
      <c r="I22" s="133"/>
      <c r="J22" s="133"/>
      <c r="K22" s="133"/>
      <c r="L22" s="133"/>
      <c r="M22" s="133"/>
      <c r="N22" s="133"/>
      <c r="O22" s="129"/>
      <c r="P22" s="187"/>
      <c r="Q22" s="168" t="s">
        <v>235</v>
      </c>
      <c r="R22" s="82">
        <v>65.401460632283033</v>
      </c>
      <c r="S22" s="82">
        <v>79.579300220345615</v>
      </c>
    </row>
    <row r="23" spans="1:19" x14ac:dyDescent="0.25">
      <c r="A23" s="15"/>
      <c r="B23" s="133"/>
      <c r="C23" s="105"/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129"/>
      <c r="P23" s="187"/>
      <c r="Q23" s="168" t="s">
        <v>236</v>
      </c>
      <c r="R23" s="82">
        <v>65.61138839184845</v>
      </c>
      <c r="S23" s="82">
        <v>79.767792702009444</v>
      </c>
    </row>
    <row r="24" spans="1:19" x14ac:dyDescent="0.25">
      <c r="A24" s="15"/>
      <c r="B24" s="136">
        <v>2012</v>
      </c>
      <c r="C24" s="24">
        <v>78.805359698952074</v>
      </c>
      <c r="D24" s="24">
        <v>78.848699824718622</v>
      </c>
      <c r="E24" s="24">
        <v>78.938100203715777</v>
      </c>
      <c r="F24" s="24">
        <v>77.767105914699371</v>
      </c>
      <c r="G24" s="24">
        <v>78.834535662987079</v>
      </c>
      <c r="H24" s="24">
        <v>79.456454156831384</v>
      </c>
      <c r="I24" s="24">
        <v>79.889336754955593</v>
      </c>
      <c r="J24" s="24">
        <v>79.579300220345615</v>
      </c>
      <c r="K24" s="24">
        <v>79.767792702009444</v>
      </c>
      <c r="L24" s="24">
        <v>79.499587668686061</v>
      </c>
      <c r="M24" s="24">
        <v>79.187639668362181</v>
      </c>
      <c r="N24" s="24">
        <v>77.979549620145733</v>
      </c>
      <c r="O24" s="129"/>
      <c r="P24" s="187"/>
      <c r="Q24" s="168" t="s">
        <v>223</v>
      </c>
      <c r="R24" s="82">
        <v>65.555922804988541</v>
      </c>
      <c r="S24" s="82">
        <v>79.499587668686061</v>
      </c>
    </row>
    <row r="25" spans="1:19" x14ac:dyDescent="0.25">
      <c r="A25" s="15"/>
      <c r="B25" s="136">
        <v>2013</v>
      </c>
      <c r="C25" s="24">
        <v>78.356550331888357</v>
      </c>
      <c r="D25" s="24">
        <v>77.468816849284636</v>
      </c>
      <c r="E25" s="24">
        <v>78.522008382035267</v>
      </c>
      <c r="F25" s="24">
        <v>77.400171559108657</v>
      </c>
      <c r="G25" s="24">
        <v>78.438033181632832</v>
      </c>
      <c r="H25" s="24">
        <v>78.486871456531802</v>
      </c>
      <c r="I25" s="24">
        <v>78.827308674522101</v>
      </c>
      <c r="J25" s="24">
        <v>77.560349493913435</v>
      </c>
      <c r="K25" s="24">
        <v>77.403204357414793</v>
      </c>
      <c r="L25" s="24">
        <v>77.783108256370056</v>
      </c>
      <c r="M25" s="24">
        <v>79.222357137044426</v>
      </c>
      <c r="N25" s="24">
        <v>78.187476552175468</v>
      </c>
      <c r="O25" s="129"/>
      <c r="P25" s="187"/>
      <c r="Q25" s="168" t="s">
        <v>237</v>
      </c>
      <c r="R25" s="82">
        <v>65.499511218062793</v>
      </c>
      <c r="S25" s="82">
        <v>79.187639668362181</v>
      </c>
    </row>
    <row r="26" spans="1:19" x14ac:dyDescent="0.25">
      <c r="A26" s="15"/>
      <c r="B26" s="136">
        <v>2014</v>
      </c>
      <c r="C26" s="24">
        <v>78.219283952521096</v>
      </c>
      <c r="D26" s="24">
        <v>77.568594831146484</v>
      </c>
      <c r="E26" s="24">
        <v>78.670174301628606</v>
      </c>
      <c r="F26" s="24">
        <v>78.581242149203945</v>
      </c>
      <c r="G26" s="24">
        <v>78.372478492746254</v>
      </c>
      <c r="H26" s="24">
        <v>78.634551059916959</v>
      </c>
      <c r="I26" s="24">
        <v>78.789268525417086</v>
      </c>
      <c r="J26" s="81">
        <v>79.610064398805605</v>
      </c>
      <c r="K26" s="24"/>
      <c r="L26" s="24"/>
      <c r="M26" s="24"/>
      <c r="N26" s="24"/>
      <c r="O26" s="129"/>
      <c r="P26" s="187"/>
      <c r="Q26" s="168" t="s">
        <v>238</v>
      </c>
      <c r="R26" s="82">
        <v>65.838573987093824</v>
      </c>
      <c r="S26" s="82">
        <v>77.979549620145733</v>
      </c>
    </row>
    <row r="27" spans="1:19" x14ac:dyDescent="0.25">
      <c r="A27" s="15"/>
      <c r="B27" s="128"/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129"/>
      <c r="P27" s="187">
        <v>2013</v>
      </c>
      <c r="Q27" s="82" t="s">
        <v>228</v>
      </c>
      <c r="R27" s="82">
        <v>65.90413581360572</v>
      </c>
      <c r="S27" s="82">
        <v>78.356550331888357</v>
      </c>
    </row>
    <row r="28" spans="1:19" x14ac:dyDescent="0.25">
      <c r="A28" s="15"/>
      <c r="B28" s="128" t="s">
        <v>227</v>
      </c>
      <c r="C28" s="24">
        <v>-0.13726637936726149</v>
      </c>
      <c r="D28" s="24">
        <v>9.9777981861848275E-2</v>
      </c>
      <c r="E28" s="24">
        <v>0.14816591959333891</v>
      </c>
      <c r="F28" s="24">
        <v>1.1810705900952883</v>
      </c>
      <c r="G28" s="24">
        <v>-6.555468888657856E-2</v>
      </c>
      <c r="H28" s="24">
        <v>0.14767960338515707</v>
      </c>
      <c r="I28" s="24">
        <v>-3.8040149105015075E-2</v>
      </c>
      <c r="J28" s="81">
        <v>2.0497149048921699</v>
      </c>
      <c r="K28" s="24"/>
      <c r="L28" s="24"/>
      <c r="M28" s="24"/>
      <c r="N28" s="24"/>
      <c r="O28" s="129"/>
      <c r="P28" s="187"/>
      <c r="Q28" s="82" t="s">
        <v>229</v>
      </c>
      <c r="R28" s="82">
        <v>65.88264324436679</v>
      </c>
      <c r="S28" s="82">
        <v>77.468816849284636</v>
      </c>
    </row>
    <row r="29" spans="1:19" x14ac:dyDescent="0.25">
      <c r="A29" s="15"/>
      <c r="B29" s="118"/>
      <c r="C29" s="128"/>
      <c r="D29" s="128"/>
      <c r="E29" s="128"/>
      <c r="F29" s="128"/>
      <c r="G29" s="128"/>
      <c r="H29" s="128"/>
      <c r="I29" s="128"/>
      <c r="J29" s="128"/>
      <c r="K29" s="128"/>
      <c r="L29" s="128"/>
      <c r="M29" s="128"/>
      <c r="N29" s="128"/>
      <c r="O29" s="129"/>
      <c r="P29" s="187"/>
      <c r="Q29" s="82" t="s">
        <v>230</v>
      </c>
      <c r="R29" s="82">
        <v>66.270901268834038</v>
      </c>
      <c r="S29" s="82">
        <v>78.522008382035267</v>
      </c>
    </row>
    <row r="30" spans="1:19" ht="15.75" customHeight="1" x14ac:dyDescent="0.25">
      <c r="A30" s="15"/>
      <c r="B30" s="128"/>
      <c r="C30" s="180" t="s">
        <v>294</v>
      </c>
      <c r="D30" s="180"/>
      <c r="E30" s="180"/>
      <c r="F30" s="180"/>
      <c r="G30" s="180"/>
      <c r="H30" s="180"/>
      <c r="I30" s="180"/>
      <c r="J30" s="180"/>
      <c r="K30" s="180"/>
      <c r="L30" s="180"/>
      <c r="M30" s="180"/>
      <c r="N30" s="180"/>
      <c r="O30" s="129"/>
      <c r="P30" s="187"/>
      <c r="Q30" s="169"/>
      <c r="R30" s="82">
        <v>66.838727388551817</v>
      </c>
      <c r="S30" s="82">
        <v>77.400171559108657</v>
      </c>
    </row>
    <row r="31" spans="1:19" ht="15.75" customHeight="1" x14ac:dyDescent="0.25">
      <c r="A31" s="15"/>
      <c r="B31" s="128"/>
      <c r="C31" s="180" t="s">
        <v>295</v>
      </c>
      <c r="D31" s="180"/>
      <c r="E31" s="180"/>
      <c r="F31" s="180"/>
      <c r="G31" s="180"/>
      <c r="H31" s="180"/>
      <c r="I31" s="180"/>
      <c r="J31" s="180"/>
      <c r="K31" s="180"/>
      <c r="L31" s="180"/>
      <c r="M31" s="180"/>
      <c r="N31" s="180"/>
      <c r="O31" s="129"/>
      <c r="P31" s="187"/>
      <c r="Q31" s="169"/>
      <c r="R31" s="82">
        <v>67.115378968698209</v>
      </c>
      <c r="S31" s="82">
        <v>78.438033181632832</v>
      </c>
    </row>
    <row r="32" spans="1:19" x14ac:dyDescent="0.25">
      <c r="A32" s="15"/>
      <c r="B32" s="128"/>
      <c r="C32" s="128"/>
      <c r="D32" s="128"/>
      <c r="E32" s="128"/>
      <c r="F32" s="128"/>
      <c r="G32" s="128"/>
      <c r="H32" s="128"/>
      <c r="I32" s="128"/>
      <c r="J32" s="128"/>
      <c r="K32" s="128"/>
      <c r="L32" s="128"/>
      <c r="M32" s="128"/>
      <c r="N32" s="128"/>
      <c r="O32" s="129"/>
      <c r="P32" s="187"/>
      <c r="Q32" s="82" t="s">
        <v>233</v>
      </c>
      <c r="R32" s="82">
        <v>67.496223037146862</v>
      </c>
      <c r="S32" s="82">
        <v>78.486871456531802</v>
      </c>
    </row>
    <row r="33" spans="1:19" x14ac:dyDescent="0.25">
      <c r="A33" s="15"/>
      <c r="B33" s="128"/>
      <c r="C33" s="128"/>
      <c r="D33" s="128"/>
      <c r="E33" s="128"/>
      <c r="F33" s="128"/>
      <c r="G33" s="128"/>
      <c r="H33" s="128"/>
      <c r="I33" s="128"/>
      <c r="J33" s="128"/>
      <c r="K33" s="128"/>
      <c r="L33" s="128"/>
      <c r="M33" s="128"/>
      <c r="N33" s="128"/>
      <c r="O33" s="129"/>
      <c r="P33" s="187"/>
      <c r="Q33" s="82" t="s">
        <v>234</v>
      </c>
      <c r="R33" s="82">
        <v>66.712462646498011</v>
      </c>
      <c r="S33" s="82">
        <v>78.827308674522101</v>
      </c>
    </row>
    <row r="34" spans="1:19" x14ac:dyDescent="0.25">
      <c r="A34" s="15"/>
      <c r="B34" s="128"/>
      <c r="C34" s="128"/>
      <c r="D34" s="128"/>
      <c r="E34" s="128"/>
      <c r="F34" s="128"/>
      <c r="G34" s="128"/>
      <c r="H34" s="128"/>
      <c r="I34" s="128"/>
      <c r="J34" s="128"/>
      <c r="K34" s="128"/>
      <c r="L34" s="128"/>
      <c r="M34" s="128"/>
      <c r="N34" s="128"/>
      <c r="O34" s="129"/>
      <c r="P34" s="187"/>
      <c r="Q34" s="82" t="s">
        <v>235</v>
      </c>
      <c r="R34" s="82">
        <v>66.525842920608227</v>
      </c>
      <c r="S34" s="82">
        <v>77.560349493913435</v>
      </c>
    </row>
    <row r="35" spans="1:19" ht="14.25" customHeight="1" x14ac:dyDescent="0.25">
      <c r="A35" s="15"/>
      <c r="B35" s="128"/>
      <c r="C35" s="128"/>
      <c r="D35" s="128"/>
      <c r="E35" s="128"/>
      <c r="F35" s="128"/>
      <c r="G35" s="128"/>
      <c r="H35" s="128"/>
      <c r="I35" s="128"/>
      <c r="J35" s="128"/>
      <c r="K35" s="128"/>
      <c r="L35" s="128"/>
      <c r="M35" s="128"/>
      <c r="N35" s="128"/>
      <c r="O35" s="129"/>
      <c r="P35" s="187"/>
      <c r="Q35" s="82" t="s">
        <v>236</v>
      </c>
      <c r="R35" s="82">
        <v>65.856186475777562</v>
      </c>
      <c r="S35" s="82">
        <v>77.403204357414793</v>
      </c>
    </row>
    <row r="36" spans="1:19" x14ac:dyDescent="0.25">
      <c r="A36" s="15"/>
      <c r="B36" s="128"/>
      <c r="C36" s="128"/>
      <c r="D36" s="128"/>
      <c r="E36" s="128"/>
      <c r="F36" s="128"/>
      <c r="G36" s="128"/>
      <c r="H36" s="128"/>
      <c r="I36" s="128"/>
      <c r="J36" s="128"/>
      <c r="K36" s="128"/>
      <c r="L36" s="128"/>
      <c r="M36" s="128"/>
      <c r="N36" s="128"/>
      <c r="O36" s="129"/>
      <c r="P36" s="187"/>
      <c r="Q36" s="82" t="s">
        <v>223</v>
      </c>
      <c r="R36" s="82">
        <v>66.083948208232428</v>
      </c>
      <c r="S36" s="82">
        <v>77.783108256370056</v>
      </c>
    </row>
    <row r="37" spans="1:19" x14ac:dyDescent="0.25">
      <c r="A37" s="15"/>
      <c r="B37" s="134"/>
      <c r="C37" s="134"/>
      <c r="D37" s="134"/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29"/>
      <c r="P37" s="187"/>
      <c r="Q37" s="82" t="s">
        <v>237</v>
      </c>
      <c r="R37" s="82">
        <v>65.755951785496308</v>
      </c>
      <c r="S37" s="82">
        <v>79.222357137044426</v>
      </c>
    </row>
    <row r="38" spans="1:19" x14ac:dyDescent="0.25">
      <c r="A38" s="15"/>
      <c r="B38" s="127"/>
      <c r="C38" s="124"/>
      <c r="D38" s="124"/>
      <c r="E38" s="124"/>
      <c r="F38" s="124"/>
      <c r="G38" s="124"/>
      <c r="H38" s="124"/>
      <c r="I38" s="124"/>
      <c r="J38" s="125"/>
      <c r="K38" s="125"/>
      <c r="L38" s="125"/>
      <c r="M38" s="126"/>
      <c r="N38" s="126"/>
      <c r="O38" s="129"/>
      <c r="P38" s="187"/>
      <c r="Q38" s="82" t="s">
        <v>238</v>
      </c>
      <c r="R38" s="82">
        <v>66.057566292489383</v>
      </c>
      <c r="S38" s="82">
        <v>78.187476552175468</v>
      </c>
    </row>
    <row r="39" spans="1:19" x14ac:dyDescent="0.25">
      <c r="A39" s="15"/>
      <c r="B39" s="127"/>
      <c r="C39" s="124"/>
      <c r="D39" s="124"/>
      <c r="E39" s="124"/>
      <c r="F39" s="124"/>
      <c r="G39" s="124"/>
      <c r="H39" s="124"/>
      <c r="I39" s="124"/>
      <c r="J39" s="125"/>
      <c r="K39" s="125"/>
      <c r="L39" s="125"/>
      <c r="M39" s="126"/>
      <c r="N39" s="126"/>
      <c r="O39" s="129"/>
      <c r="P39" s="187">
        <v>2014</v>
      </c>
      <c r="Q39" s="82" t="s">
        <v>228</v>
      </c>
      <c r="R39" s="82">
        <v>65.764825263074911</v>
      </c>
      <c r="S39" s="82">
        <v>78.219283952521096</v>
      </c>
    </row>
    <row r="40" spans="1:19" x14ac:dyDescent="0.25">
      <c r="A40" s="15"/>
      <c r="B40" s="127"/>
      <c r="C40" s="124"/>
      <c r="D40" s="124"/>
      <c r="E40" s="124"/>
      <c r="F40" s="124"/>
      <c r="G40" s="124"/>
      <c r="H40" s="124"/>
      <c r="I40" s="124"/>
      <c r="J40" s="125"/>
      <c r="K40" s="125"/>
      <c r="L40" s="125"/>
      <c r="M40" s="126"/>
      <c r="N40" s="126"/>
      <c r="O40" s="129"/>
      <c r="P40" s="187"/>
      <c r="Q40" s="82" t="s">
        <v>229</v>
      </c>
      <c r="R40" s="82">
        <v>66.361990614032891</v>
      </c>
      <c r="S40" s="82">
        <v>77.568594831146484</v>
      </c>
    </row>
    <row r="41" spans="1:19" x14ac:dyDescent="0.25">
      <c r="A41" s="15"/>
      <c r="B41" s="127"/>
      <c r="C41" s="124"/>
      <c r="D41" s="124"/>
      <c r="E41" s="124"/>
      <c r="F41" s="124"/>
      <c r="G41" s="124"/>
      <c r="H41" s="124"/>
      <c r="I41" s="124"/>
      <c r="J41" s="125"/>
      <c r="K41" s="125"/>
      <c r="L41" s="125"/>
      <c r="M41" s="126"/>
      <c r="N41" s="126"/>
      <c r="O41" s="129"/>
      <c r="P41" s="187"/>
      <c r="Q41" s="82" t="s">
        <v>230</v>
      </c>
      <c r="R41" s="82">
        <v>65.892403421179196</v>
      </c>
      <c r="S41" s="82">
        <v>78.670174301628606</v>
      </c>
    </row>
    <row r="42" spans="1:19" x14ac:dyDescent="0.25">
      <c r="A42" s="15"/>
      <c r="B42" s="127"/>
      <c r="C42" s="124"/>
      <c r="D42" s="124"/>
      <c r="E42" s="124"/>
      <c r="F42" s="124"/>
      <c r="G42" s="124"/>
      <c r="H42" s="124"/>
      <c r="I42" s="124"/>
      <c r="J42" s="125"/>
      <c r="K42" s="125"/>
      <c r="L42" s="125"/>
      <c r="M42" s="126"/>
      <c r="N42" s="126"/>
      <c r="O42" s="129"/>
      <c r="P42" s="187"/>
      <c r="Q42" s="82" t="s">
        <v>231</v>
      </c>
      <c r="R42" s="82">
        <v>66.698067942505077</v>
      </c>
      <c r="S42" s="82">
        <v>78.581242149203945</v>
      </c>
    </row>
    <row r="43" spans="1:19" x14ac:dyDescent="0.25">
      <c r="A43" s="15"/>
      <c r="B43" s="127"/>
      <c r="C43" s="124"/>
      <c r="D43" s="124"/>
      <c r="E43" s="124"/>
      <c r="F43" s="124"/>
      <c r="G43" s="124"/>
      <c r="H43" s="124"/>
      <c r="I43" s="124"/>
      <c r="J43" s="125"/>
      <c r="K43" s="125"/>
      <c r="L43" s="125"/>
      <c r="M43" s="126"/>
      <c r="N43" s="126"/>
      <c r="O43" s="129"/>
      <c r="P43" s="187"/>
      <c r="Q43" s="82" t="s">
        <v>232</v>
      </c>
      <c r="R43" s="82">
        <v>66.91966145148028</v>
      </c>
      <c r="S43" s="82">
        <v>78.372478492746254</v>
      </c>
    </row>
    <row r="44" spans="1:19" x14ac:dyDescent="0.25">
      <c r="A44" s="15"/>
      <c r="B44" s="127"/>
      <c r="C44" s="124"/>
      <c r="D44" s="124"/>
      <c r="E44" s="124"/>
      <c r="F44" s="124"/>
      <c r="G44" s="124"/>
      <c r="H44" s="124"/>
      <c r="I44" s="124"/>
      <c r="J44" s="125"/>
      <c r="K44" s="125"/>
      <c r="L44" s="125"/>
      <c r="M44" s="126"/>
      <c r="N44" s="126"/>
      <c r="O44" s="129"/>
      <c r="P44" s="187"/>
      <c r="Q44" s="82" t="s">
        <v>233</v>
      </c>
      <c r="R44" s="82">
        <v>67.556490659031326</v>
      </c>
      <c r="S44" s="82">
        <v>78.634551059916959</v>
      </c>
    </row>
    <row r="45" spans="1:19" x14ac:dyDescent="0.25">
      <c r="A45" s="15"/>
      <c r="B45" s="127"/>
      <c r="C45" s="124"/>
      <c r="D45" s="124"/>
      <c r="E45" s="124"/>
      <c r="F45" s="124"/>
      <c r="G45" s="124"/>
      <c r="H45" s="124"/>
      <c r="I45" s="124"/>
      <c r="J45" s="125"/>
      <c r="K45" s="125"/>
      <c r="L45" s="125"/>
      <c r="M45" s="126"/>
      <c r="N45" s="126"/>
      <c r="O45" s="129"/>
      <c r="P45" s="187"/>
      <c r="Q45" s="82" t="s">
        <v>234</v>
      </c>
      <c r="R45" s="82">
        <v>67.905628382890797</v>
      </c>
      <c r="S45" s="82">
        <v>78.789268525417086</v>
      </c>
    </row>
    <row r="46" spans="1:19" x14ac:dyDescent="0.25">
      <c r="A46" s="15"/>
      <c r="C46" s="124"/>
      <c r="D46" s="124"/>
      <c r="E46" s="124"/>
      <c r="F46" s="124"/>
      <c r="G46" s="124"/>
      <c r="H46" s="124"/>
      <c r="I46" s="124"/>
      <c r="J46" s="125"/>
      <c r="K46" s="125"/>
      <c r="L46" s="125"/>
      <c r="M46" s="126"/>
      <c r="N46" s="126"/>
      <c r="O46" s="129"/>
      <c r="P46" s="187"/>
      <c r="Q46" s="82" t="s">
        <v>235</v>
      </c>
      <c r="R46" s="82">
        <v>68.047716269282986</v>
      </c>
      <c r="S46" s="82">
        <v>79.610064398805605</v>
      </c>
    </row>
    <row r="47" spans="1:19" x14ac:dyDescent="0.25">
      <c r="A47" s="15"/>
      <c r="B47" s="130"/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6"/>
      <c r="N47" s="6"/>
      <c r="O47" s="129"/>
      <c r="P47" s="139"/>
      <c r="Q47" s="82" t="s">
        <v>236</v>
      </c>
      <c r="R47" s="82">
        <v>0</v>
      </c>
      <c r="S47" s="82">
        <v>0</v>
      </c>
    </row>
    <row r="48" spans="1:19" x14ac:dyDescent="0.25">
      <c r="A48" s="15"/>
      <c r="B48" s="130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127"/>
      <c r="N48" s="127"/>
      <c r="O48" s="129"/>
      <c r="P48" s="139"/>
      <c r="Q48" s="82" t="s">
        <v>223</v>
      </c>
      <c r="R48" s="82">
        <v>0</v>
      </c>
      <c r="S48" s="82">
        <v>0</v>
      </c>
    </row>
    <row r="49" spans="1:37" x14ac:dyDescent="0.25">
      <c r="A49" s="15"/>
      <c r="B49" s="130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127"/>
      <c r="N49" s="127"/>
      <c r="O49" s="129"/>
      <c r="P49" s="139"/>
      <c r="Q49" s="82" t="s">
        <v>237</v>
      </c>
      <c r="R49" s="82">
        <v>0</v>
      </c>
      <c r="S49" s="82">
        <v>0</v>
      </c>
    </row>
    <row r="50" spans="1:37" x14ac:dyDescent="0.25">
      <c r="A50" s="15"/>
      <c r="B50" s="130" t="s">
        <v>214</v>
      </c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127"/>
      <c r="N50" s="127"/>
      <c r="O50" s="129"/>
      <c r="P50" s="139"/>
      <c r="Q50" s="82" t="s">
        <v>238</v>
      </c>
      <c r="R50" s="82">
        <v>0</v>
      </c>
      <c r="S50" s="82">
        <v>0</v>
      </c>
    </row>
    <row r="51" spans="1:37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20"/>
      <c r="P51" s="138"/>
      <c r="Q51" s="82"/>
    </row>
    <row r="52" spans="1:37" x14ac:dyDescent="0.25">
      <c r="B52" s="21"/>
      <c r="C52" s="21"/>
      <c r="D52" s="21"/>
      <c r="E52" s="21"/>
      <c r="F52" s="21"/>
      <c r="G52" s="21"/>
      <c r="H52" s="21"/>
      <c r="I52" s="21"/>
      <c r="P52" s="138"/>
      <c r="Q52" s="82"/>
    </row>
    <row r="53" spans="1:37" x14ac:dyDescent="0.25">
      <c r="B53" s="21"/>
      <c r="C53" s="21"/>
      <c r="D53" s="21"/>
      <c r="E53" s="21"/>
      <c r="F53" s="21"/>
      <c r="G53" s="21"/>
      <c r="H53" s="21"/>
      <c r="I53" s="21"/>
      <c r="Q53" s="82"/>
    </row>
    <row r="54" spans="1:37" x14ac:dyDescent="0.25">
      <c r="P54" s="137"/>
      <c r="Q54" s="100"/>
      <c r="R54" s="137"/>
      <c r="S54" s="137"/>
      <c r="T54" s="137"/>
      <c r="U54" s="137"/>
      <c r="V54" s="137"/>
      <c r="W54" s="137"/>
      <c r="X54" s="137"/>
      <c r="Y54" s="137"/>
      <c r="Z54" s="188"/>
      <c r="AA54" s="188"/>
      <c r="AB54" s="188"/>
      <c r="AC54" s="188"/>
      <c r="AD54" s="188"/>
      <c r="AE54" s="188"/>
      <c r="AF54" s="188"/>
      <c r="AG54" s="188"/>
      <c r="AH54" s="188"/>
      <c r="AI54" s="188"/>
      <c r="AJ54" s="188"/>
      <c r="AK54" s="188"/>
    </row>
    <row r="55" spans="1:37" x14ac:dyDescent="0.25"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37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82"/>
      <c r="AA55" s="82"/>
      <c r="AB55" s="82"/>
      <c r="AC55" s="82"/>
      <c r="AD55" s="82"/>
      <c r="AE55" s="82"/>
      <c r="AF55" s="82"/>
      <c r="AG55" s="82"/>
      <c r="AH55" s="82"/>
      <c r="AI55" s="82"/>
      <c r="AJ55" s="82"/>
      <c r="AK55" s="82"/>
    </row>
    <row r="56" spans="1:37" x14ac:dyDescent="0.25">
      <c r="B56" s="82"/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82"/>
      <c r="AH56" s="82"/>
      <c r="AI56" s="82"/>
      <c r="AJ56" s="82"/>
      <c r="AK56" s="82"/>
    </row>
    <row r="57" spans="1:37" x14ac:dyDescent="0.25">
      <c r="B57" s="82"/>
      <c r="C57" s="82"/>
      <c r="D57" s="82"/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2"/>
      <c r="AB57" s="82"/>
      <c r="AC57" s="82"/>
      <c r="AD57" s="82"/>
      <c r="AE57" s="82"/>
      <c r="AF57" s="82"/>
      <c r="AG57" s="82"/>
      <c r="AH57" s="82"/>
      <c r="AI57" s="82"/>
      <c r="AJ57" s="82"/>
      <c r="AK57" s="82"/>
    </row>
    <row r="58" spans="1:37" x14ac:dyDescent="0.25">
      <c r="B58" s="82"/>
      <c r="C58" s="82"/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82"/>
      <c r="AA58" s="82"/>
      <c r="AB58" s="82"/>
      <c r="AC58" s="82"/>
      <c r="AD58" s="82"/>
      <c r="AE58" s="82"/>
      <c r="AF58" s="82"/>
      <c r="AG58" s="82"/>
      <c r="AH58" s="82"/>
      <c r="AI58" s="82"/>
      <c r="AJ58" s="82"/>
    </row>
    <row r="59" spans="1:37" x14ac:dyDescent="0.25">
      <c r="B59" s="82"/>
      <c r="C59" s="82"/>
      <c r="D59" s="82"/>
      <c r="E59" s="82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82"/>
      <c r="AA59" s="82"/>
      <c r="AB59" s="82"/>
      <c r="AC59" s="82"/>
      <c r="AD59" s="82"/>
      <c r="AE59" s="82"/>
      <c r="AF59" s="82"/>
      <c r="AG59" s="82"/>
      <c r="AH59" s="82"/>
      <c r="AI59" s="82"/>
      <c r="AJ59" s="82"/>
    </row>
    <row r="60" spans="1:37" x14ac:dyDescent="0.25">
      <c r="B60" s="82"/>
      <c r="C60" s="82"/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Q60" s="82"/>
    </row>
    <row r="61" spans="1:37" x14ac:dyDescent="0.25">
      <c r="Q61" s="82"/>
    </row>
    <row r="62" spans="1:37" x14ac:dyDescent="0.25">
      <c r="Q62" s="82"/>
    </row>
    <row r="63" spans="1:37" x14ac:dyDescent="0.25">
      <c r="Q63" s="82"/>
    </row>
    <row r="64" spans="1:37" x14ac:dyDescent="0.25">
      <c r="Q64" s="82"/>
    </row>
  </sheetData>
  <mergeCells count="11">
    <mergeCell ref="P39:P46"/>
    <mergeCell ref="Z54:AK54"/>
    <mergeCell ref="C55:N55"/>
    <mergeCell ref="C7:N7"/>
    <mergeCell ref="C8:N8"/>
    <mergeCell ref="C10:N10"/>
    <mergeCell ref="P15:P26"/>
    <mergeCell ref="C20:N20"/>
    <mergeCell ref="P27:P38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68" orientation="landscape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4"/>
  <sheetViews>
    <sheetView zoomScaleNormal="100" zoomScaleSheetLayoutView="100" workbookViewId="0">
      <selection activeCell="J16" sqref="J16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14" width="10" style="9" customWidth="1"/>
    <col min="15" max="15" width="1.85546875" style="41" customWidth="1"/>
    <col min="16" max="16" width="1.85546875" style="9" customWidth="1"/>
    <col min="17" max="17" width="10.85546875" style="21"/>
    <col min="18" max="18" width="11.42578125" style="21" customWidth="1"/>
    <col min="19" max="19" width="10.85546875" style="21" customWidth="1"/>
    <col min="20" max="20" width="10.85546875" style="21"/>
    <col min="21" max="16384" width="10.85546875" style="9"/>
  </cols>
  <sheetData>
    <row r="1" spans="1:20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72"/>
      <c r="Q1" s="121"/>
    </row>
    <row r="2" spans="1:20" x14ac:dyDescent="0.25">
      <c r="A2" s="15"/>
      <c r="B2" s="77"/>
      <c r="C2" s="77"/>
      <c r="D2" s="77"/>
      <c r="E2" s="77"/>
      <c r="F2" s="134"/>
      <c r="G2" s="134"/>
      <c r="H2" s="134"/>
      <c r="I2" s="134"/>
      <c r="J2" s="77"/>
      <c r="K2" s="77"/>
      <c r="L2" s="77"/>
      <c r="M2" s="77"/>
      <c r="N2" s="77"/>
      <c r="O2" s="77"/>
      <c r="P2" s="17"/>
      <c r="Q2" s="121"/>
    </row>
    <row r="3" spans="1:20" x14ac:dyDescent="0.25">
      <c r="A3" s="15"/>
      <c r="B3" s="77"/>
      <c r="C3" s="77"/>
      <c r="D3" s="77"/>
      <c r="E3" s="77"/>
      <c r="F3" s="134"/>
      <c r="G3" s="134"/>
      <c r="H3" s="134"/>
      <c r="I3" s="134"/>
      <c r="J3" s="77"/>
      <c r="K3" s="77"/>
      <c r="L3" s="77"/>
      <c r="M3" s="77"/>
      <c r="N3" s="77"/>
      <c r="O3" s="77"/>
      <c r="P3" s="17"/>
      <c r="Q3" s="121"/>
    </row>
    <row r="4" spans="1:20" x14ac:dyDescent="0.25">
      <c r="A4" s="15"/>
      <c r="B4" s="77"/>
      <c r="C4" s="77"/>
      <c r="D4" s="77"/>
      <c r="E4" s="77"/>
      <c r="F4" s="134"/>
      <c r="G4" s="134"/>
      <c r="H4" s="134"/>
      <c r="I4" s="134"/>
      <c r="J4" s="77"/>
      <c r="K4" s="77"/>
      <c r="L4" s="77"/>
      <c r="M4" s="77"/>
      <c r="N4" s="77"/>
      <c r="O4" s="77"/>
      <c r="P4" s="17"/>
      <c r="Q4" s="121"/>
    </row>
    <row r="5" spans="1:20" x14ac:dyDescent="0.25">
      <c r="A5" s="15"/>
      <c r="B5" s="77"/>
      <c r="C5" s="77"/>
      <c r="D5" s="77"/>
      <c r="E5" s="77"/>
      <c r="F5" s="134"/>
      <c r="G5" s="134"/>
      <c r="H5" s="134"/>
      <c r="I5" s="134"/>
      <c r="J5" s="77"/>
      <c r="K5" s="77"/>
      <c r="L5" s="77"/>
      <c r="M5" s="77"/>
      <c r="N5" s="77"/>
      <c r="O5" s="77"/>
      <c r="P5" s="17"/>
      <c r="Q5" s="121"/>
    </row>
    <row r="6" spans="1:20" x14ac:dyDescent="0.25">
      <c r="A6" s="15"/>
      <c r="B6" s="77"/>
      <c r="C6" s="77"/>
      <c r="D6" s="77"/>
      <c r="E6" s="77"/>
      <c r="F6" s="134"/>
      <c r="G6" s="134"/>
      <c r="H6" s="134"/>
      <c r="I6" s="134"/>
      <c r="J6" s="77"/>
      <c r="K6" s="77"/>
      <c r="L6" s="77"/>
      <c r="M6" s="77"/>
      <c r="N6" s="77"/>
      <c r="O6" s="77"/>
      <c r="P6" s="17"/>
    </row>
    <row r="7" spans="1:20" x14ac:dyDescent="0.25">
      <c r="A7" s="15"/>
      <c r="B7" s="77"/>
      <c r="C7" s="189" t="s">
        <v>55</v>
      </c>
      <c r="D7" s="189"/>
      <c r="E7" s="189"/>
      <c r="F7" s="189"/>
      <c r="G7" s="189"/>
      <c r="H7" s="189"/>
      <c r="I7" s="189"/>
      <c r="J7" s="189"/>
      <c r="K7" s="189"/>
      <c r="L7" s="189"/>
      <c r="M7" s="189"/>
      <c r="N7" s="189"/>
      <c r="O7" s="189"/>
      <c r="P7" s="17"/>
    </row>
    <row r="8" spans="1:20" x14ac:dyDescent="0.25">
      <c r="A8" s="15"/>
      <c r="B8" s="77"/>
      <c r="C8" s="181" t="s">
        <v>245</v>
      </c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7"/>
    </row>
    <row r="9" spans="1:20" x14ac:dyDescent="0.25">
      <c r="A9" s="15"/>
      <c r="B9" s="77"/>
      <c r="C9" s="78"/>
      <c r="D9" s="78"/>
      <c r="E9" s="78"/>
      <c r="F9" s="133"/>
      <c r="G9" s="133"/>
      <c r="H9" s="133"/>
      <c r="I9" s="133"/>
      <c r="J9" s="78"/>
      <c r="K9" s="78"/>
      <c r="L9" s="78"/>
      <c r="M9" s="77"/>
      <c r="N9" s="77"/>
      <c r="O9" s="77"/>
      <c r="P9" s="17"/>
    </row>
    <row r="10" spans="1:20" ht="15.75" customHeight="1" x14ac:dyDescent="0.25">
      <c r="A10" s="15"/>
      <c r="B10" s="10"/>
      <c r="C10" s="182" t="s">
        <v>246</v>
      </c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79"/>
      <c r="P10" s="17"/>
    </row>
    <row r="11" spans="1:20" x14ac:dyDescent="0.25">
      <c r="A11" s="15"/>
      <c r="B11" s="10"/>
      <c r="C11" s="135" t="s">
        <v>228</v>
      </c>
      <c r="D11" s="135" t="s">
        <v>229</v>
      </c>
      <c r="E11" s="135" t="s">
        <v>230</v>
      </c>
      <c r="F11" s="135" t="s">
        <v>231</v>
      </c>
      <c r="G11" s="135" t="s">
        <v>232</v>
      </c>
      <c r="H11" s="135" t="s">
        <v>233</v>
      </c>
      <c r="I11" s="135" t="s">
        <v>234</v>
      </c>
      <c r="J11" s="135" t="s">
        <v>235</v>
      </c>
      <c r="K11" s="135" t="s">
        <v>236</v>
      </c>
      <c r="L11" s="135" t="s">
        <v>223</v>
      </c>
      <c r="M11" s="135" t="s">
        <v>237</v>
      </c>
      <c r="N11" s="135" t="s">
        <v>238</v>
      </c>
      <c r="O11" s="54"/>
      <c r="P11" s="17"/>
      <c r="R11" s="47"/>
    </row>
    <row r="12" spans="1:20" ht="12" customHeight="1" x14ac:dyDescent="0.25">
      <c r="A12" s="15"/>
      <c r="B12" s="10"/>
      <c r="C12" s="78"/>
      <c r="D12" s="78"/>
      <c r="E12" s="78"/>
      <c r="F12" s="133"/>
      <c r="G12" s="133"/>
      <c r="H12" s="133"/>
      <c r="I12" s="133"/>
      <c r="J12" s="78"/>
      <c r="K12" s="78"/>
      <c r="L12" s="78"/>
      <c r="M12" s="78"/>
      <c r="N12" s="78"/>
      <c r="O12" s="78"/>
      <c r="P12" s="17"/>
    </row>
    <row r="13" spans="1:20" x14ac:dyDescent="0.25">
      <c r="A13" s="15"/>
      <c r="B13" s="78"/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  <c r="O13" s="78"/>
      <c r="P13" s="17"/>
    </row>
    <row r="14" spans="1:20" x14ac:dyDescent="0.25">
      <c r="A14" s="15"/>
      <c r="B14" s="136">
        <v>2012</v>
      </c>
      <c r="C14" s="24">
        <v>56.679390954769779</v>
      </c>
      <c r="D14" s="24">
        <v>57.467278217241336</v>
      </c>
      <c r="E14" s="24">
        <v>58.632019584880069</v>
      </c>
      <c r="F14" s="24">
        <v>59.344441164348162</v>
      </c>
      <c r="G14" s="24">
        <v>59.450742961767645</v>
      </c>
      <c r="H14" s="24">
        <v>59.45310509721714</v>
      </c>
      <c r="I14" s="24">
        <v>58.669248278814493</v>
      </c>
      <c r="J14" s="24">
        <v>58.773285026711932</v>
      </c>
      <c r="K14" s="24">
        <v>59.348257459482177</v>
      </c>
      <c r="L14" s="24">
        <v>59.234421280462854</v>
      </c>
      <c r="M14" s="24">
        <v>58.261631219479149</v>
      </c>
      <c r="N14" s="24">
        <v>58.004460452627249</v>
      </c>
      <c r="O14" s="78"/>
      <c r="P14" s="17"/>
      <c r="S14" s="21" t="s">
        <v>53</v>
      </c>
      <c r="T14" s="21" t="s">
        <v>91</v>
      </c>
    </row>
    <row r="15" spans="1:20" x14ac:dyDescent="0.25">
      <c r="A15" s="15"/>
      <c r="B15" s="136">
        <v>2013</v>
      </c>
      <c r="C15" s="24">
        <v>58.261594995963605</v>
      </c>
      <c r="D15" s="24">
        <v>59.298366189779237</v>
      </c>
      <c r="E15" s="24">
        <v>59.863622419006838</v>
      </c>
      <c r="F15" s="24">
        <v>60.047457114024724</v>
      </c>
      <c r="G15" s="24">
        <v>59.785925863004572</v>
      </c>
      <c r="H15" s="24">
        <v>59.863184938860805</v>
      </c>
      <c r="I15" s="24">
        <v>59.598101762334352</v>
      </c>
      <c r="J15" s="24">
        <v>60.120636200496456</v>
      </c>
      <c r="K15" s="24">
        <v>59.926166694361626</v>
      </c>
      <c r="L15" s="24">
        <v>59.551501261822025</v>
      </c>
      <c r="M15" s="24">
        <v>58.368614309347514</v>
      </c>
      <c r="N15" s="24">
        <v>57.681691906250812</v>
      </c>
      <c r="O15" s="78"/>
      <c r="P15" s="17"/>
      <c r="Q15" s="187">
        <v>2012</v>
      </c>
      <c r="R15" s="21" t="s">
        <v>216</v>
      </c>
      <c r="S15" s="82">
        <v>56.679390954769779</v>
      </c>
      <c r="T15" s="82">
        <v>71.578469745148766</v>
      </c>
    </row>
    <row r="16" spans="1:20" x14ac:dyDescent="0.25">
      <c r="A16" s="15"/>
      <c r="B16" s="136">
        <v>2014</v>
      </c>
      <c r="C16" s="24">
        <v>57.31364544563953</v>
      </c>
      <c r="D16" s="24">
        <v>58.845626255516471</v>
      </c>
      <c r="E16" s="24">
        <v>59.44135067398777</v>
      </c>
      <c r="F16" s="24">
        <v>60.104887175453094</v>
      </c>
      <c r="G16" s="24">
        <v>59.841853392130062</v>
      </c>
      <c r="H16" s="24">
        <v>60.152542237739326</v>
      </c>
      <c r="I16" s="24">
        <v>61.139392628331315</v>
      </c>
      <c r="J16" s="81">
        <v>61.560324403931887</v>
      </c>
      <c r="K16" s="24"/>
      <c r="L16" s="24"/>
      <c r="M16" s="24"/>
      <c r="N16" s="24"/>
      <c r="O16" s="78"/>
      <c r="P16" s="17"/>
      <c r="Q16" s="187"/>
      <c r="R16" s="21" t="s">
        <v>215</v>
      </c>
      <c r="S16" s="82">
        <v>57.467278217241336</v>
      </c>
      <c r="T16" s="82">
        <v>72.09592929441331</v>
      </c>
    </row>
    <row r="17" spans="1:20" x14ac:dyDescent="0.25">
      <c r="A17" s="15"/>
      <c r="B17" s="11"/>
      <c r="C17" s="11"/>
      <c r="D17" s="11"/>
      <c r="E17" s="11"/>
      <c r="F17" s="128"/>
      <c r="G17" s="128"/>
      <c r="H17" s="128"/>
      <c r="I17" s="128"/>
      <c r="J17" s="11"/>
      <c r="K17" s="11"/>
      <c r="L17" s="11"/>
      <c r="M17" s="11"/>
      <c r="N17" s="11"/>
      <c r="O17" s="78"/>
      <c r="P17" s="17"/>
      <c r="Q17" s="187"/>
      <c r="R17" s="21" t="s">
        <v>217</v>
      </c>
      <c r="S17" s="82">
        <v>58.632019584880069</v>
      </c>
      <c r="T17" s="82">
        <v>72.525943914421546</v>
      </c>
    </row>
    <row r="18" spans="1:20" x14ac:dyDescent="0.25">
      <c r="A18" s="15"/>
      <c r="B18" s="128" t="s">
        <v>227</v>
      </c>
      <c r="C18" s="24">
        <v>-0.94794955032407557</v>
      </c>
      <c r="D18" s="24">
        <v>-0.45273993426276604</v>
      </c>
      <c r="E18" s="24">
        <v>-0.42227174501906717</v>
      </c>
      <c r="F18" s="24">
        <v>5.7430061428370038E-2</v>
      </c>
      <c r="G18" s="24">
        <v>5.5927529125490594E-2</v>
      </c>
      <c r="H18" s="24">
        <v>0.28935729887852091</v>
      </c>
      <c r="I18" s="24">
        <v>1.5412908659969631</v>
      </c>
      <c r="J18" s="81">
        <v>1.4396882034354306</v>
      </c>
      <c r="K18" s="24"/>
      <c r="L18" s="24"/>
      <c r="M18" s="24"/>
      <c r="N18" s="24"/>
      <c r="O18" s="78"/>
      <c r="P18" s="17"/>
      <c r="Q18" s="187"/>
      <c r="R18" s="82" t="s">
        <v>218</v>
      </c>
      <c r="S18" s="82">
        <v>59.344441164348162</v>
      </c>
      <c r="T18" s="82">
        <v>71.60209024024185</v>
      </c>
    </row>
    <row r="19" spans="1:20" x14ac:dyDescent="0.25">
      <c r="A19" s="15"/>
      <c r="B19" s="128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8"/>
      <c r="O19" s="133"/>
      <c r="P19" s="129"/>
      <c r="Q19" s="187"/>
      <c r="R19" s="82" t="s">
        <v>219</v>
      </c>
      <c r="S19" s="82">
        <v>59.450742961767645</v>
      </c>
      <c r="T19" s="82">
        <v>72.59894739566306</v>
      </c>
    </row>
    <row r="20" spans="1:20" x14ac:dyDescent="0.25">
      <c r="A20" s="15"/>
      <c r="B20" s="128"/>
      <c r="C20" s="182" t="s">
        <v>247</v>
      </c>
      <c r="D20" s="182"/>
      <c r="E20" s="182"/>
      <c r="F20" s="182"/>
      <c r="G20" s="182"/>
      <c r="H20" s="182"/>
      <c r="I20" s="182"/>
      <c r="J20" s="182"/>
      <c r="K20" s="182"/>
      <c r="L20" s="182"/>
      <c r="M20" s="182"/>
      <c r="N20" s="182"/>
      <c r="O20" s="78"/>
      <c r="P20" s="17"/>
      <c r="Q20" s="187"/>
      <c r="R20" s="82" t="s">
        <v>226</v>
      </c>
      <c r="S20" s="82">
        <v>59.45310509721714</v>
      </c>
      <c r="T20" s="82">
        <v>73.40433909443712</v>
      </c>
    </row>
    <row r="21" spans="1:20" x14ac:dyDescent="0.25">
      <c r="A21" s="15"/>
      <c r="B21" s="11"/>
      <c r="C21" s="135" t="s">
        <v>228</v>
      </c>
      <c r="D21" s="135" t="s">
        <v>229</v>
      </c>
      <c r="E21" s="135" t="s">
        <v>230</v>
      </c>
      <c r="F21" s="135" t="s">
        <v>231</v>
      </c>
      <c r="G21" s="135" t="s">
        <v>232</v>
      </c>
      <c r="H21" s="135" t="s">
        <v>233</v>
      </c>
      <c r="I21" s="135" t="s">
        <v>234</v>
      </c>
      <c r="J21" s="135" t="s">
        <v>235</v>
      </c>
      <c r="K21" s="135" t="s">
        <v>236</v>
      </c>
      <c r="L21" s="135" t="s">
        <v>223</v>
      </c>
      <c r="M21" s="135" t="s">
        <v>237</v>
      </c>
      <c r="N21" s="135" t="s">
        <v>238</v>
      </c>
      <c r="O21" s="78"/>
      <c r="P21" s="17"/>
      <c r="Q21" s="187"/>
      <c r="R21" s="82" t="s">
        <v>220</v>
      </c>
      <c r="S21" s="82">
        <v>58.669248278814493</v>
      </c>
      <c r="T21" s="82">
        <v>73.914109438355638</v>
      </c>
    </row>
    <row r="22" spans="1:20" ht="12" customHeight="1" x14ac:dyDescent="0.25">
      <c r="A22" s="15"/>
      <c r="B22" s="78"/>
      <c r="C22" s="133"/>
      <c r="D22" s="133"/>
      <c r="E22" s="133"/>
      <c r="F22" s="133"/>
      <c r="G22" s="133"/>
      <c r="H22" s="133"/>
      <c r="I22" s="133"/>
      <c r="J22" s="133"/>
      <c r="K22" s="133"/>
      <c r="L22" s="133"/>
      <c r="M22" s="133"/>
      <c r="N22" s="133"/>
      <c r="O22" s="78"/>
      <c r="P22" s="17"/>
      <c r="Q22" s="187"/>
      <c r="R22" s="82" t="s">
        <v>221</v>
      </c>
      <c r="S22" s="82">
        <v>58.773285026711932</v>
      </c>
      <c r="T22" s="82">
        <v>73.795212097218908</v>
      </c>
    </row>
    <row r="23" spans="1:20" x14ac:dyDescent="0.25">
      <c r="A23" s="15"/>
      <c r="B23" s="133"/>
      <c r="C23" s="105"/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133"/>
      <c r="P23" s="129"/>
      <c r="Q23" s="187"/>
      <c r="R23" s="82" t="s">
        <v>222</v>
      </c>
      <c r="S23" s="82">
        <v>59.348257459482177</v>
      </c>
      <c r="T23" s="82">
        <v>73.919139733401181</v>
      </c>
    </row>
    <row r="24" spans="1:20" x14ac:dyDescent="0.25">
      <c r="A24" s="15"/>
      <c r="B24" s="136">
        <v>2012</v>
      </c>
      <c r="C24" s="24">
        <v>71.578469745148766</v>
      </c>
      <c r="D24" s="24">
        <v>72.09592929441331</v>
      </c>
      <c r="E24" s="24">
        <v>72.525943914421546</v>
      </c>
      <c r="F24" s="24">
        <v>71.60209024024185</v>
      </c>
      <c r="G24" s="24">
        <v>72.59894739566306</v>
      </c>
      <c r="H24" s="24">
        <v>73.40433909443712</v>
      </c>
      <c r="I24" s="24">
        <v>73.914109438355638</v>
      </c>
      <c r="J24" s="24">
        <v>73.795212097218908</v>
      </c>
      <c r="K24" s="24">
        <v>73.919139733401181</v>
      </c>
      <c r="L24" s="24">
        <v>73.590164136614646</v>
      </c>
      <c r="M24" s="24">
        <v>72.7786634680905</v>
      </c>
      <c r="N24" s="24">
        <v>71.000397898061266</v>
      </c>
      <c r="O24" s="78"/>
      <c r="P24" s="17"/>
      <c r="Q24" s="187"/>
      <c r="R24" s="82" t="s">
        <v>223</v>
      </c>
      <c r="S24" s="82">
        <v>59.234421280462854</v>
      </c>
      <c r="T24" s="82">
        <v>73.590164136614646</v>
      </c>
    </row>
    <row r="25" spans="1:20" x14ac:dyDescent="0.25">
      <c r="A25" s="15"/>
      <c r="B25" s="136">
        <v>2013</v>
      </c>
      <c r="C25" s="24">
        <v>71.156396753700406</v>
      </c>
      <c r="D25" s="24">
        <v>70.954311114133986</v>
      </c>
      <c r="E25" s="24">
        <v>72.475008060496066</v>
      </c>
      <c r="F25" s="24">
        <v>71.198664143697599</v>
      </c>
      <c r="G25" s="24">
        <v>72.186525258491059</v>
      </c>
      <c r="H25" s="24">
        <v>72.485497865105813</v>
      </c>
      <c r="I25" s="24">
        <v>73.216393031620157</v>
      </c>
      <c r="J25" s="24">
        <v>72.102892427765681</v>
      </c>
      <c r="K25" s="24">
        <v>72.29941054908015</v>
      </c>
      <c r="L25" s="24">
        <v>73.072204671064995</v>
      </c>
      <c r="M25" s="24">
        <v>74.079451609117115</v>
      </c>
      <c r="N25" s="24">
        <v>72.763983828784717</v>
      </c>
      <c r="O25" s="78"/>
      <c r="P25" s="17"/>
      <c r="Q25" s="187"/>
      <c r="R25" s="82" t="s">
        <v>224</v>
      </c>
      <c r="S25" s="82">
        <v>58.261631219479149</v>
      </c>
      <c r="T25" s="82">
        <v>72.7786634680905</v>
      </c>
    </row>
    <row r="26" spans="1:20" x14ac:dyDescent="0.25">
      <c r="A26" s="15"/>
      <c r="B26" s="136">
        <v>2014</v>
      </c>
      <c r="C26" s="24">
        <v>72.558163501476102</v>
      </c>
      <c r="D26" s="24">
        <v>72.43630272636004</v>
      </c>
      <c r="E26" s="24">
        <v>73.023251660316475</v>
      </c>
      <c r="F26" s="24">
        <v>72.665610838568696</v>
      </c>
      <c r="G26" s="24">
        <v>71.957573529513468</v>
      </c>
      <c r="H26" s="24">
        <v>72.588828049544873</v>
      </c>
      <c r="I26" s="24">
        <v>73.224560538517849</v>
      </c>
      <c r="J26" s="81">
        <v>74.415021848002112</v>
      </c>
      <c r="K26" s="24"/>
      <c r="L26" s="24"/>
      <c r="M26" s="24"/>
      <c r="N26" s="24"/>
      <c r="O26" s="78"/>
      <c r="P26" s="17"/>
      <c r="Q26" s="187"/>
      <c r="R26" s="82" t="s">
        <v>225</v>
      </c>
      <c r="S26" s="82">
        <v>58.004460452627249</v>
      </c>
      <c r="T26" s="82">
        <v>71.000397898061266</v>
      </c>
    </row>
    <row r="27" spans="1:20" x14ac:dyDescent="0.25">
      <c r="A27" s="15"/>
      <c r="B27" s="11"/>
      <c r="C27" s="11"/>
      <c r="D27" s="11"/>
      <c r="E27" s="11"/>
      <c r="F27" s="128"/>
      <c r="G27" s="128"/>
      <c r="H27" s="128"/>
      <c r="I27" s="128"/>
      <c r="J27" s="11"/>
      <c r="K27" s="11"/>
      <c r="L27" s="11"/>
      <c r="M27" s="11"/>
      <c r="N27" s="11"/>
      <c r="O27" s="78"/>
      <c r="P27" s="17"/>
      <c r="Q27" s="187">
        <v>2013</v>
      </c>
      <c r="R27" s="82" t="s">
        <v>216</v>
      </c>
      <c r="S27" s="82">
        <v>58.261594995963605</v>
      </c>
      <c r="T27" s="82">
        <v>71.156396753700406</v>
      </c>
    </row>
    <row r="28" spans="1:20" x14ac:dyDescent="0.25">
      <c r="A28" s="15"/>
      <c r="B28" s="128" t="s">
        <v>227</v>
      </c>
      <c r="C28" s="24">
        <v>1.4017667477756959</v>
      </c>
      <c r="D28" s="24">
        <v>1.4819916122260537</v>
      </c>
      <c r="E28" s="24">
        <v>0.5482435998204096</v>
      </c>
      <c r="F28" s="24">
        <v>1.4669466948710976</v>
      </c>
      <c r="G28" s="24">
        <v>-0.22895172897759153</v>
      </c>
      <c r="H28" s="24">
        <v>0.10333018443905928</v>
      </c>
      <c r="I28" s="24">
        <v>8.1675068976920784E-3</v>
      </c>
      <c r="J28" s="81">
        <v>2.3121294202364311</v>
      </c>
      <c r="K28" s="24"/>
      <c r="L28" s="24"/>
      <c r="M28" s="24"/>
      <c r="N28" s="24"/>
      <c r="O28" s="78"/>
      <c r="P28" s="17"/>
      <c r="Q28" s="187"/>
      <c r="R28" s="82" t="s">
        <v>215</v>
      </c>
      <c r="S28" s="82">
        <v>59.298366189779237</v>
      </c>
      <c r="T28" s="82">
        <v>70.954311114133986</v>
      </c>
    </row>
    <row r="29" spans="1:20" x14ac:dyDescent="0.25">
      <c r="A29" s="15"/>
      <c r="B29" s="118"/>
      <c r="C29" s="128"/>
      <c r="D29" s="128"/>
      <c r="E29" s="128"/>
      <c r="F29" s="128"/>
      <c r="G29" s="128"/>
      <c r="H29" s="128"/>
      <c r="I29" s="128"/>
      <c r="J29" s="128"/>
      <c r="K29" s="128"/>
      <c r="L29" s="128"/>
      <c r="M29" s="128"/>
      <c r="N29" s="128"/>
      <c r="O29" s="128"/>
      <c r="P29" s="17"/>
      <c r="Q29" s="187"/>
      <c r="R29" s="82" t="s">
        <v>217</v>
      </c>
      <c r="S29" s="82">
        <v>59.863622419006838</v>
      </c>
      <c r="T29" s="82">
        <v>72.475008060496066</v>
      </c>
    </row>
    <row r="30" spans="1:20" x14ac:dyDescent="0.25">
      <c r="A30" s="15"/>
      <c r="B30" s="11"/>
      <c r="C30" s="180" t="s">
        <v>294</v>
      </c>
      <c r="D30" s="180"/>
      <c r="E30" s="180"/>
      <c r="F30" s="180"/>
      <c r="G30" s="180"/>
      <c r="H30" s="180"/>
      <c r="I30" s="180"/>
      <c r="J30" s="180"/>
      <c r="K30" s="180"/>
      <c r="L30" s="180"/>
      <c r="M30" s="180"/>
      <c r="N30" s="180"/>
      <c r="O30" s="78"/>
      <c r="P30" s="17"/>
      <c r="Q30" s="187"/>
      <c r="R30" s="82" t="s">
        <v>218</v>
      </c>
      <c r="S30" s="82">
        <v>60.047457114024724</v>
      </c>
      <c r="T30" s="82">
        <v>71.198664143697599</v>
      </c>
    </row>
    <row r="31" spans="1:20" x14ac:dyDescent="0.25">
      <c r="A31" s="15"/>
      <c r="B31" s="11"/>
      <c r="C31" s="180" t="s">
        <v>295</v>
      </c>
      <c r="D31" s="180"/>
      <c r="E31" s="180"/>
      <c r="F31" s="180"/>
      <c r="G31" s="180"/>
      <c r="H31" s="180"/>
      <c r="I31" s="180"/>
      <c r="J31" s="180"/>
      <c r="K31" s="180"/>
      <c r="L31" s="180"/>
      <c r="M31" s="180"/>
      <c r="N31" s="180"/>
      <c r="O31" s="78"/>
      <c r="P31" s="17"/>
      <c r="Q31" s="187"/>
      <c r="R31" s="82" t="s">
        <v>219</v>
      </c>
      <c r="S31" s="82">
        <v>59.785925863004572</v>
      </c>
      <c r="T31" s="82">
        <v>72.186525258491059</v>
      </c>
    </row>
    <row r="32" spans="1:20" x14ac:dyDescent="0.25">
      <c r="A32" s="15"/>
      <c r="B32" s="11"/>
      <c r="C32" s="11"/>
      <c r="D32" s="11"/>
      <c r="E32" s="11"/>
      <c r="F32" s="128"/>
      <c r="G32" s="128"/>
      <c r="H32" s="128"/>
      <c r="I32" s="128"/>
      <c r="J32" s="11"/>
      <c r="K32" s="11"/>
      <c r="L32" s="11"/>
      <c r="M32" s="11"/>
      <c r="N32" s="11"/>
      <c r="O32" s="78"/>
      <c r="P32" s="17"/>
      <c r="Q32" s="187"/>
      <c r="R32" s="82" t="s">
        <v>226</v>
      </c>
      <c r="S32" s="82">
        <v>59.863184938860805</v>
      </c>
      <c r="T32" s="82">
        <v>72.485497865105813</v>
      </c>
    </row>
    <row r="33" spans="1:20" x14ac:dyDescent="0.25">
      <c r="A33" s="15"/>
      <c r="B33" s="11"/>
      <c r="C33" s="11"/>
      <c r="D33" s="11"/>
      <c r="E33" s="11"/>
      <c r="F33" s="128"/>
      <c r="G33" s="128"/>
      <c r="H33" s="128"/>
      <c r="I33" s="128"/>
      <c r="J33" s="11"/>
      <c r="K33" s="11"/>
      <c r="L33" s="11"/>
      <c r="M33" s="11"/>
      <c r="N33" s="11"/>
      <c r="O33" s="78"/>
      <c r="P33" s="17"/>
      <c r="Q33" s="187"/>
      <c r="R33" s="82" t="s">
        <v>220</v>
      </c>
      <c r="S33" s="82">
        <v>59.598101762334352</v>
      </c>
      <c r="T33" s="82">
        <v>73.216393031620157</v>
      </c>
    </row>
    <row r="34" spans="1:20" x14ac:dyDescent="0.25">
      <c r="A34" s="15"/>
      <c r="B34" s="11"/>
      <c r="C34" s="11"/>
      <c r="D34" s="11"/>
      <c r="E34" s="11"/>
      <c r="F34" s="128"/>
      <c r="G34" s="128"/>
      <c r="H34" s="128"/>
      <c r="I34" s="128"/>
      <c r="J34" s="11"/>
      <c r="K34" s="11"/>
      <c r="L34" s="11"/>
      <c r="M34" s="11"/>
      <c r="N34" s="11"/>
      <c r="O34" s="78"/>
      <c r="P34" s="17"/>
      <c r="Q34" s="187"/>
      <c r="R34" s="82" t="s">
        <v>221</v>
      </c>
      <c r="S34" s="82">
        <v>60.120636200496456</v>
      </c>
      <c r="T34" s="82">
        <v>72.102892427765681</v>
      </c>
    </row>
    <row r="35" spans="1:20" ht="14.25" customHeight="1" x14ac:dyDescent="0.25">
      <c r="A35" s="15"/>
      <c r="B35" s="11"/>
      <c r="C35" s="11"/>
      <c r="D35" s="11"/>
      <c r="E35" s="11"/>
      <c r="F35" s="128"/>
      <c r="G35" s="128"/>
      <c r="H35" s="128"/>
      <c r="I35" s="128"/>
      <c r="J35" s="11"/>
      <c r="K35" s="11"/>
      <c r="L35" s="11"/>
      <c r="M35" s="11"/>
      <c r="N35" s="11"/>
      <c r="O35" s="78"/>
      <c r="P35" s="17"/>
      <c r="Q35" s="187"/>
      <c r="R35" s="82" t="s">
        <v>222</v>
      </c>
      <c r="S35" s="82">
        <v>59.926166694361626</v>
      </c>
      <c r="T35" s="82">
        <v>72.29941054908015</v>
      </c>
    </row>
    <row r="36" spans="1:20" x14ac:dyDescent="0.25">
      <c r="A36" s="15"/>
      <c r="B36" s="11"/>
      <c r="C36" s="11"/>
      <c r="D36" s="11"/>
      <c r="E36" s="11"/>
      <c r="F36" s="128"/>
      <c r="G36" s="128"/>
      <c r="H36" s="128"/>
      <c r="I36" s="128"/>
      <c r="J36" s="11"/>
      <c r="K36" s="11"/>
      <c r="L36" s="11"/>
      <c r="M36" s="11"/>
      <c r="N36" s="11"/>
      <c r="O36" s="78"/>
      <c r="P36" s="17"/>
      <c r="Q36" s="187"/>
      <c r="R36" s="82" t="s">
        <v>223</v>
      </c>
      <c r="S36" s="82">
        <v>59.551501261822025</v>
      </c>
      <c r="T36" s="82">
        <v>73.072204671064995</v>
      </c>
    </row>
    <row r="37" spans="1:20" x14ac:dyDescent="0.25">
      <c r="A37" s="15"/>
      <c r="B37" s="77"/>
      <c r="C37" s="77"/>
      <c r="D37" s="77"/>
      <c r="E37" s="77"/>
      <c r="F37" s="134"/>
      <c r="G37" s="134"/>
      <c r="H37" s="134"/>
      <c r="I37" s="134"/>
      <c r="J37" s="77"/>
      <c r="K37" s="77"/>
      <c r="L37" s="77"/>
      <c r="M37" s="77"/>
      <c r="N37" s="77"/>
      <c r="O37" s="77"/>
      <c r="P37" s="17"/>
      <c r="Q37" s="187"/>
      <c r="R37" s="82" t="s">
        <v>224</v>
      </c>
      <c r="S37" s="82">
        <v>58.368614309347514</v>
      </c>
      <c r="T37" s="82">
        <v>74.079451609117115</v>
      </c>
    </row>
    <row r="38" spans="1:20" x14ac:dyDescent="0.25">
      <c r="A38" s="15"/>
      <c r="B38" s="10"/>
      <c r="C38" s="4"/>
      <c r="D38" s="4"/>
      <c r="E38" s="4"/>
      <c r="F38" s="124"/>
      <c r="G38" s="124"/>
      <c r="H38" s="124"/>
      <c r="I38" s="124"/>
      <c r="J38" s="5"/>
      <c r="K38" s="5"/>
      <c r="L38" s="5"/>
      <c r="M38" s="8"/>
      <c r="N38" s="8"/>
      <c r="O38" s="6"/>
      <c r="P38" s="17"/>
      <c r="Q38" s="187"/>
      <c r="R38" s="82" t="s">
        <v>225</v>
      </c>
      <c r="S38" s="82">
        <v>57.681691906250812</v>
      </c>
      <c r="T38" s="82">
        <v>72.763983828784717</v>
      </c>
    </row>
    <row r="39" spans="1:20" x14ac:dyDescent="0.25">
      <c r="A39" s="15"/>
      <c r="B39" s="10"/>
      <c r="C39" s="4"/>
      <c r="D39" s="4"/>
      <c r="E39" s="4"/>
      <c r="F39" s="124"/>
      <c r="G39" s="124"/>
      <c r="H39" s="124"/>
      <c r="I39" s="124"/>
      <c r="J39" s="5"/>
      <c r="K39" s="5"/>
      <c r="L39" s="5"/>
      <c r="M39" s="8"/>
      <c r="N39" s="8"/>
      <c r="O39" s="6"/>
      <c r="P39" s="17"/>
      <c r="Q39" s="187">
        <v>2014</v>
      </c>
      <c r="R39" s="82" t="s">
        <v>216</v>
      </c>
      <c r="S39" s="82">
        <v>57.31364544563953</v>
      </c>
      <c r="T39" s="82">
        <v>72.558163501476102</v>
      </c>
    </row>
    <row r="40" spans="1:20" x14ac:dyDescent="0.25">
      <c r="A40" s="15"/>
      <c r="B40" s="10"/>
      <c r="C40" s="4"/>
      <c r="D40" s="4"/>
      <c r="E40" s="4"/>
      <c r="F40" s="124"/>
      <c r="G40" s="124"/>
      <c r="H40" s="124"/>
      <c r="I40" s="124"/>
      <c r="J40" s="5"/>
      <c r="K40" s="5"/>
      <c r="L40" s="5"/>
      <c r="M40" s="8"/>
      <c r="N40" s="8"/>
      <c r="O40" s="6"/>
      <c r="P40" s="17"/>
      <c r="Q40" s="187"/>
      <c r="R40" s="82" t="s">
        <v>215</v>
      </c>
      <c r="S40" s="82">
        <v>58.845626255516471</v>
      </c>
      <c r="T40" s="82">
        <v>72.43630272636004</v>
      </c>
    </row>
    <row r="41" spans="1:20" x14ac:dyDescent="0.25">
      <c r="A41" s="15"/>
      <c r="B41" s="10"/>
      <c r="C41" s="4"/>
      <c r="D41" s="4"/>
      <c r="E41" s="4"/>
      <c r="F41" s="124"/>
      <c r="G41" s="124"/>
      <c r="H41" s="124"/>
      <c r="I41" s="124"/>
      <c r="J41" s="5"/>
      <c r="K41" s="5"/>
      <c r="L41" s="5"/>
      <c r="M41" s="8"/>
      <c r="N41" s="8"/>
      <c r="O41" s="6"/>
      <c r="P41" s="17"/>
      <c r="Q41" s="187"/>
      <c r="R41" s="82" t="s">
        <v>217</v>
      </c>
      <c r="S41" s="82">
        <v>59.44135067398777</v>
      </c>
      <c r="T41" s="82">
        <v>73.023251660316475</v>
      </c>
    </row>
    <row r="42" spans="1:20" x14ac:dyDescent="0.25">
      <c r="A42" s="15"/>
      <c r="B42" s="10"/>
      <c r="C42" s="4"/>
      <c r="D42" s="4"/>
      <c r="E42" s="4"/>
      <c r="F42" s="124"/>
      <c r="G42" s="124"/>
      <c r="H42" s="124"/>
      <c r="I42" s="124"/>
      <c r="J42" s="5"/>
      <c r="K42" s="5"/>
      <c r="L42" s="5"/>
      <c r="M42" s="8"/>
      <c r="N42" s="8"/>
      <c r="O42" s="6"/>
      <c r="P42" s="17"/>
      <c r="Q42" s="187"/>
      <c r="R42" s="82" t="s">
        <v>218</v>
      </c>
      <c r="S42" s="82">
        <v>60.104887175453094</v>
      </c>
      <c r="T42" s="82">
        <v>72.665610838568696</v>
      </c>
    </row>
    <row r="43" spans="1:20" x14ac:dyDescent="0.25">
      <c r="A43" s="15"/>
      <c r="B43" s="10"/>
      <c r="C43" s="4"/>
      <c r="D43" s="4"/>
      <c r="E43" s="4"/>
      <c r="F43" s="124"/>
      <c r="G43" s="124"/>
      <c r="H43" s="124"/>
      <c r="I43" s="124"/>
      <c r="J43" s="5"/>
      <c r="K43" s="5"/>
      <c r="L43" s="5"/>
      <c r="M43" s="8"/>
      <c r="N43" s="8"/>
      <c r="O43" s="6"/>
      <c r="P43" s="17"/>
      <c r="Q43" s="187"/>
      <c r="R43" s="82" t="s">
        <v>219</v>
      </c>
      <c r="S43" s="82">
        <v>59.841853392130062</v>
      </c>
      <c r="T43" s="82">
        <v>71.957573529513468</v>
      </c>
    </row>
    <row r="44" spans="1:20" x14ac:dyDescent="0.25">
      <c r="A44" s="15"/>
      <c r="B44" s="10"/>
      <c r="C44" s="4"/>
      <c r="D44" s="4"/>
      <c r="E44" s="4"/>
      <c r="F44" s="124"/>
      <c r="G44" s="124"/>
      <c r="H44" s="124"/>
      <c r="I44" s="124"/>
      <c r="J44" s="5"/>
      <c r="K44" s="5"/>
      <c r="L44" s="5"/>
      <c r="M44" s="8"/>
      <c r="N44" s="8"/>
      <c r="O44" s="6"/>
      <c r="P44" s="17"/>
      <c r="Q44" s="187"/>
      <c r="R44" s="82" t="s">
        <v>226</v>
      </c>
      <c r="S44" s="82">
        <v>60.152542237739326</v>
      </c>
      <c r="T44" s="82">
        <v>72.588828049544873</v>
      </c>
    </row>
    <row r="45" spans="1:20" x14ac:dyDescent="0.25">
      <c r="A45" s="15"/>
      <c r="B45" s="10"/>
      <c r="C45" s="4"/>
      <c r="D45" s="4"/>
      <c r="E45" s="4"/>
      <c r="F45" s="124"/>
      <c r="G45" s="124"/>
      <c r="H45" s="124"/>
      <c r="I45" s="124"/>
      <c r="J45" s="5"/>
      <c r="K45" s="5"/>
      <c r="L45" s="5"/>
      <c r="M45" s="8"/>
      <c r="N45" s="8"/>
      <c r="O45" s="6"/>
      <c r="P45" s="17"/>
      <c r="Q45" s="187"/>
      <c r="R45" s="82" t="s">
        <v>220</v>
      </c>
      <c r="S45" s="82">
        <v>61.139392628331315</v>
      </c>
      <c r="T45" s="82">
        <v>73.224560538517849</v>
      </c>
    </row>
    <row r="46" spans="1:20" x14ac:dyDescent="0.25">
      <c r="A46" s="15"/>
      <c r="C46" s="4"/>
      <c r="D46" s="4"/>
      <c r="E46" s="4"/>
      <c r="F46" s="124"/>
      <c r="G46" s="124"/>
      <c r="H46" s="124"/>
      <c r="I46" s="124"/>
      <c r="J46" s="5"/>
      <c r="K46" s="5"/>
      <c r="L46" s="5"/>
      <c r="M46" s="8"/>
      <c r="N46" s="8"/>
      <c r="O46" s="6"/>
      <c r="P46" s="17"/>
      <c r="Q46" s="187"/>
      <c r="R46" s="82" t="s">
        <v>221</v>
      </c>
      <c r="S46" s="82">
        <v>61.560324403931887</v>
      </c>
      <c r="T46" s="82">
        <v>74.415021848002112</v>
      </c>
    </row>
    <row r="47" spans="1:20" x14ac:dyDescent="0.25">
      <c r="A47" s="15"/>
      <c r="B47" s="46"/>
      <c r="C47" s="5"/>
      <c r="D47" s="5"/>
      <c r="E47" s="5"/>
      <c r="F47" s="125"/>
      <c r="G47" s="125"/>
      <c r="H47" s="125"/>
      <c r="I47" s="125"/>
      <c r="J47" s="5"/>
      <c r="K47" s="5"/>
      <c r="L47" s="5"/>
      <c r="M47" s="6"/>
      <c r="N47" s="6"/>
      <c r="O47" s="6"/>
      <c r="P47" s="17"/>
      <c r="Q47" s="139"/>
      <c r="R47" s="82" t="s">
        <v>222</v>
      </c>
      <c r="S47" s="82">
        <v>0</v>
      </c>
      <c r="T47" s="82">
        <v>0</v>
      </c>
    </row>
    <row r="48" spans="1:20" x14ac:dyDescent="0.25">
      <c r="A48" s="15"/>
      <c r="B48" s="46"/>
      <c r="C48" s="10"/>
      <c r="D48" s="10"/>
      <c r="E48" s="10"/>
      <c r="F48" s="127"/>
      <c r="G48" s="127"/>
      <c r="H48" s="127"/>
      <c r="I48" s="127"/>
      <c r="J48" s="10"/>
      <c r="K48" s="10"/>
      <c r="L48" s="10"/>
      <c r="M48" s="10"/>
      <c r="N48" s="10"/>
      <c r="O48" s="11"/>
      <c r="P48" s="17"/>
      <c r="Q48" s="139"/>
      <c r="R48" s="82" t="s">
        <v>223</v>
      </c>
      <c r="S48" s="82">
        <v>0</v>
      </c>
      <c r="T48" s="82">
        <v>0</v>
      </c>
    </row>
    <row r="49" spans="1:38" x14ac:dyDescent="0.25">
      <c r="A49" s="15"/>
      <c r="B49" s="46"/>
      <c r="C49" s="10"/>
      <c r="D49" s="10"/>
      <c r="E49" s="10"/>
      <c r="F49" s="127"/>
      <c r="G49" s="127"/>
      <c r="H49" s="127"/>
      <c r="I49" s="127"/>
      <c r="J49" s="10"/>
      <c r="K49" s="10"/>
      <c r="L49" s="10"/>
      <c r="M49" s="10"/>
      <c r="N49" s="10"/>
      <c r="O49" s="11"/>
      <c r="P49" s="17"/>
      <c r="Q49" s="139"/>
      <c r="R49" s="82" t="s">
        <v>224</v>
      </c>
      <c r="S49" s="82">
        <v>0</v>
      </c>
      <c r="T49" s="82">
        <v>0</v>
      </c>
    </row>
    <row r="50" spans="1:38" x14ac:dyDescent="0.25">
      <c r="A50" s="15"/>
      <c r="B50" s="46" t="s">
        <v>214</v>
      </c>
      <c r="C50" s="10"/>
      <c r="D50" s="10"/>
      <c r="E50" s="10"/>
      <c r="F50" s="127"/>
      <c r="G50" s="127"/>
      <c r="H50" s="127"/>
      <c r="I50" s="127"/>
      <c r="J50" s="10"/>
      <c r="K50" s="10"/>
      <c r="L50" s="10"/>
      <c r="M50" s="10"/>
      <c r="N50" s="10"/>
      <c r="O50" s="11"/>
      <c r="P50" s="17"/>
      <c r="Q50" s="139"/>
      <c r="R50" s="82" t="s">
        <v>225</v>
      </c>
      <c r="S50" s="82">
        <v>0</v>
      </c>
      <c r="T50" s="82">
        <v>0</v>
      </c>
    </row>
    <row r="51" spans="1:38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65"/>
      <c r="P51" s="20"/>
      <c r="Q51" s="138"/>
      <c r="R51" s="82"/>
    </row>
    <row r="52" spans="1:38" x14ac:dyDescent="0.25">
      <c r="B52" s="21"/>
      <c r="C52" s="21"/>
      <c r="D52" s="21"/>
      <c r="E52" s="21"/>
      <c r="F52" s="21"/>
      <c r="G52" s="21"/>
      <c r="H52" s="21"/>
      <c r="I52" s="21"/>
      <c r="Q52" s="138"/>
      <c r="R52" s="82"/>
    </row>
    <row r="53" spans="1:38" ht="15.6" customHeight="1" x14ac:dyDescent="0.25">
      <c r="B53" s="21"/>
      <c r="C53" s="21"/>
      <c r="D53" s="21"/>
      <c r="E53" s="21"/>
      <c r="F53" s="21"/>
      <c r="H53" s="21"/>
      <c r="I53" s="21"/>
      <c r="R53" s="82"/>
    </row>
    <row r="54" spans="1:38" ht="15.6" customHeight="1" x14ac:dyDescent="0.25">
      <c r="Q54" s="137"/>
      <c r="R54" s="137"/>
      <c r="S54" s="137"/>
      <c r="T54" s="137"/>
      <c r="U54" s="137"/>
      <c r="V54" s="137"/>
      <c r="W54" s="137"/>
      <c r="X54" s="137"/>
      <c r="Y54" s="137"/>
      <c r="Z54" s="137"/>
      <c r="AA54" s="188"/>
      <c r="AB54" s="188"/>
      <c r="AC54" s="188"/>
      <c r="AD54" s="188"/>
      <c r="AE54" s="188"/>
      <c r="AF54" s="188"/>
      <c r="AG54" s="188"/>
      <c r="AH54" s="188"/>
      <c r="AI54" s="188"/>
      <c r="AJ54" s="188"/>
      <c r="AK54" s="188"/>
      <c r="AL54" s="188"/>
    </row>
    <row r="55" spans="1:38" x14ac:dyDescent="0.25"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37"/>
      <c r="P55" s="137"/>
      <c r="Q55" s="82"/>
      <c r="R55" s="82"/>
      <c r="S55" s="82"/>
      <c r="T55" s="82"/>
      <c r="U55" s="82"/>
      <c r="V55" s="82"/>
      <c r="W55" s="82"/>
      <c r="X55" s="82"/>
      <c r="Y55" s="82"/>
      <c r="Z55" s="82"/>
      <c r="AA55" s="82"/>
      <c r="AB55" s="82"/>
      <c r="AC55" s="82"/>
      <c r="AD55" s="82"/>
      <c r="AE55" s="82"/>
      <c r="AF55" s="82"/>
      <c r="AG55" s="82"/>
      <c r="AH55" s="82"/>
      <c r="AI55" s="82"/>
      <c r="AJ55" s="82"/>
      <c r="AK55" s="82"/>
      <c r="AL55" s="82"/>
    </row>
    <row r="56" spans="1:38" x14ac:dyDescent="0.25">
      <c r="B56" s="82"/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82"/>
      <c r="AH56" s="82"/>
      <c r="AI56" s="82"/>
      <c r="AJ56" s="82"/>
      <c r="AK56" s="82"/>
      <c r="AL56" s="82"/>
    </row>
    <row r="57" spans="1:38" x14ac:dyDescent="0.25">
      <c r="B57" s="82"/>
      <c r="C57" s="82"/>
      <c r="D57" s="82"/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2"/>
      <c r="AB57" s="82"/>
      <c r="AC57" s="82"/>
      <c r="AD57" s="82"/>
      <c r="AE57" s="82"/>
      <c r="AF57" s="82"/>
      <c r="AG57" s="82"/>
      <c r="AH57" s="82"/>
      <c r="AI57" s="82"/>
      <c r="AJ57" s="82"/>
      <c r="AK57" s="82"/>
      <c r="AL57" s="82"/>
    </row>
    <row r="58" spans="1:38" x14ac:dyDescent="0.25">
      <c r="B58" s="82"/>
      <c r="C58" s="82"/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82"/>
      <c r="AA58" s="82"/>
      <c r="AB58" s="82"/>
      <c r="AC58" s="82"/>
      <c r="AD58" s="82"/>
      <c r="AE58" s="82"/>
      <c r="AF58" s="82"/>
      <c r="AG58" s="82"/>
      <c r="AH58" s="82"/>
      <c r="AI58" s="82"/>
      <c r="AJ58" s="82"/>
      <c r="AK58" s="82"/>
    </row>
    <row r="59" spans="1:38" x14ac:dyDescent="0.25">
      <c r="B59" s="82"/>
      <c r="C59" s="82"/>
      <c r="D59" s="82"/>
      <c r="E59" s="82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82"/>
      <c r="AA59" s="82"/>
      <c r="AB59" s="82"/>
      <c r="AC59" s="82"/>
      <c r="AD59" s="82"/>
      <c r="AE59" s="82"/>
      <c r="AF59" s="82"/>
      <c r="AG59" s="82"/>
      <c r="AH59" s="82"/>
      <c r="AI59" s="82"/>
      <c r="AJ59" s="82"/>
      <c r="AK59" s="82"/>
    </row>
    <row r="60" spans="1:38" x14ac:dyDescent="0.25">
      <c r="B60" s="82"/>
      <c r="C60" s="82"/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R60" s="82"/>
    </row>
    <row r="61" spans="1:38" x14ac:dyDescent="0.25">
      <c r="R61" s="82"/>
    </row>
    <row r="62" spans="1:38" x14ac:dyDescent="0.25">
      <c r="R62" s="82"/>
    </row>
    <row r="63" spans="1:38" x14ac:dyDescent="0.25">
      <c r="R63" s="82"/>
    </row>
    <row r="64" spans="1:38" x14ac:dyDescent="0.25">
      <c r="R64" s="82"/>
    </row>
  </sheetData>
  <mergeCells count="11">
    <mergeCell ref="C7:O7"/>
    <mergeCell ref="C8:O8"/>
    <mergeCell ref="C10:N10"/>
    <mergeCell ref="AA54:AL54"/>
    <mergeCell ref="C55:N55"/>
    <mergeCell ref="Q15:Q26"/>
    <mergeCell ref="Q27:Q38"/>
    <mergeCell ref="Q39:Q46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68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4"/>
  <sheetViews>
    <sheetView zoomScaleNormal="100" zoomScaleSheetLayoutView="100" workbookViewId="0">
      <selection activeCell="C7" sqref="C7:O7"/>
    </sheetView>
  </sheetViews>
  <sheetFormatPr baseColWidth="10" defaultColWidth="10.85546875" defaultRowHeight="15.75" x14ac:dyDescent="0.25"/>
  <cols>
    <col min="1" max="1" width="1.85546875" style="9" customWidth="1"/>
    <col min="2" max="2" width="15.5703125" style="9" customWidth="1"/>
    <col min="3" max="14" width="10" style="9" customWidth="1"/>
    <col min="15" max="15" width="1.85546875" style="41" customWidth="1"/>
    <col min="16" max="16" width="1.85546875" style="9" customWidth="1"/>
    <col min="17" max="17" width="10.85546875" style="21"/>
    <col min="18" max="18" width="11.42578125" style="21" customWidth="1"/>
    <col min="19" max="19" width="10.85546875" style="21" customWidth="1"/>
    <col min="20" max="20" width="10.85546875" style="21"/>
    <col min="21" max="16384" width="10.85546875" style="9"/>
  </cols>
  <sheetData>
    <row r="1" spans="1:20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72"/>
      <c r="Q1" s="121"/>
    </row>
    <row r="2" spans="1:20" x14ac:dyDescent="0.25">
      <c r="A2" s="15"/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29"/>
      <c r="Q2" s="121"/>
    </row>
    <row r="3" spans="1:20" x14ac:dyDescent="0.25">
      <c r="A3" s="15"/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29"/>
      <c r="Q3" s="121"/>
    </row>
    <row r="4" spans="1:20" x14ac:dyDescent="0.25">
      <c r="A4" s="15"/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29"/>
      <c r="Q4" s="121"/>
    </row>
    <row r="5" spans="1:20" x14ac:dyDescent="0.25">
      <c r="A5" s="15"/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134"/>
      <c r="M5" s="134"/>
      <c r="N5" s="134"/>
      <c r="O5" s="134"/>
      <c r="P5" s="129"/>
      <c r="Q5" s="121"/>
    </row>
    <row r="6" spans="1:20" x14ac:dyDescent="0.25">
      <c r="A6" s="15"/>
      <c r="B6" s="134"/>
      <c r="C6" s="134"/>
      <c r="D6" s="134"/>
      <c r="E6" s="134"/>
      <c r="F6" s="134"/>
      <c r="G6" s="134"/>
      <c r="H6" s="134"/>
      <c r="I6" s="134"/>
      <c r="J6" s="134"/>
      <c r="K6" s="134"/>
      <c r="L6" s="134"/>
      <c r="M6" s="134"/>
      <c r="N6" s="134"/>
      <c r="O6" s="134"/>
      <c r="P6" s="129"/>
    </row>
    <row r="7" spans="1:20" x14ac:dyDescent="0.25">
      <c r="A7" s="15"/>
      <c r="B7" s="134"/>
      <c r="C7" s="189" t="s">
        <v>54</v>
      </c>
      <c r="D7" s="189"/>
      <c r="E7" s="189"/>
      <c r="F7" s="189"/>
      <c r="G7" s="189"/>
      <c r="H7" s="189"/>
      <c r="I7" s="189"/>
      <c r="J7" s="189"/>
      <c r="K7" s="189"/>
      <c r="L7" s="189"/>
      <c r="M7" s="189"/>
      <c r="N7" s="189"/>
      <c r="O7" s="189"/>
      <c r="P7" s="129"/>
    </row>
    <row r="8" spans="1:20" x14ac:dyDescent="0.25">
      <c r="A8" s="15"/>
      <c r="B8" s="134"/>
      <c r="C8" s="181" t="s">
        <v>245</v>
      </c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29"/>
    </row>
    <row r="9" spans="1:20" x14ac:dyDescent="0.25">
      <c r="A9" s="15"/>
      <c r="B9" s="134"/>
      <c r="C9" s="133"/>
      <c r="D9" s="133"/>
      <c r="E9" s="133"/>
      <c r="F9" s="133"/>
      <c r="G9" s="133"/>
      <c r="H9" s="133"/>
      <c r="I9" s="133"/>
      <c r="J9" s="133"/>
      <c r="K9" s="133"/>
      <c r="L9" s="133"/>
      <c r="M9" s="134"/>
      <c r="N9" s="134"/>
      <c r="O9" s="134"/>
      <c r="P9" s="129"/>
    </row>
    <row r="10" spans="1:20" ht="15.75" customHeight="1" x14ac:dyDescent="0.25">
      <c r="A10" s="15"/>
      <c r="B10" s="127"/>
      <c r="C10" s="182" t="s">
        <v>246</v>
      </c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79"/>
      <c r="P10" s="129"/>
    </row>
    <row r="11" spans="1:20" x14ac:dyDescent="0.25">
      <c r="A11" s="15"/>
      <c r="B11" s="127"/>
      <c r="C11" s="135" t="s">
        <v>228</v>
      </c>
      <c r="D11" s="135" t="s">
        <v>229</v>
      </c>
      <c r="E11" s="135" t="s">
        <v>230</v>
      </c>
      <c r="F11" s="135" t="s">
        <v>231</v>
      </c>
      <c r="G11" s="135" t="s">
        <v>232</v>
      </c>
      <c r="H11" s="135" t="s">
        <v>233</v>
      </c>
      <c r="I11" s="135" t="s">
        <v>234</v>
      </c>
      <c r="J11" s="135" t="s">
        <v>235</v>
      </c>
      <c r="K11" s="135" t="s">
        <v>236</v>
      </c>
      <c r="L11" s="135" t="s">
        <v>223</v>
      </c>
      <c r="M11" s="135" t="s">
        <v>237</v>
      </c>
      <c r="N11" s="135" t="s">
        <v>238</v>
      </c>
      <c r="O11" s="54"/>
      <c r="P11" s="129"/>
      <c r="R11" s="47"/>
    </row>
    <row r="12" spans="1:20" ht="12" customHeight="1" x14ac:dyDescent="0.25">
      <c r="A12" s="15"/>
      <c r="B12" s="127"/>
      <c r="C12" s="133"/>
      <c r="D12" s="133"/>
      <c r="E12" s="133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29"/>
    </row>
    <row r="13" spans="1:20" x14ac:dyDescent="0.25">
      <c r="A13" s="15"/>
      <c r="B13" s="133"/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  <c r="O13" s="133"/>
      <c r="P13" s="129"/>
    </row>
    <row r="14" spans="1:20" x14ac:dyDescent="0.25">
      <c r="A14" s="15"/>
      <c r="B14" s="136">
        <v>2012</v>
      </c>
      <c r="C14" s="24">
        <v>12.345938384922347</v>
      </c>
      <c r="D14" s="24">
        <v>10.845528618826705</v>
      </c>
      <c r="E14" s="24">
        <v>10.956659497021908</v>
      </c>
      <c r="F14" s="24">
        <v>11.483730338050966</v>
      </c>
      <c r="G14" s="24">
        <v>12.719420968560408</v>
      </c>
      <c r="H14" s="24">
        <v>11.66353857064442</v>
      </c>
      <c r="I14" s="24">
        <v>11.433898767270504</v>
      </c>
      <c r="J14" s="24">
        <v>10.134598740596539</v>
      </c>
      <c r="K14" s="24">
        <v>9.5457985052247381</v>
      </c>
      <c r="L14" s="24">
        <v>9.6429144065754127</v>
      </c>
      <c r="M14" s="24">
        <v>11.050280931848652</v>
      </c>
      <c r="N14" s="24">
        <v>11.898972076768075</v>
      </c>
      <c r="O14" s="133"/>
      <c r="P14" s="129"/>
      <c r="S14" s="21" t="s">
        <v>53</v>
      </c>
      <c r="T14" s="21" t="s">
        <v>91</v>
      </c>
    </row>
    <row r="15" spans="1:20" x14ac:dyDescent="0.25">
      <c r="A15" s="15"/>
      <c r="B15" s="136">
        <v>2013</v>
      </c>
      <c r="C15" s="24">
        <v>11.596451001583926</v>
      </c>
      <c r="D15" s="24">
        <v>9.993947920646864</v>
      </c>
      <c r="E15" s="24">
        <v>9.6683140370092282</v>
      </c>
      <c r="F15" s="24">
        <v>10.160681598630026</v>
      </c>
      <c r="G15" s="24">
        <v>10.920676033300767</v>
      </c>
      <c r="H15" s="24">
        <v>11.308837376107997</v>
      </c>
      <c r="I15" s="24">
        <v>10.664215653170967</v>
      </c>
      <c r="J15" s="24">
        <v>9.6281481585370212</v>
      </c>
      <c r="K15" s="24">
        <v>9.0044991955266305</v>
      </c>
      <c r="L15" s="24">
        <v>9.8850736427346781</v>
      </c>
      <c r="M15" s="24">
        <v>11.234477299100192</v>
      </c>
      <c r="N15" s="24">
        <v>12.679659358251183</v>
      </c>
      <c r="O15" s="133"/>
      <c r="P15" s="129"/>
      <c r="Q15" s="187">
        <v>2012</v>
      </c>
      <c r="R15" s="21" t="s">
        <v>216</v>
      </c>
      <c r="S15" s="82">
        <v>12.345938384922347</v>
      </c>
      <c r="T15" s="82">
        <v>9.170556395416579</v>
      </c>
    </row>
    <row r="16" spans="1:20" x14ac:dyDescent="0.25">
      <c r="A16" s="15"/>
      <c r="B16" s="136">
        <v>2014</v>
      </c>
      <c r="C16" s="24">
        <v>12.850607879863851</v>
      </c>
      <c r="D16" s="24">
        <v>11.326309366203681</v>
      </c>
      <c r="E16" s="24">
        <v>9.7902829647248328</v>
      </c>
      <c r="F16" s="24">
        <v>9.8851150722018541</v>
      </c>
      <c r="G16" s="24">
        <v>10.576574814984861</v>
      </c>
      <c r="H16" s="24">
        <v>10.959640367734501</v>
      </c>
      <c r="I16" s="24">
        <v>9.9641751585118925</v>
      </c>
      <c r="J16" s="81">
        <v>9.5335923393499122</v>
      </c>
      <c r="K16" s="24"/>
      <c r="L16" s="24"/>
      <c r="M16" s="24"/>
      <c r="N16" s="24"/>
      <c r="O16" s="133"/>
      <c r="P16" s="129"/>
      <c r="Q16" s="187"/>
      <c r="R16" s="21" t="s">
        <v>215</v>
      </c>
      <c r="S16" s="82">
        <v>10.845528618826705</v>
      </c>
      <c r="T16" s="82">
        <v>8.5642129106969822</v>
      </c>
    </row>
    <row r="17" spans="1:20" x14ac:dyDescent="0.25">
      <c r="A17" s="15"/>
      <c r="B17" s="128"/>
      <c r="C17" s="128"/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8"/>
      <c r="O17" s="133"/>
      <c r="P17" s="129"/>
      <c r="Q17" s="187"/>
      <c r="R17" s="21" t="s">
        <v>217</v>
      </c>
      <c r="S17" s="82">
        <v>10.956659497021908</v>
      </c>
      <c r="T17" s="82">
        <v>8.1230182544883789</v>
      </c>
    </row>
    <row r="18" spans="1:20" x14ac:dyDescent="0.25">
      <c r="A18" s="15"/>
      <c r="B18" s="128" t="s">
        <v>227</v>
      </c>
      <c r="C18" s="24">
        <v>1.2541568782799253</v>
      </c>
      <c r="D18" s="24">
        <v>1.3323614455568169</v>
      </c>
      <c r="E18" s="24">
        <v>0.12196892771560464</v>
      </c>
      <c r="F18" s="24">
        <v>-0.2755665264281717</v>
      </c>
      <c r="G18" s="24">
        <v>-0.34410121831590601</v>
      </c>
      <c r="H18" s="24">
        <v>-0.34919700837349588</v>
      </c>
      <c r="I18" s="24">
        <v>-0.70004049465907414</v>
      </c>
      <c r="J18" s="81">
        <v>-9.455581918710898E-2</v>
      </c>
      <c r="K18" s="24"/>
      <c r="L18" s="24"/>
      <c r="M18" s="24"/>
      <c r="N18" s="24"/>
      <c r="O18" s="133"/>
      <c r="P18" s="129"/>
      <c r="Q18" s="187"/>
      <c r="R18" s="82" t="s">
        <v>218</v>
      </c>
      <c r="S18" s="82">
        <v>11.483730338050966</v>
      </c>
      <c r="T18" s="82">
        <v>7.9275364589492634</v>
      </c>
    </row>
    <row r="19" spans="1:20" x14ac:dyDescent="0.25">
      <c r="A19" s="15"/>
      <c r="B19" s="128"/>
      <c r="C19" s="128"/>
      <c r="D19" s="128"/>
      <c r="E19" s="128"/>
      <c r="F19" s="128"/>
      <c r="G19" s="128"/>
      <c r="H19" s="128"/>
      <c r="I19" s="128"/>
      <c r="J19" s="128"/>
      <c r="K19" s="128"/>
      <c r="L19" s="128"/>
      <c r="M19" s="128"/>
      <c r="N19" s="128"/>
      <c r="O19" s="133"/>
      <c r="P19" s="129"/>
      <c r="Q19" s="187"/>
      <c r="R19" s="82" t="s">
        <v>219</v>
      </c>
      <c r="S19" s="82">
        <v>12.719420968560408</v>
      </c>
      <c r="T19" s="82">
        <v>7.9097164902204824</v>
      </c>
    </row>
    <row r="20" spans="1:20" x14ac:dyDescent="0.25">
      <c r="A20" s="15"/>
      <c r="B20" s="128"/>
      <c r="C20" s="182" t="s">
        <v>247</v>
      </c>
      <c r="D20" s="182"/>
      <c r="E20" s="182"/>
      <c r="F20" s="182"/>
      <c r="G20" s="182"/>
      <c r="H20" s="182"/>
      <c r="I20" s="182"/>
      <c r="J20" s="182"/>
      <c r="K20" s="182"/>
      <c r="L20" s="182"/>
      <c r="M20" s="182"/>
      <c r="N20" s="182"/>
      <c r="O20" s="133"/>
      <c r="P20" s="129"/>
      <c r="Q20" s="187"/>
      <c r="R20" s="82" t="s">
        <v>226</v>
      </c>
      <c r="S20" s="82">
        <v>11.66353857064442</v>
      </c>
      <c r="T20" s="82">
        <v>7.6168954764185601</v>
      </c>
    </row>
    <row r="21" spans="1:20" x14ac:dyDescent="0.25">
      <c r="A21" s="15"/>
      <c r="B21" s="128"/>
      <c r="C21" s="135" t="s">
        <v>228</v>
      </c>
      <c r="D21" s="135" t="s">
        <v>229</v>
      </c>
      <c r="E21" s="135" t="s">
        <v>230</v>
      </c>
      <c r="F21" s="135" t="s">
        <v>231</v>
      </c>
      <c r="G21" s="135" t="s">
        <v>232</v>
      </c>
      <c r="H21" s="135" t="s">
        <v>233</v>
      </c>
      <c r="I21" s="135" t="s">
        <v>234</v>
      </c>
      <c r="J21" s="135" t="s">
        <v>235</v>
      </c>
      <c r="K21" s="135" t="s">
        <v>236</v>
      </c>
      <c r="L21" s="135" t="s">
        <v>223</v>
      </c>
      <c r="M21" s="135" t="s">
        <v>237</v>
      </c>
      <c r="N21" s="135" t="s">
        <v>238</v>
      </c>
      <c r="O21" s="133"/>
      <c r="P21" s="129"/>
      <c r="Q21" s="187"/>
      <c r="R21" s="82" t="s">
        <v>220</v>
      </c>
      <c r="S21" s="82">
        <v>11.433898767270504</v>
      </c>
      <c r="T21" s="82">
        <v>7.479380301939119</v>
      </c>
    </row>
    <row r="22" spans="1:20" ht="12" customHeight="1" x14ac:dyDescent="0.25">
      <c r="A22" s="15"/>
      <c r="B22" s="133"/>
      <c r="C22" s="133"/>
      <c r="D22" s="133"/>
      <c r="E22" s="133"/>
      <c r="F22" s="133"/>
      <c r="G22" s="133"/>
      <c r="H22" s="133"/>
      <c r="I22" s="133"/>
      <c r="J22" s="133"/>
      <c r="K22" s="133"/>
      <c r="L22" s="133"/>
      <c r="M22" s="133"/>
      <c r="N22" s="133"/>
      <c r="O22" s="133"/>
      <c r="P22" s="129"/>
      <c r="Q22" s="187"/>
      <c r="R22" s="82" t="s">
        <v>221</v>
      </c>
      <c r="S22" s="82">
        <v>10.134598740596539</v>
      </c>
      <c r="T22" s="82">
        <v>7.2683324773040781</v>
      </c>
    </row>
    <row r="23" spans="1:20" x14ac:dyDescent="0.25">
      <c r="A23" s="15"/>
      <c r="B23" s="133"/>
      <c r="C23" s="105"/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133"/>
      <c r="P23" s="129"/>
      <c r="Q23" s="187"/>
      <c r="R23" s="82" t="s">
        <v>222</v>
      </c>
      <c r="S23" s="82">
        <v>9.5457985052247381</v>
      </c>
      <c r="T23" s="82">
        <v>7.3320982949311704</v>
      </c>
    </row>
    <row r="24" spans="1:20" x14ac:dyDescent="0.25">
      <c r="A24" s="15"/>
      <c r="B24" s="136">
        <v>2012</v>
      </c>
      <c r="C24" s="24">
        <v>9.170556395416579</v>
      </c>
      <c r="D24" s="24">
        <v>8.5642129106969822</v>
      </c>
      <c r="E24" s="24">
        <v>8.1230182544883789</v>
      </c>
      <c r="F24" s="24">
        <v>7.9275364589492634</v>
      </c>
      <c r="G24" s="24">
        <v>7.9097164902204824</v>
      </c>
      <c r="H24" s="24">
        <v>7.6168954764185601</v>
      </c>
      <c r="I24" s="24">
        <v>7.479380301939119</v>
      </c>
      <c r="J24" s="24">
        <v>7.2683324773040781</v>
      </c>
      <c r="K24" s="24">
        <v>7.3320982949311704</v>
      </c>
      <c r="L24" s="24">
        <v>7.4332757003708307</v>
      </c>
      <c r="M24" s="24">
        <v>8.0934047625519145</v>
      </c>
      <c r="N24" s="24">
        <v>8.949976956883372</v>
      </c>
      <c r="O24" s="133"/>
      <c r="P24" s="129"/>
      <c r="Q24" s="187"/>
      <c r="R24" s="82" t="s">
        <v>223</v>
      </c>
      <c r="S24" s="82">
        <v>9.6429144065754127</v>
      </c>
      <c r="T24" s="82">
        <v>7.4332757003708307</v>
      </c>
    </row>
    <row r="25" spans="1:20" x14ac:dyDescent="0.25">
      <c r="A25" s="15"/>
      <c r="B25" s="136">
        <v>2013</v>
      </c>
      <c r="C25" s="24">
        <v>9.1889619281232591</v>
      </c>
      <c r="D25" s="24">
        <v>8.4091974036786734</v>
      </c>
      <c r="E25" s="24">
        <v>7.7010260513441562</v>
      </c>
      <c r="F25" s="24">
        <v>8.0122657230483014</v>
      </c>
      <c r="G25" s="24">
        <v>7.9699957655307889</v>
      </c>
      <c r="H25" s="24">
        <v>7.6463406937422747</v>
      </c>
      <c r="I25" s="24">
        <v>7.1179845376547934</v>
      </c>
      <c r="J25" s="24">
        <v>7.0364008178896302</v>
      </c>
      <c r="K25" s="24">
        <v>6.5937758658769798</v>
      </c>
      <c r="L25" s="24">
        <v>6.0564609603644382</v>
      </c>
      <c r="M25" s="24">
        <v>6.4917350528093314</v>
      </c>
      <c r="N25" s="24">
        <v>6.9365235489746917</v>
      </c>
      <c r="O25" s="133"/>
      <c r="P25" s="129"/>
      <c r="Q25" s="187"/>
      <c r="R25" s="82" t="s">
        <v>224</v>
      </c>
      <c r="S25" s="82">
        <v>11.050280931848652</v>
      </c>
      <c r="T25" s="82">
        <v>8.0934047625519145</v>
      </c>
    </row>
    <row r="26" spans="1:20" x14ac:dyDescent="0.25">
      <c r="A26" s="15"/>
      <c r="B26" s="136">
        <v>2014</v>
      </c>
      <c r="C26" s="24">
        <v>7.2374997123231877</v>
      </c>
      <c r="D26" s="24">
        <v>6.6164562036460177</v>
      </c>
      <c r="E26" s="24">
        <v>7.1779714376395232</v>
      </c>
      <c r="F26" s="24">
        <v>7.5280450510099115</v>
      </c>
      <c r="G26" s="24">
        <v>8.1851500508900461</v>
      </c>
      <c r="H26" s="24">
        <v>7.6883798901141276</v>
      </c>
      <c r="I26" s="24">
        <v>7.0627740186523766</v>
      </c>
      <c r="J26" s="81">
        <v>6.525610285627975</v>
      </c>
      <c r="K26" s="24"/>
      <c r="L26" s="24"/>
      <c r="M26" s="24"/>
      <c r="N26" s="24"/>
      <c r="O26" s="133"/>
      <c r="P26" s="129"/>
      <c r="Q26" s="187"/>
      <c r="R26" s="82" t="s">
        <v>225</v>
      </c>
      <c r="S26" s="82">
        <v>11.898972076768075</v>
      </c>
      <c r="T26" s="82">
        <v>8.949976956883372</v>
      </c>
    </row>
    <row r="27" spans="1:20" x14ac:dyDescent="0.25">
      <c r="A27" s="15"/>
      <c r="B27" s="128"/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133"/>
      <c r="P27" s="129"/>
      <c r="Q27" s="187">
        <v>2013</v>
      </c>
      <c r="R27" s="82" t="s">
        <v>216</v>
      </c>
      <c r="S27" s="82">
        <v>11.596451001583926</v>
      </c>
      <c r="T27" s="82">
        <v>9.1889619281232591</v>
      </c>
    </row>
    <row r="28" spans="1:20" x14ac:dyDescent="0.25">
      <c r="A28" s="15"/>
      <c r="B28" s="128" t="s">
        <v>227</v>
      </c>
      <c r="C28" s="24">
        <v>-1.9514622158000714</v>
      </c>
      <c r="D28" s="24">
        <v>-1.7927412000326557</v>
      </c>
      <c r="E28" s="24">
        <v>-0.52305461370463302</v>
      </c>
      <c r="F28" s="24">
        <v>-0.48422067203838992</v>
      </c>
      <c r="G28" s="24">
        <v>0.21515428535925718</v>
      </c>
      <c r="H28" s="24">
        <v>4.2039196371852938E-2</v>
      </c>
      <c r="I28" s="24">
        <v>-5.5210519002416802E-2</v>
      </c>
      <c r="J28" s="81">
        <v>-0.51079053226165527</v>
      </c>
      <c r="K28" s="24"/>
      <c r="L28" s="24"/>
      <c r="M28" s="24"/>
      <c r="N28" s="24"/>
      <c r="O28" s="133"/>
      <c r="P28" s="129"/>
      <c r="Q28" s="187"/>
      <c r="R28" s="82" t="s">
        <v>215</v>
      </c>
      <c r="S28" s="82">
        <v>9.993947920646864</v>
      </c>
      <c r="T28" s="82">
        <v>8.4091974036786734</v>
      </c>
    </row>
    <row r="29" spans="1:20" x14ac:dyDescent="0.25">
      <c r="A29" s="15"/>
      <c r="B29" s="118"/>
      <c r="C29" s="128"/>
      <c r="D29" s="128"/>
      <c r="E29" s="128"/>
      <c r="F29" s="128"/>
      <c r="G29" s="128"/>
      <c r="H29" s="128"/>
      <c r="I29" s="128"/>
      <c r="J29" s="128"/>
      <c r="K29" s="128"/>
      <c r="L29" s="128"/>
      <c r="M29" s="128"/>
      <c r="N29" s="128"/>
      <c r="O29" s="128"/>
      <c r="P29" s="129"/>
      <c r="Q29" s="187"/>
      <c r="R29" s="82" t="s">
        <v>217</v>
      </c>
      <c r="S29" s="82">
        <v>9.6683140370092282</v>
      </c>
      <c r="T29" s="82">
        <v>7.7010260513441562</v>
      </c>
    </row>
    <row r="30" spans="1:20" x14ac:dyDescent="0.25">
      <c r="A30" s="15"/>
      <c r="B30" s="128"/>
      <c r="C30" s="179" t="s">
        <v>294</v>
      </c>
      <c r="D30" s="179"/>
      <c r="E30" s="179"/>
      <c r="F30" s="179"/>
      <c r="G30" s="179"/>
      <c r="H30" s="179"/>
      <c r="I30" s="179"/>
      <c r="J30" s="179"/>
      <c r="K30" s="179"/>
      <c r="L30" s="179"/>
      <c r="M30" s="179"/>
      <c r="N30" s="179"/>
      <c r="O30" s="133"/>
      <c r="P30" s="129"/>
      <c r="Q30" s="187"/>
      <c r="R30" s="82" t="s">
        <v>218</v>
      </c>
      <c r="S30" s="82">
        <v>10.160681598630026</v>
      </c>
      <c r="T30" s="82">
        <v>8.0122657230483014</v>
      </c>
    </row>
    <row r="31" spans="1:20" x14ac:dyDescent="0.25">
      <c r="A31" s="15"/>
      <c r="B31" s="128"/>
      <c r="C31" s="179" t="s">
        <v>295</v>
      </c>
      <c r="D31" s="179"/>
      <c r="E31" s="179"/>
      <c r="F31" s="179"/>
      <c r="G31" s="179"/>
      <c r="H31" s="179"/>
      <c r="I31" s="179"/>
      <c r="J31" s="179"/>
      <c r="K31" s="179"/>
      <c r="L31" s="179"/>
      <c r="M31" s="179"/>
      <c r="N31" s="179"/>
      <c r="O31" s="133"/>
      <c r="P31" s="129"/>
      <c r="Q31" s="187"/>
      <c r="R31" s="82" t="s">
        <v>219</v>
      </c>
      <c r="S31" s="82">
        <v>10.920676033300767</v>
      </c>
      <c r="T31" s="82">
        <v>7.9699957655307889</v>
      </c>
    </row>
    <row r="32" spans="1:20" x14ac:dyDescent="0.25">
      <c r="A32" s="15"/>
      <c r="B32" s="128"/>
      <c r="C32" s="128"/>
      <c r="D32" s="128"/>
      <c r="E32" s="128"/>
      <c r="F32" s="128"/>
      <c r="G32" s="128"/>
      <c r="H32" s="128"/>
      <c r="I32" s="128"/>
      <c r="J32" s="128"/>
      <c r="K32" s="128"/>
      <c r="L32" s="128"/>
      <c r="M32" s="128"/>
      <c r="N32" s="128"/>
      <c r="O32" s="133"/>
      <c r="P32" s="129"/>
      <c r="Q32" s="187"/>
      <c r="R32" s="82" t="s">
        <v>226</v>
      </c>
      <c r="S32" s="82">
        <v>11.308837376107997</v>
      </c>
      <c r="T32" s="82">
        <v>7.6463406937422747</v>
      </c>
    </row>
    <row r="33" spans="1:20" x14ac:dyDescent="0.25">
      <c r="A33" s="15"/>
      <c r="B33" s="128"/>
      <c r="C33" s="128"/>
      <c r="D33" s="128"/>
      <c r="E33" s="128"/>
      <c r="F33" s="128"/>
      <c r="G33" s="128"/>
      <c r="H33" s="128"/>
      <c r="I33" s="128"/>
      <c r="J33" s="128"/>
      <c r="K33" s="128"/>
      <c r="L33" s="128"/>
      <c r="M33" s="128"/>
      <c r="N33" s="128"/>
      <c r="O33" s="133"/>
      <c r="P33" s="129"/>
      <c r="Q33" s="187"/>
      <c r="R33" s="82" t="s">
        <v>220</v>
      </c>
      <c r="S33" s="82">
        <v>10.664215653170967</v>
      </c>
      <c r="T33" s="82">
        <v>7.1179845376547934</v>
      </c>
    </row>
    <row r="34" spans="1:20" x14ac:dyDescent="0.25">
      <c r="A34" s="15"/>
      <c r="B34" s="128"/>
      <c r="C34" s="128"/>
      <c r="D34" s="128"/>
      <c r="E34" s="128"/>
      <c r="F34" s="128"/>
      <c r="G34" s="128"/>
      <c r="H34" s="128"/>
      <c r="I34" s="128"/>
      <c r="J34" s="128"/>
      <c r="K34" s="128"/>
      <c r="L34" s="128"/>
      <c r="M34" s="128"/>
      <c r="N34" s="128"/>
      <c r="O34" s="133"/>
      <c r="P34" s="129"/>
      <c r="Q34" s="187"/>
      <c r="R34" s="82" t="s">
        <v>221</v>
      </c>
      <c r="S34" s="82">
        <v>9.6281481585370212</v>
      </c>
      <c r="T34" s="82">
        <v>7.0364008178896302</v>
      </c>
    </row>
    <row r="35" spans="1:20" ht="14.25" customHeight="1" x14ac:dyDescent="0.25">
      <c r="A35" s="15"/>
      <c r="B35" s="128"/>
      <c r="C35" s="128"/>
      <c r="D35" s="128"/>
      <c r="E35" s="128"/>
      <c r="F35" s="128"/>
      <c r="G35" s="128"/>
      <c r="H35" s="128"/>
      <c r="I35" s="128"/>
      <c r="J35" s="128"/>
      <c r="K35" s="128"/>
      <c r="L35" s="128"/>
      <c r="M35" s="128"/>
      <c r="N35" s="128"/>
      <c r="O35" s="133"/>
      <c r="P35" s="129"/>
      <c r="Q35" s="187"/>
      <c r="R35" s="82" t="s">
        <v>222</v>
      </c>
      <c r="S35" s="82">
        <v>9.0044991955266305</v>
      </c>
      <c r="T35" s="82">
        <v>6.5937758658769798</v>
      </c>
    </row>
    <row r="36" spans="1:20" x14ac:dyDescent="0.25">
      <c r="A36" s="15"/>
      <c r="B36" s="128"/>
      <c r="C36" s="128"/>
      <c r="D36" s="128"/>
      <c r="E36" s="128"/>
      <c r="F36" s="128"/>
      <c r="G36" s="128"/>
      <c r="H36" s="128"/>
      <c r="I36" s="128"/>
      <c r="J36" s="128"/>
      <c r="K36" s="128"/>
      <c r="L36" s="128"/>
      <c r="M36" s="128"/>
      <c r="N36" s="128"/>
      <c r="O36" s="133"/>
      <c r="P36" s="129"/>
      <c r="Q36" s="187"/>
      <c r="R36" s="82" t="s">
        <v>223</v>
      </c>
      <c r="S36" s="82">
        <v>9.8850736427346781</v>
      </c>
      <c r="T36" s="82">
        <v>6.0564609603644382</v>
      </c>
    </row>
    <row r="37" spans="1:20" x14ac:dyDescent="0.25">
      <c r="A37" s="15"/>
      <c r="B37" s="134"/>
      <c r="C37" s="134"/>
      <c r="D37" s="134"/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34"/>
      <c r="P37" s="129"/>
      <c r="Q37" s="187"/>
      <c r="R37" s="82" t="s">
        <v>224</v>
      </c>
      <c r="S37" s="82">
        <v>11.234477299100192</v>
      </c>
      <c r="T37" s="82">
        <v>6.4917350528093314</v>
      </c>
    </row>
    <row r="38" spans="1:20" x14ac:dyDescent="0.25">
      <c r="A38" s="15"/>
      <c r="B38" s="127"/>
      <c r="C38" s="124"/>
      <c r="D38" s="124"/>
      <c r="E38" s="124"/>
      <c r="F38" s="124"/>
      <c r="G38" s="124"/>
      <c r="H38" s="124"/>
      <c r="I38" s="124"/>
      <c r="J38" s="125"/>
      <c r="K38" s="125"/>
      <c r="L38" s="125"/>
      <c r="M38" s="126"/>
      <c r="N38" s="126"/>
      <c r="O38" s="6"/>
      <c r="P38" s="129"/>
      <c r="Q38" s="187"/>
      <c r="R38" s="82" t="s">
        <v>225</v>
      </c>
      <c r="S38" s="82">
        <v>12.679659358251183</v>
      </c>
      <c r="T38" s="82">
        <v>6.9365235489746917</v>
      </c>
    </row>
    <row r="39" spans="1:20" x14ac:dyDescent="0.25">
      <c r="A39" s="15"/>
      <c r="B39" s="127"/>
      <c r="C39" s="124"/>
      <c r="D39" s="124"/>
      <c r="E39" s="124"/>
      <c r="F39" s="124"/>
      <c r="G39" s="124"/>
      <c r="H39" s="124"/>
      <c r="I39" s="124"/>
      <c r="J39" s="125"/>
      <c r="K39" s="125"/>
      <c r="L39" s="125"/>
      <c r="M39" s="126"/>
      <c r="N39" s="126"/>
      <c r="O39" s="6"/>
      <c r="P39" s="129"/>
      <c r="Q39" s="187">
        <v>2014</v>
      </c>
      <c r="R39" s="82" t="s">
        <v>216</v>
      </c>
      <c r="S39" s="82">
        <v>12.850607879863851</v>
      </c>
      <c r="T39" s="82">
        <v>7.2374997123231877</v>
      </c>
    </row>
    <row r="40" spans="1:20" x14ac:dyDescent="0.25">
      <c r="A40" s="15"/>
      <c r="B40" s="127"/>
      <c r="C40" s="124"/>
      <c r="D40" s="124"/>
      <c r="E40" s="124"/>
      <c r="F40" s="124"/>
      <c r="G40" s="124"/>
      <c r="H40" s="124"/>
      <c r="I40" s="124"/>
      <c r="J40" s="125"/>
      <c r="K40" s="125"/>
      <c r="L40" s="125"/>
      <c r="M40" s="126"/>
      <c r="N40" s="126"/>
      <c r="O40" s="6"/>
      <c r="P40" s="129"/>
      <c r="Q40" s="187"/>
      <c r="R40" s="82" t="s">
        <v>215</v>
      </c>
      <c r="S40" s="82">
        <v>11.326309366203681</v>
      </c>
      <c r="T40" s="82">
        <v>6.6164562036460177</v>
      </c>
    </row>
    <row r="41" spans="1:20" x14ac:dyDescent="0.25">
      <c r="A41" s="15"/>
      <c r="B41" s="127"/>
      <c r="C41" s="124"/>
      <c r="D41" s="124"/>
      <c r="E41" s="124"/>
      <c r="F41" s="124"/>
      <c r="G41" s="124"/>
      <c r="H41" s="124"/>
      <c r="I41" s="124"/>
      <c r="J41" s="125"/>
      <c r="K41" s="125"/>
      <c r="L41" s="125"/>
      <c r="M41" s="126"/>
      <c r="N41" s="126"/>
      <c r="O41" s="6"/>
      <c r="P41" s="129"/>
      <c r="Q41" s="187"/>
      <c r="R41" s="82" t="s">
        <v>217</v>
      </c>
      <c r="S41" s="82">
        <v>9.7902829647248328</v>
      </c>
      <c r="T41" s="82">
        <v>7.1779714376395232</v>
      </c>
    </row>
    <row r="42" spans="1:20" x14ac:dyDescent="0.25">
      <c r="A42" s="15"/>
      <c r="B42" s="127"/>
      <c r="C42" s="124"/>
      <c r="D42" s="124"/>
      <c r="E42" s="124"/>
      <c r="F42" s="124"/>
      <c r="G42" s="124"/>
      <c r="H42" s="124"/>
      <c r="I42" s="124"/>
      <c r="J42" s="125"/>
      <c r="K42" s="125"/>
      <c r="L42" s="125"/>
      <c r="M42" s="126"/>
      <c r="N42" s="126"/>
      <c r="O42" s="6"/>
      <c r="P42" s="129"/>
      <c r="Q42" s="187"/>
      <c r="R42" s="82" t="s">
        <v>218</v>
      </c>
      <c r="S42" s="82">
        <v>9.8851150722018541</v>
      </c>
      <c r="T42" s="82">
        <v>7.5280450510099115</v>
      </c>
    </row>
    <row r="43" spans="1:20" x14ac:dyDescent="0.25">
      <c r="A43" s="15"/>
      <c r="B43" s="127"/>
      <c r="C43" s="124"/>
      <c r="D43" s="124"/>
      <c r="E43" s="124"/>
      <c r="F43" s="124"/>
      <c r="G43" s="124"/>
      <c r="H43" s="124"/>
      <c r="I43" s="124"/>
      <c r="J43" s="125"/>
      <c r="K43" s="125"/>
      <c r="L43" s="125"/>
      <c r="M43" s="126"/>
      <c r="N43" s="126"/>
      <c r="O43" s="6"/>
      <c r="P43" s="129"/>
      <c r="Q43" s="187"/>
      <c r="R43" s="82" t="s">
        <v>219</v>
      </c>
      <c r="S43" s="82">
        <v>10.576574814984861</v>
      </c>
      <c r="T43" s="82">
        <v>8.1851500508900461</v>
      </c>
    </row>
    <row r="44" spans="1:20" x14ac:dyDescent="0.25">
      <c r="A44" s="15"/>
      <c r="B44" s="127"/>
      <c r="C44" s="124"/>
      <c r="D44" s="124"/>
      <c r="E44" s="124"/>
      <c r="F44" s="124"/>
      <c r="G44" s="124"/>
      <c r="H44" s="124"/>
      <c r="I44" s="124"/>
      <c r="J44" s="125"/>
      <c r="K44" s="125"/>
      <c r="L44" s="125"/>
      <c r="M44" s="126"/>
      <c r="N44" s="126"/>
      <c r="O44" s="6"/>
      <c r="P44" s="129"/>
      <c r="Q44" s="187"/>
      <c r="R44" s="82" t="s">
        <v>226</v>
      </c>
      <c r="S44" s="82">
        <v>10.959640367734501</v>
      </c>
      <c r="T44" s="82">
        <v>7.6883798901141276</v>
      </c>
    </row>
    <row r="45" spans="1:20" x14ac:dyDescent="0.25">
      <c r="A45" s="15"/>
      <c r="B45" s="127"/>
      <c r="C45" s="124"/>
      <c r="D45" s="124"/>
      <c r="E45" s="124"/>
      <c r="F45" s="124"/>
      <c r="G45" s="124"/>
      <c r="H45" s="124"/>
      <c r="I45" s="124"/>
      <c r="J45" s="125"/>
      <c r="K45" s="125"/>
      <c r="L45" s="125"/>
      <c r="M45" s="126"/>
      <c r="N45" s="126"/>
      <c r="O45" s="6"/>
      <c r="P45" s="129"/>
      <c r="Q45" s="187"/>
      <c r="R45" s="82" t="s">
        <v>220</v>
      </c>
      <c r="S45" s="82">
        <v>9.9641751585118925</v>
      </c>
      <c r="T45" s="82">
        <v>7.0627740186523766</v>
      </c>
    </row>
    <row r="46" spans="1:20" x14ac:dyDescent="0.25">
      <c r="A46" s="15"/>
      <c r="C46" s="124"/>
      <c r="D46" s="124"/>
      <c r="E46" s="124"/>
      <c r="F46" s="124"/>
      <c r="G46" s="124"/>
      <c r="H46" s="124"/>
      <c r="I46" s="124"/>
      <c r="J46" s="125"/>
      <c r="K46" s="125"/>
      <c r="L46" s="125"/>
      <c r="M46" s="126"/>
      <c r="N46" s="126"/>
      <c r="O46" s="6"/>
      <c r="P46" s="129"/>
      <c r="Q46" s="187"/>
      <c r="R46" s="82" t="s">
        <v>221</v>
      </c>
      <c r="S46" s="82">
        <v>9.5335923393499122</v>
      </c>
      <c r="T46" s="82">
        <v>6.525610285627975</v>
      </c>
    </row>
    <row r="47" spans="1:20" x14ac:dyDescent="0.25">
      <c r="A47" s="15"/>
      <c r="B47" s="130"/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6"/>
      <c r="N47" s="6"/>
      <c r="O47" s="6"/>
      <c r="P47" s="129"/>
      <c r="Q47" s="139"/>
      <c r="R47" s="82" t="s">
        <v>222</v>
      </c>
      <c r="S47" s="82">
        <v>0</v>
      </c>
      <c r="T47" s="82">
        <v>0</v>
      </c>
    </row>
    <row r="48" spans="1:20" x14ac:dyDescent="0.25">
      <c r="A48" s="15"/>
      <c r="B48" s="130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127"/>
      <c r="N48" s="127"/>
      <c r="O48" s="128"/>
      <c r="P48" s="129"/>
      <c r="Q48" s="139"/>
      <c r="R48" s="82" t="s">
        <v>223</v>
      </c>
      <c r="S48" s="82">
        <v>0</v>
      </c>
      <c r="T48" s="82">
        <v>0</v>
      </c>
    </row>
    <row r="49" spans="1:38" x14ac:dyDescent="0.25">
      <c r="A49" s="15"/>
      <c r="B49" s="130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127"/>
      <c r="N49" s="127"/>
      <c r="O49" s="128"/>
      <c r="P49" s="129"/>
      <c r="Q49" s="139"/>
      <c r="R49" s="82" t="s">
        <v>224</v>
      </c>
      <c r="S49" s="82">
        <v>0</v>
      </c>
      <c r="T49" s="82">
        <v>0</v>
      </c>
    </row>
    <row r="50" spans="1:38" x14ac:dyDescent="0.25">
      <c r="A50" s="15"/>
      <c r="B50" s="130" t="s">
        <v>214</v>
      </c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127"/>
      <c r="N50" s="127"/>
      <c r="O50" s="128"/>
      <c r="P50" s="129"/>
      <c r="Q50" s="139"/>
      <c r="R50" s="82" t="s">
        <v>225</v>
      </c>
      <c r="S50" s="82">
        <v>0</v>
      </c>
      <c r="T50" s="82">
        <v>0</v>
      </c>
    </row>
    <row r="51" spans="1:38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65"/>
      <c r="P51" s="20"/>
      <c r="Q51" s="138"/>
      <c r="R51" s="82"/>
    </row>
    <row r="52" spans="1:38" x14ac:dyDescent="0.25">
      <c r="B52" s="21"/>
      <c r="C52" s="21"/>
      <c r="D52" s="21"/>
      <c r="E52" s="21"/>
      <c r="F52" s="21"/>
      <c r="G52" s="21"/>
      <c r="H52" s="21"/>
      <c r="I52" s="21"/>
      <c r="Q52" s="138"/>
      <c r="R52" s="82"/>
    </row>
    <row r="53" spans="1:38" x14ac:dyDescent="0.25">
      <c r="B53" s="21"/>
      <c r="C53" s="21"/>
      <c r="D53" s="21"/>
      <c r="E53" s="21"/>
      <c r="F53" s="21"/>
      <c r="G53" s="21"/>
      <c r="H53" s="21"/>
      <c r="I53" s="21"/>
      <c r="R53" s="82"/>
    </row>
    <row r="54" spans="1:38" x14ac:dyDescent="0.25">
      <c r="Q54" s="137"/>
      <c r="R54" s="137"/>
      <c r="S54" s="137"/>
      <c r="T54" s="137"/>
      <c r="U54" s="137"/>
      <c r="V54" s="137"/>
      <c r="W54" s="137"/>
      <c r="X54" s="137"/>
      <c r="Y54" s="137"/>
      <c r="Z54" s="137"/>
      <c r="AA54" s="188"/>
      <c r="AB54" s="188"/>
      <c r="AC54" s="188"/>
      <c r="AD54" s="188"/>
      <c r="AE54" s="188"/>
      <c r="AF54" s="188"/>
      <c r="AG54" s="188"/>
      <c r="AH54" s="188"/>
      <c r="AI54" s="188"/>
      <c r="AJ54" s="188"/>
      <c r="AK54" s="188"/>
      <c r="AL54" s="188"/>
    </row>
    <row r="55" spans="1:38" x14ac:dyDescent="0.25"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37"/>
      <c r="P55" s="137"/>
      <c r="Q55" s="82"/>
      <c r="R55" s="82"/>
      <c r="S55" s="82"/>
      <c r="T55" s="82"/>
      <c r="U55" s="82"/>
      <c r="V55" s="82"/>
      <c r="W55" s="82"/>
      <c r="X55" s="82"/>
      <c r="Y55" s="82"/>
      <c r="Z55" s="82"/>
      <c r="AA55" s="82"/>
      <c r="AB55" s="82"/>
      <c r="AC55" s="82"/>
      <c r="AD55" s="82"/>
      <c r="AE55" s="82"/>
      <c r="AF55" s="82"/>
      <c r="AG55" s="82"/>
      <c r="AH55" s="82"/>
      <c r="AI55" s="82"/>
      <c r="AJ55" s="82"/>
      <c r="AK55" s="82"/>
      <c r="AL55" s="82"/>
    </row>
    <row r="56" spans="1:38" x14ac:dyDescent="0.25">
      <c r="B56" s="82"/>
      <c r="C56" s="82"/>
      <c r="D56" s="82"/>
      <c r="E56" s="82"/>
      <c r="F56" s="82"/>
      <c r="G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82"/>
      <c r="AH56" s="82"/>
      <c r="AI56" s="82"/>
      <c r="AJ56" s="82"/>
      <c r="AK56" s="82"/>
      <c r="AL56" s="82"/>
    </row>
    <row r="57" spans="1:38" x14ac:dyDescent="0.25">
      <c r="B57" s="82"/>
      <c r="C57" s="82"/>
      <c r="D57" s="82"/>
      <c r="E57" s="82"/>
      <c r="F57" s="82"/>
      <c r="G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2"/>
      <c r="AB57" s="82"/>
      <c r="AC57" s="82"/>
      <c r="AD57" s="82"/>
      <c r="AE57" s="82"/>
      <c r="AF57" s="82"/>
      <c r="AG57" s="82"/>
      <c r="AH57" s="82"/>
      <c r="AI57" s="82"/>
      <c r="AJ57" s="82"/>
      <c r="AK57" s="82"/>
      <c r="AL57" s="82"/>
    </row>
    <row r="58" spans="1:38" x14ac:dyDescent="0.25">
      <c r="B58" s="82"/>
      <c r="C58" s="82"/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82"/>
      <c r="AA58" s="82"/>
      <c r="AB58" s="82"/>
      <c r="AC58" s="82"/>
      <c r="AD58" s="82"/>
      <c r="AE58" s="82"/>
      <c r="AF58" s="82"/>
      <c r="AG58" s="82"/>
      <c r="AH58" s="82"/>
      <c r="AI58" s="82"/>
      <c r="AJ58" s="82"/>
      <c r="AK58" s="82"/>
    </row>
    <row r="59" spans="1:38" x14ac:dyDescent="0.25">
      <c r="B59" s="82"/>
      <c r="C59" s="82"/>
      <c r="D59" s="82"/>
      <c r="E59" s="82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82"/>
      <c r="AA59" s="82"/>
      <c r="AB59" s="82"/>
      <c r="AC59" s="82"/>
      <c r="AD59" s="82"/>
      <c r="AE59" s="82"/>
      <c r="AF59" s="82"/>
      <c r="AG59" s="82"/>
      <c r="AH59" s="82"/>
      <c r="AI59" s="82"/>
      <c r="AJ59" s="82"/>
      <c r="AK59" s="82"/>
    </row>
    <row r="60" spans="1:38" x14ac:dyDescent="0.25">
      <c r="B60" s="82"/>
      <c r="C60" s="82"/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R60" s="82"/>
    </row>
    <row r="61" spans="1:38" x14ac:dyDescent="0.25">
      <c r="R61" s="82"/>
    </row>
    <row r="62" spans="1:38" x14ac:dyDescent="0.25">
      <c r="R62" s="82"/>
    </row>
    <row r="63" spans="1:38" x14ac:dyDescent="0.25">
      <c r="R63" s="82"/>
    </row>
    <row r="64" spans="1:38" x14ac:dyDescent="0.25">
      <c r="R64" s="82"/>
    </row>
  </sheetData>
  <mergeCells count="11">
    <mergeCell ref="Q39:Q46"/>
    <mergeCell ref="AA54:AL54"/>
    <mergeCell ref="C55:N55"/>
    <mergeCell ref="C7:O7"/>
    <mergeCell ref="C8:O8"/>
    <mergeCell ref="C10:N10"/>
    <mergeCell ref="Q15:Q26"/>
    <mergeCell ref="C20:N20"/>
    <mergeCell ref="Q27:Q38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0" orientation="landscape" r:id="rId1"/>
  <headerFooter alignWithMargins="0">
    <oddFooter>&amp;C&amp;"-,Negrita"&amp;12&amp;K004559Página 6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zoomScaleNormal="100"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2.140625" style="9" customWidth="1"/>
    <col min="5" max="5" width="14.85546875" style="9" customWidth="1"/>
    <col min="6" max="6" width="10" style="9" customWidth="1"/>
    <col min="7" max="8" width="10.5703125" style="9" customWidth="1"/>
    <col min="9" max="9" width="14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0.28515625" style="21" customWidth="1"/>
    <col min="14" max="14" width="10.85546875" style="21" customWidth="1"/>
    <col min="15" max="16" width="10.85546875" style="21"/>
    <col min="17" max="17" width="10.85546875" style="9"/>
    <col min="18" max="18" width="12.85546875" style="9" bestFit="1" customWidth="1"/>
    <col min="19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143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47"/>
    </row>
    <row r="12" spans="1:15" ht="12" customHeight="1" x14ac:dyDescent="0.25">
      <c r="A12" s="15"/>
      <c r="C12" s="78"/>
      <c r="D12" s="78"/>
      <c r="E12" s="78"/>
      <c r="F12" s="78"/>
      <c r="G12" s="78"/>
      <c r="H12" s="78"/>
      <c r="I12" s="78"/>
      <c r="J12" s="8"/>
      <c r="K12" s="17"/>
      <c r="L12" s="10"/>
      <c r="N12" s="100" t="s">
        <v>118</v>
      </c>
      <c r="O12" s="100" t="s">
        <v>117</v>
      </c>
    </row>
    <row r="13" spans="1:15" x14ac:dyDescent="0.25">
      <c r="A13" s="15"/>
      <c r="B13" s="128" t="s">
        <v>2</v>
      </c>
      <c r="C13" s="81">
        <v>71.770147067815046</v>
      </c>
      <c r="D13" s="81">
        <v>73.04376864996668</v>
      </c>
      <c r="E13" s="81">
        <v>1.2736215821516339</v>
      </c>
      <c r="F13" s="78"/>
      <c r="G13" s="81">
        <v>72.10289242776571</v>
      </c>
      <c r="H13" s="81">
        <v>74.415021848002141</v>
      </c>
      <c r="I13" s="81">
        <v>2.3121294202364311</v>
      </c>
      <c r="J13" s="8"/>
      <c r="K13" s="17"/>
      <c r="L13" s="10"/>
      <c r="N13" s="21" t="s">
        <v>45</v>
      </c>
      <c r="O13" s="143">
        <v>63.491626466613646</v>
      </c>
    </row>
    <row r="14" spans="1:15" x14ac:dyDescent="0.25">
      <c r="A14" s="15"/>
      <c r="B14" s="127" t="s">
        <v>43</v>
      </c>
      <c r="C14" s="24">
        <v>71.361981795506296</v>
      </c>
      <c r="D14" s="29">
        <v>72.546063281532071</v>
      </c>
      <c r="E14" s="24">
        <v>1.1840814860257751</v>
      </c>
      <c r="F14" s="78"/>
      <c r="G14" s="24">
        <v>70.767724742859556</v>
      </c>
      <c r="H14" s="29">
        <v>74.236345318313951</v>
      </c>
      <c r="I14" s="24">
        <v>3.4686205754543948</v>
      </c>
      <c r="J14" s="8"/>
      <c r="K14" s="17"/>
      <c r="L14" s="10"/>
      <c r="N14" s="21" t="s">
        <v>46</v>
      </c>
      <c r="O14" s="143">
        <v>63.676801019842969</v>
      </c>
    </row>
    <row r="15" spans="1:15" x14ac:dyDescent="0.25">
      <c r="A15" s="15"/>
      <c r="B15" s="128" t="s">
        <v>240</v>
      </c>
      <c r="C15" s="25">
        <v>68.363628447156444</v>
      </c>
      <c r="D15" s="81">
        <v>69.346991889997</v>
      </c>
      <c r="E15" s="25">
        <v>0.98336344284055599</v>
      </c>
      <c r="F15" s="78"/>
      <c r="G15" s="25">
        <v>69.153282027754827</v>
      </c>
      <c r="H15" s="81">
        <v>70.70512513542225</v>
      </c>
      <c r="I15" s="25">
        <v>1.5518431076674233</v>
      </c>
      <c r="J15" s="8"/>
      <c r="K15" s="17"/>
      <c r="L15" s="10"/>
      <c r="N15" s="21" t="s">
        <v>42</v>
      </c>
      <c r="O15" s="143">
        <v>63.821615631596949</v>
      </c>
    </row>
    <row r="16" spans="1:15" x14ac:dyDescent="0.25">
      <c r="A16" s="15"/>
      <c r="B16" s="10" t="s">
        <v>40</v>
      </c>
      <c r="C16" s="24">
        <v>67.651285196616072</v>
      </c>
      <c r="D16" s="29">
        <v>67.8637638476782</v>
      </c>
      <c r="E16" s="24">
        <v>0.21247865106212771</v>
      </c>
      <c r="F16" s="78"/>
      <c r="G16" s="24">
        <v>67.864203618724176</v>
      </c>
      <c r="H16" s="29">
        <v>69.656085960148289</v>
      </c>
      <c r="I16" s="24">
        <v>1.7918823414241132</v>
      </c>
      <c r="J16" s="8"/>
      <c r="K16" s="17"/>
      <c r="L16" s="10"/>
      <c r="N16" s="21" t="s">
        <v>39</v>
      </c>
      <c r="O16" s="143">
        <v>65.563589460156606</v>
      </c>
    </row>
    <row r="17" spans="1:15" x14ac:dyDescent="0.25">
      <c r="A17" s="15"/>
      <c r="B17" s="10" t="s">
        <v>44</v>
      </c>
      <c r="C17" s="24">
        <v>67.375233894694702</v>
      </c>
      <c r="D17" s="29">
        <v>66.34058901480266</v>
      </c>
      <c r="E17" s="24">
        <v>-1.034644879892042</v>
      </c>
      <c r="F17" s="78"/>
      <c r="G17" s="24">
        <v>68.57515529076791</v>
      </c>
      <c r="H17" s="29">
        <v>66.484975086875835</v>
      </c>
      <c r="I17" s="24">
        <v>-2.0901802038920749</v>
      </c>
      <c r="J17" s="8"/>
      <c r="K17" s="17"/>
      <c r="L17" s="10"/>
      <c r="N17" s="21" t="s">
        <v>41</v>
      </c>
      <c r="O17" s="143">
        <v>65.748161643114187</v>
      </c>
    </row>
    <row r="18" spans="1:15" x14ac:dyDescent="0.25">
      <c r="A18" s="15"/>
      <c r="B18" s="10" t="s">
        <v>239</v>
      </c>
      <c r="C18" s="24">
        <v>67.108359548161616</v>
      </c>
      <c r="D18" s="29">
        <v>68.130207739966067</v>
      </c>
      <c r="E18" s="24">
        <v>1.0218481918044517</v>
      </c>
      <c r="F18" s="78"/>
      <c r="G18" s="24">
        <v>70.144322171942534</v>
      </c>
      <c r="H18" s="29">
        <v>70.247687241169572</v>
      </c>
      <c r="I18" s="24">
        <v>0.10336506922703848</v>
      </c>
      <c r="J18" s="8"/>
      <c r="K18" s="17"/>
      <c r="L18" s="10"/>
      <c r="N18" s="21" t="s">
        <v>48</v>
      </c>
      <c r="O18" s="143">
        <v>66.053617268151996</v>
      </c>
    </row>
    <row r="19" spans="1:15" x14ac:dyDescent="0.25">
      <c r="A19" s="15"/>
      <c r="B19" s="10" t="s">
        <v>38</v>
      </c>
      <c r="C19" s="24">
        <v>66.818313924124823</v>
      </c>
      <c r="D19" s="29">
        <v>68.495114148234464</v>
      </c>
      <c r="E19" s="24">
        <v>1.6768002241096411</v>
      </c>
      <c r="F19" s="78"/>
      <c r="G19" s="24">
        <v>68.028960526111248</v>
      </c>
      <c r="H19" s="29">
        <v>69.717360480292726</v>
      </c>
      <c r="I19" s="24">
        <v>1.6883999541814774</v>
      </c>
      <c r="J19" s="8"/>
      <c r="K19" s="17"/>
      <c r="L19" s="10"/>
      <c r="N19" s="27" t="s">
        <v>44</v>
      </c>
      <c r="O19" s="143">
        <v>66.34058901480266</v>
      </c>
    </row>
    <row r="20" spans="1:15" x14ac:dyDescent="0.25">
      <c r="A20" s="15"/>
      <c r="B20" s="10" t="s">
        <v>47</v>
      </c>
      <c r="C20" s="24">
        <v>66.5275511845621</v>
      </c>
      <c r="D20" s="29">
        <v>67.945930659031504</v>
      </c>
      <c r="E20" s="24">
        <v>1.418379474469404</v>
      </c>
      <c r="F20" s="78"/>
      <c r="G20" s="24">
        <v>68.128301925721118</v>
      </c>
      <c r="H20" s="29">
        <v>70.866408627376529</v>
      </c>
      <c r="I20" s="24">
        <v>2.7381067016554113</v>
      </c>
      <c r="J20" s="8"/>
      <c r="K20" s="17"/>
      <c r="L20" s="10"/>
      <c r="N20" s="21" t="s">
        <v>40</v>
      </c>
      <c r="O20" s="143">
        <v>67.8637638476782</v>
      </c>
    </row>
    <row r="21" spans="1:15" x14ac:dyDescent="0.25">
      <c r="A21" s="15"/>
      <c r="B21" s="10" t="s">
        <v>42</v>
      </c>
      <c r="C21" s="24">
        <v>65.778789510344467</v>
      </c>
      <c r="D21" s="29">
        <v>63.821615631596949</v>
      </c>
      <c r="E21" s="24">
        <v>-1.9571738787475184</v>
      </c>
      <c r="F21" s="78"/>
      <c r="G21" s="24">
        <v>67.439586732028488</v>
      </c>
      <c r="H21" s="29">
        <v>65.302389286059508</v>
      </c>
      <c r="I21" s="24">
        <v>-2.1371974459689795</v>
      </c>
      <c r="J21" s="8"/>
      <c r="K21" s="17"/>
      <c r="L21" s="10"/>
      <c r="N21" s="21" t="s">
        <v>47</v>
      </c>
      <c r="O21" s="143">
        <v>67.945930659031504</v>
      </c>
    </row>
    <row r="22" spans="1:15" x14ac:dyDescent="0.25">
      <c r="A22" s="15"/>
      <c r="B22" s="10" t="s">
        <v>48</v>
      </c>
      <c r="C22" s="24">
        <v>65.491195081665026</v>
      </c>
      <c r="D22" s="29">
        <v>66.053617268151996</v>
      </c>
      <c r="E22" s="24">
        <v>0.56242218648696962</v>
      </c>
      <c r="F22" s="78"/>
      <c r="G22" s="24">
        <v>66.516442066409056</v>
      </c>
      <c r="H22" s="29">
        <v>66.307705885398192</v>
      </c>
      <c r="I22" s="24">
        <v>-0.20873618101086322</v>
      </c>
      <c r="J22" s="8"/>
      <c r="K22" s="17"/>
      <c r="L22" s="10"/>
      <c r="N22" s="21" t="s">
        <v>239</v>
      </c>
      <c r="O22" s="143">
        <v>68.130207739966067</v>
      </c>
    </row>
    <row r="23" spans="1:15" x14ac:dyDescent="0.25">
      <c r="A23" s="15"/>
      <c r="B23" s="10" t="s">
        <v>41</v>
      </c>
      <c r="C23" s="24">
        <v>65.149594505108851</v>
      </c>
      <c r="D23" s="29">
        <v>65.748161643114187</v>
      </c>
      <c r="E23" s="24">
        <v>0.59856713800533612</v>
      </c>
      <c r="F23" s="78"/>
      <c r="G23" s="24">
        <v>65.512656599982606</v>
      </c>
      <c r="H23" s="29">
        <v>66.903683562878967</v>
      </c>
      <c r="I23" s="24">
        <v>1.3910269628963619</v>
      </c>
      <c r="J23" s="8"/>
      <c r="K23" s="17"/>
      <c r="L23" s="10"/>
      <c r="N23" s="21" t="s">
        <v>38</v>
      </c>
      <c r="O23" s="143">
        <v>68.495114148234464</v>
      </c>
    </row>
    <row r="24" spans="1:15" x14ac:dyDescent="0.25">
      <c r="A24" s="15"/>
      <c r="B24" s="10" t="s">
        <v>39</v>
      </c>
      <c r="C24" s="24">
        <v>64.672587032162483</v>
      </c>
      <c r="D24" s="29">
        <v>65.563589460156606</v>
      </c>
      <c r="E24" s="24">
        <v>0.89100242799412399</v>
      </c>
      <c r="F24" s="78"/>
      <c r="G24" s="24">
        <v>66.780035905170635</v>
      </c>
      <c r="H24" s="29">
        <v>66.364992924729606</v>
      </c>
      <c r="I24" s="24">
        <v>-0.41504298044102939</v>
      </c>
      <c r="J24" s="8"/>
      <c r="K24" s="17"/>
      <c r="L24" s="10"/>
      <c r="N24" s="21" t="s">
        <v>240</v>
      </c>
      <c r="O24" s="143">
        <v>69.346991889997</v>
      </c>
    </row>
    <row r="25" spans="1:15" x14ac:dyDescent="0.25">
      <c r="A25" s="15"/>
      <c r="B25" s="127" t="s">
        <v>46</v>
      </c>
      <c r="C25" s="24">
        <v>62.553256898731171</v>
      </c>
      <c r="D25" s="29">
        <v>63.676801019842969</v>
      </c>
      <c r="E25" s="24">
        <v>1.1235441211117987</v>
      </c>
      <c r="F25" s="78"/>
      <c r="G25" s="24">
        <v>63.328398736580574</v>
      </c>
      <c r="H25" s="29">
        <v>64.308321181935952</v>
      </c>
      <c r="I25" s="24">
        <v>0.97992244535537765</v>
      </c>
      <c r="J25" s="8"/>
      <c r="K25" s="17"/>
      <c r="L25" s="10"/>
      <c r="N25" s="27" t="s">
        <v>43</v>
      </c>
      <c r="O25" s="143">
        <v>72.546063281532071</v>
      </c>
    </row>
    <row r="26" spans="1:15" x14ac:dyDescent="0.25">
      <c r="A26" s="15"/>
      <c r="B26" s="127" t="s">
        <v>45</v>
      </c>
      <c r="C26" s="24">
        <v>62.179228299139311</v>
      </c>
      <c r="D26" s="29">
        <v>63.491626466613646</v>
      </c>
      <c r="E26" s="24">
        <v>1.3123981674743348</v>
      </c>
      <c r="F26" s="78"/>
      <c r="G26" s="24">
        <v>62.581173009132677</v>
      </c>
      <c r="H26" s="29">
        <v>66.953078950876275</v>
      </c>
      <c r="I26" s="24">
        <v>4.3719059417435986</v>
      </c>
      <c r="J26" s="8"/>
      <c r="K26" s="17"/>
      <c r="L26" s="10"/>
      <c r="N26" s="21" t="s">
        <v>2</v>
      </c>
      <c r="O26" s="143">
        <v>73.04376864996668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8" t="s">
        <v>116</v>
      </c>
      <c r="C28" s="25">
        <v>3.406518620658602</v>
      </c>
      <c r="D28" s="81">
        <v>3.6967767599696799</v>
      </c>
      <c r="E28" s="8"/>
      <c r="F28" s="8"/>
      <c r="G28" s="25">
        <v>2.9496104000108829</v>
      </c>
      <c r="H28" s="81">
        <v>3.7098967125798907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179" t="s">
        <v>296</v>
      </c>
      <c r="D30" s="179"/>
      <c r="E30" s="179"/>
      <c r="F30" s="179"/>
      <c r="G30" s="179"/>
      <c r="H30" s="179"/>
      <c r="I30" s="179"/>
      <c r="J30" s="8"/>
      <c r="K30" s="17"/>
      <c r="L30" s="10"/>
    </row>
    <row r="31" spans="1:15" x14ac:dyDescent="0.25">
      <c r="A31" s="15"/>
      <c r="B31" s="8"/>
      <c r="C31" s="179" t="s">
        <v>297</v>
      </c>
      <c r="D31" s="179"/>
      <c r="E31" s="179"/>
      <c r="F31" s="179"/>
      <c r="G31" s="179"/>
      <c r="H31" s="179"/>
      <c r="I31" s="179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21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21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21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21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21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21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21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21" t="s">
        <v>49</v>
      </c>
    </row>
    <row r="47" spans="1:13" x14ac:dyDescent="0.25">
      <c r="A47" s="15"/>
      <c r="B47" s="84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4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4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4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5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N13:O26">
    <sortCondition ref="O13:O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>
      <selection activeCell="C28" sqref="C28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1.7109375" style="9" customWidth="1"/>
    <col min="5" max="5" width="14" style="9" customWidth="1"/>
    <col min="6" max="6" width="10" style="9" customWidth="1"/>
    <col min="7" max="8" width="10.7109375" style="9" customWidth="1"/>
    <col min="9" max="9" width="13.28515625" style="9" customWidth="1"/>
    <col min="10" max="10" width="9.140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142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241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  <c r="N12" s="100" t="s">
        <v>118</v>
      </c>
      <c r="O12" s="100" t="s">
        <v>117</v>
      </c>
    </row>
    <row r="13" spans="1:15" x14ac:dyDescent="0.25">
      <c r="A13" s="15"/>
      <c r="B13" s="127" t="s">
        <v>42</v>
      </c>
      <c r="C13" s="24">
        <v>13.679376401377782</v>
      </c>
      <c r="D13" s="29">
        <v>13.859122045952057</v>
      </c>
      <c r="E13" s="24">
        <v>0.17974564457427533</v>
      </c>
      <c r="F13" s="132"/>
      <c r="G13" s="24">
        <v>11.028955808074912</v>
      </c>
      <c r="H13" s="29">
        <v>11.810316703753299</v>
      </c>
      <c r="I13" s="24">
        <v>0.78136089567838773</v>
      </c>
      <c r="J13" s="8"/>
      <c r="K13" s="17"/>
      <c r="L13" s="10"/>
      <c r="N13" s="21" t="s">
        <v>40</v>
      </c>
      <c r="O13" s="99">
        <v>5.9020968693051046</v>
      </c>
    </row>
    <row r="14" spans="1:15" x14ac:dyDescent="0.25">
      <c r="A14" s="15"/>
      <c r="B14" s="127" t="s">
        <v>45</v>
      </c>
      <c r="C14" s="24">
        <v>12.608809326391443</v>
      </c>
      <c r="D14" s="29">
        <v>12.490180519916107</v>
      </c>
      <c r="E14" s="24">
        <v>-0.11862880647533558</v>
      </c>
      <c r="F14" s="132"/>
      <c r="G14" s="24">
        <v>11.772371280773442</v>
      </c>
      <c r="H14" s="29">
        <v>9.520209569673133</v>
      </c>
      <c r="I14" s="24">
        <v>-2.2521617111003085</v>
      </c>
      <c r="J14" s="8"/>
      <c r="K14" s="17"/>
      <c r="L14" s="10"/>
      <c r="N14" s="21" t="s">
        <v>41</v>
      </c>
      <c r="O14" s="99">
        <v>6.0807978802287987</v>
      </c>
    </row>
    <row r="15" spans="1:15" x14ac:dyDescent="0.25">
      <c r="A15" s="15"/>
      <c r="B15" s="127" t="s">
        <v>39</v>
      </c>
      <c r="C15" s="24">
        <v>12.432200439487575</v>
      </c>
      <c r="D15" s="29">
        <v>11.363030534549427</v>
      </c>
      <c r="E15" s="24">
        <v>-1.069169904938148</v>
      </c>
      <c r="F15" s="132"/>
      <c r="G15" s="24">
        <v>10.45502285674106</v>
      </c>
      <c r="H15" s="29">
        <v>10.510010943368458</v>
      </c>
      <c r="I15" s="24">
        <v>5.4988086627398403E-2</v>
      </c>
      <c r="J15" s="8"/>
      <c r="K15" s="17"/>
      <c r="L15" s="10"/>
      <c r="N15" s="21" t="s">
        <v>52</v>
      </c>
      <c r="O15" s="99">
        <v>6.5599857222679914</v>
      </c>
    </row>
    <row r="16" spans="1:15" x14ac:dyDescent="0.25">
      <c r="A16" s="15"/>
      <c r="B16" s="127" t="s">
        <v>44</v>
      </c>
      <c r="C16" s="24">
        <v>11.598226358335474</v>
      </c>
      <c r="D16" s="29">
        <v>12.040499787685851</v>
      </c>
      <c r="E16" s="24">
        <v>0.44227342935037761</v>
      </c>
      <c r="F16" s="132"/>
      <c r="G16" s="24">
        <v>10.263090934487078</v>
      </c>
      <c r="H16" s="29">
        <v>11.04498944244753</v>
      </c>
      <c r="I16" s="24">
        <v>0.78189850796045235</v>
      </c>
      <c r="J16" s="8"/>
      <c r="K16" s="17"/>
      <c r="L16" s="10"/>
      <c r="N16" s="21" t="s">
        <v>43</v>
      </c>
      <c r="O16" s="99">
        <v>6.8446087535800322</v>
      </c>
    </row>
    <row r="17" spans="1:15" x14ac:dyDescent="0.25">
      <c r="A17" s="15"/>
      <c r="B17" s="127" t="s">
        <v>48</v>
      </c>
      <c r="C17" s="24">
        <v>10.303040635679286</v>
      </c>
      <c r="D17" s="29">
        <v>10.701968697432966</v>
      </c>
      <c r="E17" s="24">
        <v>0.39892806175367923</v>
      </c>
      <c r="F17" s="135"/>
      <c r="G17" s="24">
        <v>9.5093697507160524</v>
      </c>
      <c r="H17" s="29">
        <v>10.367390012954262</v>
      </c>
      <c r="I17" s="24">
        <v>0.8580202622382096</v>
      </c>
      <c r="J17" s="8"/>
      <c r="K17" s="17"/>
      <c r="L17" s="10"/>
      <c r="N17" s="21" t="s">
        <v>2</v>
      </c>
      <c r="O17" s="99">
        <v>7.190115872353636</v>
      </c>
    </row>
    <row r="18" spans="1:15" x14ac:dyDescent="0.25">
      <c r="A18" s="15"/>
      <c r="B18" s="127" t="s">
        <v>38</v>
      </c>
      <c r="C18" s="24">
        <v>10.067206461300284</v>
      </c>
      <c r="D18" s="29">
        <v>9.1186302179606322</v>
      </c>
      <c r="E18" s="24">
        <v>-0.94857624333965163</v>
      </c>
      <c r="F18" s="28"/>
      <c r="G18" s="24">
        <v>8.6897458631430773</v>
      </c>
      <c r="H18" s="29">
        <v>7.8542578290621199</v>
      </c>
      <c r="I18" s="24">
        <v>-0.8354880340809574</v>
      </c>
      <c r="J18" s="8"/>
      <c r="K18" s="17"/>
      <c r="L18" s="10"/>
      <c r="N18" s="21" t="s">
        <v>240</v>
      </c>
      <c r="O18" s="99">
        <v>8.4682463252454632</v>
      </c>
    </row>
    <row r="19" spans="1:15" x14ac:dyDescent="0.25">
      <c r="A19" s="15"/>
      <c r="B19" s="127" t="s">
        <v>47</v>
      </c>
      <c r="C19" s="24">
        <v>9.8612151929084479</v>
      </c>
      <c r="D19" s="29">
        <v>9.5104412475100215</v>
      </c>
      <c r="E19" s="24">
        <v>-0.35077394539842643</v>
      </c>
      <c r="F19" s="132"/>
      <c r="G19" s="24">
        <v>8.6929691281612289</v>
      </c>
      <c r="H19" s="29">
        <v>6.8362407432090526</v>
      </c>
      <c r="I19" s="24">
        <v>-1.8567283849521763</v>
      </c>
      <c r="J19" s="8"/>
      <c r="K19" s="17"/>
      <c r="L19" s="10"/>
      <c r="N19" s="21" t="s">
        <v>38</v>
      </c>
      <c r="O19" s="99">
        <v>9.1186302179606322</v>
      </c>
    </row>
    <row r="20" spans="1:15" x14ac:dyDescent="0.25">
      <c r="A20" s="15"/>
      <c r="B20" s="127" t="s">
        <v>46</v>
      </c>
      <c r="C20" s="24">
        <v>9.8206600617937383</v>
      </c>
      <c r="D20" s="29">
        <v>9.5389569502381857</v>
      </c>
      <c r="E20" s="24">
        <v>-0.28170311155555261</v>
      </c>
      <c r="F20" s="132"/>
      <c r="G20" s="24">
        <v>8.6448033979639742</v>
      </c>
      <c r="H20" s="29">
        <v>9.6774585646699247</v>
      </c>
      <c r="I20" s="24">
        <v>1.0326551667059505</v>
      </c>
      <c r="J20" s="8"/>
      <c r="K20" s="17"/>
      <c r="L20" s="10"/>
      <c r="N20" s="27" t="s">
        <v>47</v>
      </c>
      <c r="O20" s="99">
        <v>9.5104412475100215</v>
      </c>
    </row>
    <row r="21" spans="1:15" x14ac:dyDescent="0.25">
      <c r="A21" s="15"/>
      <c r="B21" s="128" t="s">
        <v>240</v>
      </c>
      <c r="C21" s="25">
        <v>9.1499093005998695</v>
      </c>
      <c r="D21" s="81">
        <v>8.4682463252454632</v>
      </c>
      <c r="E21" s="25">
        <v>-0.68166297535440634</v>
      </c>
      <c r="F21" s="135"/>
      <c r="G21" s="25">
        <v>8.0168171593406132</v>
      </c>
      <c r="H21" s="81">
        <v>7.6082674553999681</v>
      </c>
      <c r="I21" s="25">
        <v>-0.40854970394064516</v>
      </c>
      <c r="J21" s="8"/>
      <c r="K21" s="17"/>
      <c r="L21" s="10"/>
      <c r="N21" s="21" t="s">
        <v>46</v>
      </c>
      <c r="O21" s="99">
        <v>9.5389569502381857</v>
      </c>
    </row>
    <row r="22" spans="1:15" x14ac:dyDescent="0.25">
      <c r="A22" s="15"/>
      <c r="B22" s="127" t="s">
        <v>52</v>
      </c>
      <c r="C22" s="24">
        <v>7.9794594869521314</v>
      </c>
      <c r="D22" s="29">
        <v>6.5599857222679914</v>
      </c>
      <c r="E22" s="24">
        <v>-1.41947376468414</v>
      </c>
      <c r="F22" s="28"/>
      <c r="G22" s="24">
        <v>6.7672916515198924</v>
      </c>
      <c r="H22" s="29">
        <v>5.072614943080862</v>
      </c>
      <c r="I22" s="24">
        <v>-1.6946767084390304</v>
      </c>
      <c r="J22" s="8"/>
      <c r="K22" s="17"/>
      <c r="L22" s="10"/>
      <c r="N22" s="21" t="s">
        <v>48</v>
      </c>
      <c r="O22" s="99">
        <v>10.701968697432966</v>
      </c>
    </row>
    <row r="23" spans="1:15" x14ac:dyDescent="0.25">
      <c r="A23" s="15"/>
      <c r="B23" s="128" t="s">
        <v>2</v>
      </c>
      <c r="C23" s="81">
        <v>7.961418833454573</v>
      </c>
      <c r="D23" s="81">
        <v>7.190115872353636</v>
      </c>
      <c r="E23" s="81">
        <v>-0.77130296110093699</v>
      </c>
      <c r="F23" s="132"/>
      <c r="G23" s="81">
        <v>7.0364008178896338</v>
      </c>
      <c r="H23" s="81">
        <v>6.5256102856279767</v>
      </c>
      <c r="I23" s="81">
        <v>-0.51079053226165705</v>
      </c>
      <c r="J23" s="8"/>
      <c r="K23" s="17"/>
      <c r="L23" s="10"/>
      <c r="M23" s="21"/>
      <c r="N23" s="21" t="s">
        <v>39</v>
      </c>
      <c r="O23" s="99">
        <v>11.363030534549427</v>
      </c>
    </row>
    <row r="24" spans="1:15" x14ac:dyDescent="0.25">
      <c r="A24" s="15"/>
      <c r="B24" s="127" t="s">
        <v>43</v>
      </c>
      <c r="C24" s="24">
        <v>7.8760843925326158</v>
      </c>
      <c r="D24" s="29">
        <v>6.8446087535800322</v>
      </c>
      <c r="E24" s="24">
        <v>-1.0314756389525837</v>
      </c>
      <c r="F24" s="132"/>
      <c r="G24" s="24">
        <v>6.9333255425334066</v>
      </c>
      <c r="H24" s="29">
        <v>5.7490596625228765</v>
      </c>
      <c r="I24" s="24">
        <v>-1.1842658800105301</v>
      </c>
      <c r="J24" s="8"/>
      <c r="K24" s="17"/>
      <c r="L24" s="10"/>
      <c r="M24" s="21"/>
      <c r="N24" s="21" t="s">
        <v>44</v>
      </c>
      <c r="O24" s="99">
        <v>12.040499787685851</v>
      </c>
    </row>
    <row r="25" spans="1:15" x14ac:dyDescent="0.25">
      <c r="A25" s="15"/>
      <c r="B25" s="127" t="s">
        <v>41</v>
      </c>
      <c r="C25" s="24">
        <v>7.289662956052398</v>
      </c>
      <c r="D25" s="29">
        <v>6.0807978802287987</v>
      </c>
      <c r="E25" s="24">
        <v>-1.2088650758235993</v>
      </c>
      <c r="F25" s="135"/>
      <c r="G25" s="24">
        <v>6.7588560234250989</v>
      </c>
      <c r="H25" s="29">
        <v>5.7946556692671205</v>
      </c>
      <c r="I25" s="24">
        <v>-0.96420035415797845</v>
      </c>
      <c r="J25" s="8"/>
      <c r="K25" s="17"/>
      <c r="L25" s="10"/>
      <c r="N25" s="27" t="s">
        <v>45</v>
      </c>
      <c r="O25" s="99">
        <v>12.490180519916107</v>
      </c>
    </row>
    <row r="26" spans="1:15" x14ac:dyDescent="0.25">
      <c r="A26" s="15"/>
      <c r="B26" s="127" t="s">
        <v>40</v>
      </c>
      <c r="C26" s="24">
        <v>5.6871180629774569</v>
      </c>
      <c r="D26" s="29">
        <v>5.9020968693051046</v>
      </c>
      <c r="E26" s="24">
        <v>0.21497880632764765</v>
      </c>
      <c r="F26" s="132"/>
      <c r="G26" s="24">
        <v>5.3760653526099293</v>
      </c>
      <c r="H26" s="29">
        <v>6.3641141746402408</v>
      </c>
      <c r="I26" s="24">
        <v>0.98804882203031141</v>
      </c>
      <c r="J26" s="8"/>
      <c r="K26" s="17"/>
      <c r="L26" s="10"/>
      <c r="N26" s="21" t="s">
        <v>42</v>
      </c>
      <c r="O26" s="99">
        <v>13.8591220459521</v>
      </c>
    </row>
    <row r="27" spans="1:15" x14ac:dyDescent="0.25">
      <c r="A27" s="15"/>
      <c r="B27" s="8"/>
      <c r="J27" s="8"/>
      <c r="K27" s="17"/>
      <c r="L27" s="10"/>
      <c r="O27" s="144"/>
    </row>
    <row r="28" spans="1:15" x14ac:dyDescent="0.25">
      <c r="A28" s="15"/>
      <c r="B28" s="118" t="s">
        <v>137</v>
      </c>
      <c r="C28" s="25">
        <v>-1.1704498136477381</v>
      </c>
      <c r="D28" s="81">
        <v>-1.9082606029774718</v>
      </c>
      <c r="E28" s="8"/>
      <c r="F28" s="8"/>
      <c r="G28" s="25">
        <v>-1.2495255078207208</v>
      </c>
      <c r="H28" s="81">
        <v>-2.535652512319106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179" t="s">
        <v>298</v>
      </c>
      <c r="D30" s="179"/>
      <c r="E30" s="179"/>
      <c r="F30" s="179"/>
      <c r="G30" s="179"/>
      <c r="H30" s="179"/>
      <c r="I30" s="179"/>
      <c r="J30" s="8"/>
      <c r="K30" s="17"/>
      <c r="L30" s="10"/>
    </row>
    <row r="31" spans="1:15" x14ac:dyDescent="0.25">
      <c r="A31" s="15"/>
      <c r="B31" s="8"/>
      <c r="C31" s="179" t="s">
        <v>297</v>
      </c>
      <c r="D31" s="179"/>
      <c r="E31" s="179"/>
      <c r="F31" s="179"/>
      <c r="G31" s="179"/>
      <c r="H31" s="179"/>
      <c r="I31" s="179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</row>
  </sheetData>
  <sortState ref="N13:O26">
    <sortCondition ref="O13:O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>
      <selection activeCell="C28" sqref="C28:H28"/>
    </sheetView>
  </sheetViews>
  <sheetFormatPr baseColWidth="10" defaultColWidth="10.85546875" defaultRowHeight="15.75" x14ac:dyDescent="0.25"/>
  <cols>
    <col min="1" max="1" width="1.85546875" style="9" customWidth="1"/>
    <col min="2" max="2" width="16" style="9" customWidth="1"/>
    <col min="3" max="4" width="11.7109375" style="9" customWidth="1"/>
    <col min="5" max="5" width="15.42578125" style="9" customWidth="1"/>
    <col min="6" max="6" width="10" style="9" customWidth="1"/>
    <col min="7" max="8" width="11.85546875" style="9" customWidth="1"/>
    <col min="9" max="9" width="14.42578125" style="9" customWidth="1"/>
    <col min="10" max="10" width="7.85546875" style="9" customWidth="1"/>
    <col min="11" max="11" width="1.7109375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146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  <c r="N12" s="21" t="s">
        <v>118</v>
      </c>
      <c r="O12" s="21" t="s">
        <v>117</v>
      </c>
    </row>
    <row r="13" spans="1:15" x14ac:dyDescent="0.25">
      <c r="A13" s="15"/>
      <c r="B13" s="128" t="s">
        <v>2</v>
      </c>
      <c r="C13" s="81">
        <v>59.405211818509244</v>
      </c>
      <c r="D13" s="81">
        <v>59.755520069908009</v>
      </c>
      <c r="E13" s="81">
        <v>0.35030825139876498</v>
      </c>
      <c r="F13" s="132"/>
      <c r="G13" s="81">
        <v>60.12063620049647</v>
      </c>
      <c r="H13" s="81">
        <v>61.560324403931887</v>
      </c>
      <c r="I13" s="81">
        <v>1.4396882034354164</v>
      </c>
      <c r="J13" s="8"/>
      <c r="K13" s="17"/>
      <c r="L13" s="10"/>
      <c r="N13" s="27" t="s">
        <v>40</v>
      </c>
      <c r="O13" s="21">
        <v>44.912242183494833</v>
      </c>
    </row>
    <row r="14" spans="1:15" x14ac:dyDescent="0.25">
      <c r="A14" s="15"/>
      <c r="B14" s="127" t="s">
        <v>43</v>
      </c>
      <c r="C14" s="24">
        <v>56.609648035162628</v>
      </c>
      <c r="D14" s="29">
        <v>58.117109114360254</v>
      </c>
      <c r="E14" s="24">
        <v>1.5074610791976255</v>
      </c>
      <c r="F14" s="132"/>
      <c r="G14" s="24">
        <v>56.981207339177786</v>
      </c>
      <c r="H14" s="29">
        <v>58.270771580661084</v>
      </c>
      <c r="I14" s="24">
        <v>1.2895642414832977</v>
      </c>
      <c r="J14" s="8"/>
      <c r="K14" s="17"/>
      <c r="L14" s="10"/>
      <c r="N14" s="21" t="s">
        <v>45</v>
      </c>
      <c r="O14" s="21">
        <v>45.014158544591801</v>
      </c>
    </row>
    <row r="15" spans="1:15" x14ac:dyDescent="0.25">
      <c r="A15" s="15"/>
      <c r="B15" s="127" t="s">
        <v>47</v>
      </c>
      <c r="C15" s="24">
        <v>55.288259566875986</v>
      </c>
      <c r="D15" s="29">
        <v>54.541948747946009</v>
      </c>
      <c r="E15" s="24">
        <v>-0.74631081892997742</v>
      </c>
      <c r="F15" s="132"/>
      <c r="G15" s="24">
        <v>56.827129244571616</v>
      </c>
      <c r="H15" s="29">
        <v>57.315179797338835</v>
      </c>
      <c r="I15" s="24">
        <v>0.48805055276721987</v>
      </c>
      <c r="J15" s="8"/>
      <c r="K15" s="17"/>
      <c r="L15" s="10"/>
      <c r="N15" s="21" t="s">
        <v>41</v>
      </c>
      <c r="O15" s="21">
        <v>45.512185160563618</v>
      </c>
    </row>
    <row r="16" spans="1:15" x14ac:dyDescent="0.25">
      <c r="A16" s="15"/>
      <c r="B16" s="128" t="s">
        <v>240</v>
      </c>
      <c r="C16" s="25">
        <v>52.675489506242343</v>
      </c>
      <c r="D16" s="81">
        <v>53.394231065793576</v>
      </c>
      <c r="E16" s="25">
        <v>0.71874155955123342</v>
      </c>
      <c r="F16" s="175"/>
      <c r="G16" s="25">
        <v>53.656829008388826</v>
      </c>
      <c r="H16" s="81">
        <v>55.104307471342054</v>
      </c>
      <c r="I16" s="25">
        <v>1.447478462953228</v>
      </c>
      <c r="J16" s="8"/>
      <c r="K16" s="17"/>
      <c r="L16" s="10"/>
      <c r="N16" s="21" t="s">
        <v>42</v>
      </c>
      <c r="O16" s="21">
        <v>45.563193163191485</v>
      </c>
    </row>
    <row r="17" spans="1:15" x14ac:dyDescent="0.25">
      <c r="A17" s="15"/>
      <c r="B17" s="127" t="s">
        <v>44</v>
      </c>
      <c r="C17" s="24">
        <v>53.335109120299762</v>
      </c>
      <c r="D17" s="29">
        <v>52.467210650288521</v>
      </c>
      <c r="E17" s="24">
        <v>-0.86789847001124087</v>
      </c>
      <c r="F17" s="132"/>
      <c r="G17" s="24">
        <v>53.782269320170315</v>
      </c>
      <c r="H17" s="29">
        <v>52.529199600284727</v>
      </c>
      <c r="I17" s="24">
        <v>-1.2530697198855876</v>
      </c>
      <c r="J17" s="8"/>
      <c r="K17" s="17"/>
      <c r="L17" s="10"/>
      <c r="N17" s="21" t="s">
        <v>46</v>
      </c>
      <c r="O17" s="21">
        <v>45.728467038406677</v>
      </c>
    </row>
    <row r="18" spans="1:15" x14ac:dyDescent="0.25">
      <c r="A18" s="15"/>
      <c r="B18" s="127" t="s">
        <v>38</v>
      </c>
      <c r="C18" s="24">
        <v>49.906400179977197</v>
      </c>
      <c r="D18" s="29">
        <v>51.551348954080808</v>
      </c>
      <c r="E18" s="24">
        <v>1.6449487741036108</v>
      </c>
      <c r="F18" s="132"/>
      <c r="G18" s="24">
        <v>51.502067047795663</v>
      </c>
      <c r="H18" s="29">
        <v>51.330707469186223</v>
      </c>
      <c r="I18" s="24">
        <v>-0.17135957860944018</v>
      </c>
      <c r="J18" s="8"/>
      <c r="K18" s="17"/>
      <c r="L18" s="10"/>
      <c r="N18" s="21" t="s">
        <v>48</v>
      </c>
      <c r="O18" s="21">
        <v>48.234904315082339</v>
      </c>
    </row>
    <row r="19" spans="1:15" x14ac:dyDescent="0.25">
      <c r="A19" s="15"/>
      <c r="B19" s="127" t="s">
        <v>52</v>
      </c>
      <c r="C19" s="24">
        <v>50.59790184056142</v>
      </c>
      <c r="D19" s="29">
        <v>50.425710968903672</v>
      </c>
      <c r="E19" s="24">
        <v>-0.17219087165774738</v>
      </c>
      <c r="F19" s="175"/>
      <c r="G19" s="24">
        <v>54.477938425994587</v>
      </c>
      <c r="H19" s="29">
        <v>54.44785550648993</v>
      </c>
      <c r="I19" s="24">
        <v>-3.0082919504657468E-2</v>
      </c>
      <c r="J19" s="8"/>
      <c r="K19" s="17"/>
      <c r="L19" s="10"/>
      <c r="N19" s="21" t="s">
        <v>39</v>
      </c>
      <c r="O19" s="21">
        <v>50.318224392891111</v>
      </c>
    </row>
    <row r="20" spans="1:15" ht="15.6" customHeight="1" x14ac:dyDescent="0.25">
      <c r="A20" s="15"/>
      <c r="B20" s="127" t="s">
        <v>39</v>
      </c>
      <c r="C20" s="24">
        <v>48.591058614064394</v>
      </c>
      <c r="D20" s="29">
        <v>50.318224392891111</v>
      </c>
      <c r="E20" s="24">
        <v>1.7271657788267163</v>
      </c>
      <c r="F20" s="28"/>
      <c r="G20" s="24">
        <v>49.195386504837572</v>
      </c>
      <c r="H20" s="29">
        <v>52.802180543873654</v>
      </c>
      <c r="I20" s="24">
        <v>3.6067940390360818</v>
      </c>
      <c r="J20" s="8"/>
      <c r="K20" s="17"/>
      <c r="L20" s="10"/>
      <c r="N20" s="21" t="s">
        <v>52</v>
      </c>
      <c r="O20" s="21">
        <v>50.425710968903672</v>
      </c>
    </row>
    <row r="21" spans="1:15" x14ac:dyDescent="0.25">
      <c r="A21" s="15"/>
      <c r="B21" s="127" t="s">
        <v>48</v>
      </c>
      <c r="C21" s="24">
        <v>46.929350734589434</v>
      </c>
      <c r="D21" s="29">
        <v>48.234904315082339</v>
      </c>
      <c r="E21" s="24">
        <v>1.305553580492905</v>
      </c>
      <c r="F21" s="132"/>
      <c r="G21" s="24">
        <v>48.572508162408475</v>
      </c>
      <c r="H21" s="29">
        <v>50.39549464294366</v>
      </c>
      <c r="I21" s="24">
        <v>1.8229864805351852</v>
      </c>
      <c r="J21" s="8"/>
      <c r="K21" s="17"/>
      <c r="L21" s="10"/>
      <c r="N21" s="21" t="s">
        <v>38</v>
      </c>
      <c r="O21" s="21">
        <v>51.551348954080808</v>
      </c>
    </row>
    <row r="22" spans="1:15" x14ac:dyDescent="0.25">
      <c r="A22" s="15"/>
      <c r="B22" s="127" t="s">
        <v>46</v>
      </c>
      <c r="C22" s="24">
        <v>45.507989879341388</v>
      </c>
      <c r="D22" s="29">
        <v>45.728467038406677</v>
      </c>
      <c r="E22" s="24">
        <v>0.22047715906528964</v>
      </c>
      <c r="F22" s="135"/>
      <c r="G22" s="24">
        <v>47.339386709169425</v>
      </c>
      <c r="H22" s="29">
        <v>45.867316935922844</v>
      </c>
      <c r="I22" s="24">
        <v>-1.4720697732465808</v>
      </c>
      <c r="J22" s="8"/>
      <c r="K22" s="17"/>
      <c r="L22" s="10"/>
      <c r="N22" s="21" t="s">
        <v>44</v>
      </c>
      <c r="O22" s="21">
        <v>52.467210650288521</v>
      </c>
    </row>
    <row r="23" spans="1:15" x14ac:dyDescent="0.25">
      <c r="A23" s="15"/>
      <c r="B23" s="127" t="s">
        <v>42</v>
      </c>
      <c r="C23" s="24">
        <v>47.580125558839576</v>
      </c>
      <c r="D23" s="29">
        <v>45.563193163191485</v>
      </c>
      <c r="E23" s="24">
        <v>-2.0169323956480909</v>
      </c>
      <c r="F23" s="132"/>
      <c r="G23" s="24">
        <v>50.57910427823488</v>
      </c>
      <c r="H23" s="29">
        <v>47.55883171926569</v>
      </c>
      <c r="I23" s="24">
        <v>-3.0202725589691894</v>
      </c>
      <c r="J23" s="8"/>
      <c r="K23" s="17"/>
      <c r="L23" s="10"/>
      <c r="M23" s="21"/>
      <c r="N23" s="21" t="s">
        <v>240</v>
      </c>
      <c r="O23" s="21">
        <v>53.394231065793576</v>
      </c>
    </row>
    <row r="24" spans="1:15" ht="15.6" customHeight="1" x14ac:dyDescent="0.25">
      <c r="A24" s="15"/>
      <c r="B24" s="127" t="s">
        <v>41</v>
      </c>
      <c r="C24" s="24">
        <v>43.437630003116915</v>
      </c>
      <c r="D24" s="29">
        <v>45.512185160563618</v>
      </c>
      <c r="E24" s="24">
        <v>2.0745551574467029</v>
      </c>
      <c r="F24" s="132"/>
      <c r="G24" s="24">
        <v>43.463414952015711</v>
      </c>
      <c r="H24" s="29">
        <v>46.816184161159335</v>
      </c>
      <c r="I24" s="24">
        <v>3.3527692091436236</v>
      </c>
      <c r="J24" s="8"/>
      <c r="K24" s="17"/>
      <c r="L24" s="10"/>
      <c r="M24" s="21"/>
      <c r="N24" s="21" t="s">
        <v>47</v>
      </c>
      <c r="O24" s="21">
        <v>54.541948747946009</v>
      </c>
    </row>
    <row r="25" spans="1:15" x14ac:dyDescent="0.25">
      <c r="A25" s="15"/>
      <c r="B25" s="127" t="s">
        <v>45</v>
      </c>
      <c r="C25" s="24">
        <v>43.225553193043041</v>
      </c>
      <c r="D25" s="29">
        <v>45.014158544591801</v>
      </c>
      <c r="E25" s="24">
        <v>1.7886053515487603</v>
      </c>
      <c r="F25" s="132"/>
      <c r="G25" s="24">
        <v>44.905695009398414</v>
      </c>
      <c r="H25" s="29">
        <v>48.644280914884611</v>
      </c>
      <c r="I25" s="24">
        <v>3.7385859054861967</v>
      </c>
      <c r="J25" s="8"/>
      <c r="K25" s="17"/>
      <c r="L25" s="10"/>
      <c r="N25" s="21" t="s">
        <v>43</v>
      </c>
      <c r="O25" s="21">
        <v>58.117109114360254</v>
      </c>
    </row>
    <row r="26" spans="1:15" x14ac:dyDescent="0.25">
      <c r="A26" s="15"/>
      <c r="B26" s="127" t="s">
        <v>40</v>
      </c>
      <c r="C26" s="24">
        <v>45.409277157001057</v>
      </c>
      <c r="D26" s="29">
        <v>44.912242183494833</v>
      </c>
      <c r="E26" s="24">
        <v>-0.49703497350622428</v>
      </c>
      <c r="F26" s="132"/>
      <c r="G26" s="24">
        <v>45.635600906892094</v>
      </c>
      <c r="H26" s="29">
        <v>49.700760361959077</v>
      </c>
      <c r="I26" s="24">
        <v>4.0651594550669827</v>
      </c>
      <c r="J26" s="8"/>
      <c r="K26" s="17"/>
      <c r="L26" s="10"/>
      <c r="N26" s="27" t="s">
        <v>2</v>
      </c>
      <c r="O26" s="21">
        <v>59.755520069908009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116</v>
      </c>
      <c r="C28" s="25">
        <v>6.729722312266901</v>
      </c>
      <c r="D28" s="81">
        <v>6.3612890041144325</v>
      </c>
      <c r="E28" s="8"/>
      <c r="F28" s="8"/>
      <c r="G28" s="25">
        <v>6.4638071921076445</v>
      </c>
      <c r="H28" s="81">
        <v>6.4560169325898329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179" t="s">
        <v>299</v>
      </c>
      <c r="D30" s="179"/>
      <c r="E30" s="179"/>
      <c r="F30" s="179"/>
      <c r="G30" s="179"/>
      <c r="H30" s="179"/>
      <c r="I30" s="179"/>
      <c r="J30" s="8"/>
      <c r="K30" s="17"/>
      <c r="L30" s="10"/>
    </row>
    <row r="31" spans="1:15" x14ac:dyDescent="0.25">
      <c r="A31" s="15"/>
      <c r="B31" s="8"/>
      <c r="C31" s="179" t="s">
        <v>300</v>
      </c>
      <c r="D31" s="179"/>
      <c r="E31" s="179"/>
      <c r="F31" s="179"/>
      <c r="G31" s="179"/>
      <c r="H31" s="179"/>
      <c r="I31" s="179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84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4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4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4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5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</row>
  </sheetData>
  <sortState ref="B13:I26">
    <sortCondition descending="1" ref="D13:D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>
      <selection activeCell="C28" sqref="C28:I28"/>
    </sheetView>
  </sheetViews>
  <sheetFormatPr baseColWidth="10" defaultColWidth="10.85546875" defaultRowHeight="15.75" x14ac:dyDescent="0.25"/>
  <cols>
    <col min="1" max="1" width="1.85546875" style="9" customWidth="1"/>
    <col min="2" max="2" width="16" style="9" customWidth="1"/>
    <col min="3" max="4" width="11.85546875" style="9" customWidth="1"/>
    <col min="5" max="5" width="14.42578125" style="9" customWidth="1"/>
    <col min="6" max="6" width="10" style="9" customWidth="1"/>
    <col min="7" max="8" width="11" style="9" customWidth="1"/>
    <col min="9" max="9" width="14.42578125" style="9" customWidth="1"/>
    <col min="10" max="10" width="7.85546875" style="9" customWidth="1"/>
    <col min="11" max="11" width="1.7109375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144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  <c r="N12" s="21" t="s">
        <v>118</v>
      </c>
      <c r="O12" s="21" t="s">
        <v>117</v>
      </c>
    </row>
    <row r="13" spans="1:15" x14ac:dyDescent="0.25">
      <c r="A13" s="15"/>
      <c r="B13" s="127" t="s">
        <v>42</v>
      </c>
      <c r="C13" s="24">
        <v>18.571925893614704</v>
      </c>
      <c r="D13" s="29">
        <v>18.09190129825997</v>
      </c>
      <c r="E13" s="24">
        <v>-0.48002459535473463</v>
      </c>
      <c r="F13" s="132"/>
      <c r="G13" s="24">
        <v>14.177542494545111</v>
      </c>
      <c r="H13" s="29">
        <v>15.309010487273472</v>
      </c>
      <c r="I13" s="24">
        <v>1.1314679927283606</v>
      </c>
      <c r="J13" s="8"/>
      <c r="K13" s="17"/>
      <c r="L13" s="10"/>
      <c r="N13" s="27" t="s">
        <v>43</v>
      </c>
      <c r="O13" s="21">
        <v>9.5558177208520494</v>
      </c>
    </row>
    <row r="14" spans="1:15" x14ac:dyDescent="0.25">
      <c r="A14" s="15"/>
      <c r="B14" s="127" t="s">
        <v>39</v>
      </c>
      <c r="C14" s="24">
        <v>17.368640365559106</v>
      </c>
      <c r="D14" s="29">
        <v>15.787965225828751</v>
      </c>
      <c r="E14" s="24">
        <v>-1.5806751397303547</v>
      </c>
      <c r="F14" s="132"/>
      <c r="G14" s="24">
        <v>16.559262952178173</v>
      </c>
      <c r="H14" s="29">
        <v>13.537198747550713</v>
      </c>
      <c r="I14" s="24">
        <v>-3.0220642046274602</v>
      </c>
      <c r="J14" s="8"/>
      <c r="K14" s="17"/>
      <c r="L14" s="10"/>
      <c r="N14" s="21" t="s">
        <v>2</v>
      </c>
      <c r="O14" s="21">
        <v>10.609723668128046</v>
      </c>
    </row>
    <row r="15" spans="1:15" x14ac:dyDescent="0.25">
      <c r="A15" s="15"/>
      <c r="B15" s="127" t="s">
        <v>45</v>
      </c>
      <c r="C15" s="24">
        <v>15.910226582028454</v>
      </c>
      <c r="D15" s="29">
        <v>15.526855102034403</v>
      </c>
      <c r="E15" s="24">
        <v>-0.38337147999405019</v>
      </c>
      <c r="F15" s="132"/>
      <c r="G15" s="24">
        <v>12.619855492921742</v>
      </c>
      <c r="H15" s="29">
        <v>13.310776684675027</v>
      </c>
      <c r="I15" s="24">
        <v>0.6909211917532847</v>
      </c>
      <c r="J15" s="8"/>
      <c r="K15" s="17"/>
      <c r="L15" s="10"/>
      <c r="N15" s="21" t="s">
        <v>41</v>
      </c>
      <c r="O15" s="21">
        <v>10.925061040965089</v>
      </c>
    </row>
    <row r="16" spans="1:15" x14ac:dyDescent="0.25">
      <c r="A16" s="15"/>
      <c r="B16" s="127" t="s">
        <v>44</v>
      </c>
      <c r="C16" s="24">
        <v>17.018794219026486</v>
      </c>
      <c r="D16" s="29">
        <v>15.400168810674597</v>
      </c>
      <c r="E16" s="24">
        <v>-1.618625408351889</v>
      </c>
      <c r="F16" s="28"/>
      <c r="G16" s="24">
        <v>14.769712122625576</v>
      </c>
      <c r="H16" s="29">
        <v>14.57338364716623</v>
      </c>
      <c r="I16" s="24">
        <v>-0.19632847545934595</v>
      </c>
      <c r="J16" s="8"/>
      <c r="K16" s="17"/>
      <c r="L16" s="10"/>
      <c r="N16" s="21" t="s">
        <v>40</v>
      </c>
      <c r="O16" s="21">
        <v>11.285910177092815</v>
      </c>
    </row>
    <row r="17" spans="1:15" x14ac:dyDescent="0.25">
      <c r="A17" s="15"/>
      <c r="B17" s="127" t="s">
        <v>48</v>
      </c>
      <c r="C17" s="24">
        <v>12.914355805363831</v>
      </c>
      <c r="D17" s="29">
        <v>12.528820496288922</v>
      </c>
      <c r="E17" s="24">
        <v>-0.38553530907490874</v>
      </c>
      <c r="F17" s="132"/>
      <c r="G17" s="24">
        <v>12.176452445963935</v>
      </c>
      <c r="H17" s="29">
        <v>11.379968075690048</v>
      </c>
      <c r="I17" s="24">
        <v>-0.79648437027388752</v>
      </c>
      <c r="J17" s="8"/>
      <c r="K17" s="17"/>
      <c r="L17" s="10"/>
      <c r="N17" s="21" t="s">
        <v>38</v>
      </c>
      <c r="O17" s="21">
        <v>11.575219344720155</v>
      </c>
    </row>
    <row r="18" spans="1:15" x14ac:dyDescent="0.25">
      <c r="A18" s="15"/>
      <c r="B18" s="127" t="s">
        <v>52</v>
      </c>
      <c r="C18" s="24">
        <v>13.972421265562643</v>
      </c>
      <c r="D18" s="29">
        <v>12.26271060155026</v>
      </c>
      <c r="E18" s="24">
        <v>-1.7097106640123823</v>
      </c>
      <c r="F18" s="132"/>
      <c r="G18" s="24">
        <v>13.429254337573315</v>
      </c>
      <c r="H18" s="29">
        <v>9.8152261467592741</v>
      </c>
      <c r="I18" s="24">
        <v>-3.6140281908140413</v>
      </c>
      <c r="J18" s="8"/>
      <c r="K18" s="17"/>
      <c r="L18" s="10"/>
      <c r="N18" s="21" t="s">
        <v>47</v>
      </c>
      <c r="O18" s="21">
        <v>11.784745999850497</v>
      </c>
    </row>
    <row r="19" spans="1:15" x14ac:dyDescent="0.25">
      <c r="A19" s="15"/>
      <c r="B19" s="127" t="s">
        <v>46</v>
      </c>
      <c r="C19" s="24">
        <v>13.732953945741968</v>
      </c>
      <c r="D19" s="29">
        <v>12.056412307934652</v>
      </c>
      <c r="E19" s="24">
        <v>-1.6765416378073166</v>
      </c>
      <c r="F19" s="175"/>
      <c r="G19" s="24">
        <v>11.919049071023304</v>
      </c>
      <c r="H19" s="29">
        <v>11.432477002723774</v>
      </c>
      <c r="I19" s="24">
        <v>-0.48657206829953026</v>
      </c>
      <c r="J19" s="8"/>
      <c r="K19" s="17"/>
      <c r="L19" s="10"/>
      <c r="N19" s="21" t="s">
        <v>240</v>
      </c>
      <c r="O19" s="21">
        <v>11.969236874341668</v>
      </c>
    </row>
    <row r="20" spans="1:15" x14ac:dyDescent="0.25">
      <c r="A20" s="15"/>
      <c r="B20" s="128" t="s">
        <v>240</v>
      </c>
      <c r="C20" s="25">
        <v>12.68027853997088</v>
      </c>
      <c r="D20" s="81">
        <v>11.969236874341668</v>
      </c>
      <c r="E20" s="25">
        <v>-0.71104166562921201</v>
      </c>
      <c r="F20" s="132"/>
      <c r="G20" s="25">
        <v>11.390075169843943</v>
      </c>
      <c r="H20" s="81">
        <v>10.892129071839806</v>
      </c>
      <c r="I20" s="25">
        <v>-0.49794609800413703</v>
      </c>
      <c r="J20" s="8"/>
      <c r="K20" s="17"/>
      <c r="L20" s="10"/>
      <c r="N20" s="27" t="s">
        <v>46</v>
      </c>
      <c r="O20" s="21">
        <v>12.056412307934652</v>
      </c>
    </row>
    <row r="21" spans="1:15" x14ac:dyDescent="0.25">
      <c r="A21" s="15"/>
      <c r="B21" s="127" t="s">
        <v>47</v>
      </c>
      <c r="C21" s="24">
        <v>11.666836771055578</v>
      </c>
      <c r="D21" s="29">
        <v>11.784745999850497</v>
      </c>
      <c r="E21" s="24">
        <v>0.11790922879491816</v>
      </c>
      <c r="F21" s="132"/>
      <c r="G21" s="24">
        <v>10.584447043985195</v>
      </c>
      <c r="H21" s="29">
        <v>9.5982177443978092</v>
      </c>
      <c r="I21" s="24">
        <v>-0.98622929958738581</v>
      </c>
      <c r="J21" s="8"/>
      <c r="K21" s="17"/>
      <c r="L21" s="10"/>
      <c r="N21" s="21" t="s">
        <v>52</v>
      </c>
      <c r="O21" s="21">
        <v>12.26271060155026</v>
      </c>
    </row>
    <row r="22" spans="1:15" x14ac:dyDescent="0.25">
      <c r="A22" s="15"/>
      <c r="B22" s="127" t="s">
        <v>38</v>
      </c>
      <c r="C22" s="24">
        <v>13.002443892326063</v>
      </c>
      <c r="D22" s="29">
        <v>11.575219344720155</v>
      </c>
      <c r="E22" s="24">
        <v>-1.427224547605908</v>
      </c>
      <c r="F22" s="132"/>
      <c r="G22" s="24">
        <v>10.817676360329102</v>
      </c>
      <c r="H22" s="29">
        <v>11.426779827161596</v>
      </c>
      <c r="I22" s="24">
        <v>0.60910346683249372</v>
      </c>
      <c r="J22" s="8"/>
      <c r="K22" s="17"/>
      <c r="L22" s="10"/>
      <c r="N22" s="21" t="s">
        <v>48</v>
      </c>
      <c r="O22" s="21">
        <v>12.528820496288922</v>
      </c>
    </row>
    <row r="23" spans="1:15" x14ac:dyDescent="0.25">
      <c r="A23" s="15"/>
      <c r="B23" s="127" t="s">
        <v>40</v>
      </c>
      <c r="C23" s="24">
        <v>11.249929889807118</v>
      </c>
      <c r="D23" s="29">
        <v>11.285910177092815</v>
      </c>
      <c r="E23" s="24">
        <v>3.5980287285696022E-2</v>
      </c>
      <c r="F23" s="132"/>
      <c r="G23" s="24">
        <v>11.478523392261295</v>
      </c>
      <c r="H23" s="29">
        <v>11.265954979283531</v>
      </c>
      <c r="I23" s="24">
        <v>-0.21256841297776319</v>
      </c>
      <c r="J23" s="8"/>
      <c r="K23" s="17"/>
      <c r="L23" s="10"/>
      <c r="M23" s="21"/>
      <c r="N23" s="21" t="s">
        <v>44</v>
      </c>
      <c r="O23" s="21">
        <v>15.400168810674597</v>
      </c>
    </row>
    <row r="24" spans="1:15" ht="15.6" customHeight="1" x14ac:dyDescent="0.25">
      <c r="A24" s="15"/>
      <c r="B24" s="127" t="s">
        <v>41</v>
      </c>
      <c r="C24" s="24">
        <v>13.405248017137152</v>
      </c>
      <c r="D24" s="29">
        <v>10.925061040965089</v>
      </c>
      <c r="E24" s="24">
        <v>-2.4801869761720639</v>
      </c>
      <c r="F24" s="132"/>
      <c r="G24" s="24">
        <v>12.558895608833776</v>
      </c>
      <c r="H24" s="29">
        <v>9.2204746705251477</v>
      </c>
      <c r="I24" s="24">
        <v>-3.3384209383086283</v>
      </c>
      <c r="J24" s="8"/>
      <c r="K24" s="17"/>
      <c r="L24" s="10"/>
      <c r="M24" s="21"/>
      <c r="N24" s="21" t="s">
        <v>45</v>
      </c>
      <c r="O24" s="21">
        <v>15.526855102034403</v>
      </c>
    </row>
    <row r="25" spans="1:15" x14ac:dyDescent="0.25">
      <c r="A25" s="15"/>
      <c r="B25" s="128" t="s">
        <v>2</v>
      </c>
      <c r="C25" s="81">
        <v>10.508224508627508</v>
      </c>
      <c r="D25" s="81">
        <v>10.609723668128046</v>
      </c>
      <c r="E25" s="81">
        <v>0.10149915950053767</v>
      </c>
      <c r="F25" s="135"/>
      <c r="G25" s="81">
        <v>9.6281481585370265</v>
      </c>
      <c r="H25" s="81">
        <v>9.5335923393499105</v>
      </c>
      <c r="I25" s="81">
        <v>-9.4555819187116086E-2</v>
      </c>
      <c r="J25" s="8"/>
      <c r="K25" s="17"/>
      <c r="L25" s="10"/>
      <c r="N25" s="21" t="s">
        <v>39</v>
      </c>
      <c r="O25" s="21">
        <v>15.787965225828751</v>
      </c>
    </row>
    <row r="26" spans="1:15" x14ac:dyDescent="0.25">
      <c r="A26" s="15"/>
      <c r="B26" s="127" t="s">
        <v>43</v>
      </c>
      <c r="C26" s="24">
        <v>11.564055962935091</v>
      </c>
      <c r="D26" s="29">
        <v>9.5558177208520494</v>
      </c>
      <c r="E26" s="24">
        <v>-2.008238242083042</v>
      </c>
      <c r="F26" s="132"/>
      <c r="G26" s="24">
        <v>9.8433944473073876</v>
      </c>
      <c r="H26" s="29">
        <v>9.2108877545146139</v>
      </c>
      <c r="I26" s="24">
        <v>-0.63250669279277361</v>
      </c>
      <c r="J26" s="8"/>
      <c r="K26" s="17"/>
      <c r="L26" s="10"/>
      <c r="N26" s="21" t="s">
        <v>42</v>
      </c>
      <c r="O26" s="21">
        <v>18.09190129825997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116</v>
      </c>
      <c r="C28" s="25">
        <v>-2.1720540313433716</v>
      </c>
      <c r="D28" s="81">
        <v>-1.3595132062136219</v>
      </c>
      <c r="E28" s="8"/>
      <c r="F28" s="8"/>
      <c r="G28" s="25">
        <v>-1.7619270113069163</v>
      </c>
      <c r="H28" s="81">
        <v>-1.3585367324898954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179" t="s">
        <v>301</v>
      </c>
      <c r="D30" s="179"/>
      <c r="E30" s="179"/>
      <c r="F30" s="179"/>
      <c r="G30" s="179"/>
      <c r="H30" s="179"/>
      <c r="I30" s="179"/>
      <c r="J30" s="8"/>
      <c r="K30" s="17"/>
      <c r="L30" s="10"/>
    </row>
    <row r="31" spans="1:15" x14ac:dyDescent="0.25">
      <c r="A31" s="15"/>
      <c r="B31" s="8"/>
      <c r="C31" s="179" t="s">
        <v>300</v>
      </c>
      <c r="D31" s="179"/>
      <c r="E31" s="179"/>
      <c r="F31" s="179"/>
      <c r="G31" s="179"/>
      <c r="H31" s="179"/>
      <c r="I31" s="179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84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4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4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4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5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</row>
  </sheetData>
  <sortState ref="B13:I26">
    <sortCondition descending="1" ref="D13:D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64"/>
  <sheetViews>
    <sheetView zoomScaleNormal="100" zoomScaleSheetLayoutView="100" workbookViewId="0">
      <selection activeCell="C13" sqref="C13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1.28515625" style="9" customWidth="1"/>
    <col min="7" max="10" width="10" style="9" customWidth="1"/>
    <col min="11" max="11" width="11" style="9" customWidth="1"/>
    <col min="12" max="12" width="1.85546875" style="9" customWidth="1"/>
    <col min="13" max="13" width="10.85546875" style="9"/>
    <col min="14" max="14" width="12.85546875" style="9" bestFit="1" customWidth="1"/>
    <col min="15" max="15" width="10.85546875" style="9" customWidth="1"/>
    <col min="16" max="16" width="12.7109375" style="9" bestFit="1" customWidth="1"/>
    <col min="17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  <c r="M6" s="10"/>
    </row>
    <row r="7" spans="1:15" x14ac:dyDescent="0.25">
      <c r="A7" s="15"/>
      <c r="B7" s="77"/>
      <c r="C7" s="181" t="s">
        <v>61</v>
      </c>
      <c r="D7" s="181"/>
      <c r="E7" s="181"/>
      <c r="F7" s="181"/>
      <c r="G7" s="181"/>
      <c r="H7" s="181"/>
      <c r="I7" s="181"/>
      <c r="J7" s="181"/>
      <c r="K7" s="181"/>
      <c r="L7" s="17"/>
      <c r="M7" s="10"/>
    </row>
    <row r="8" spans="1:15" x14ac:dyDescent="0.25">
      <c r="A8" s="15"/>
      <c r="B8" s="77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7"/>
      <c r="M8" s="10"/>
    </row>
    <row r="9" spans="1:15" ht="7.5" customHeight="1" x14ac:dyDescent="0.25">
      <c r="A9" s="15"/>
      <c r="B9" s="77"/>
      <c r="C9" s="76"/>
      <c r="D9" s="76"/>
      <c r="E9" s="76"/>
      <c r="F9" s="76"/>
      <c r="G9" s="77"/>
      <c r="H9" s="76"/>
      <c r="I9" s="77"/>
      <c r="J9" s="77"/>
      <c r="K9" s="77"/>
      <c r="L9" s="17"/>
      <c r="M9" s="10"/>
    </row>
    <row r="10" spans="1:15" ht="15.75" customHeight="1" x14ac:dyDescent="0.25">
      <c r="A10" s="15"/>
      <c r="B10" s="10"/>
      <c r="C10" s="182" t="s">
        <v>53</v>
      </c>
      <c r="D10" s="182"/>
      <c r="E10" s="190" t="s">
        <v>92</v>
      </c>
      <c r="F10" s="190" t="s">
        <v>82</v>
      </c>
      <c r="G10" s="77"/>
      <c r="H10" s="182" t="s">
        <v>91</v>
      </c>
      <c r="I10" s="182"/>
      <c r="J10" s="190" t="s">
        <v>92</v>
      </c>
      <c r="K10" s="190" t="s">
        <v>82</v>
      </c>
      <c r="L10" s="17"/>
      <c r="M10" s="10"/>
    </row>
    <row r="11" spans="1:15" x14ac:dyDescent="0.25">
      <c r="A11" s="15"/>
      <c r="B11" s="10"/>
      <c r="C11" s="78">
        <v>2013</v>
      </c>
      <c r="D11" s="78">
        <v>2014</v>
      </c>
      <c r="E11" s="186"/>
      <c r="F11" s="186"/>
      <c r="G11" s="77"/>
      <c r="H11" s="78">
        <v>2013</v>
      </c>
      <c r="I11" s="78">
        <v>2014</v>
      </c>
      <c r="J11" s="186"/>
      <c r="K11" s="186"/>
      <c r="L11" s="17"/>
      <c r="N11" s="2"/>
    </row>
    <row r="12" spans="1:15" ht="6" customHeight="1" x14ac:dyDescent="0.25">
      <c r="A12" s="15"/>
      <c r="B12" s="10"/>
      <c r="C12" s="76"/>
      <c r="D12" s="76"/>
      <c r="E12" s="76"/>
      <c r="F12" s="77"/>
      <c r="G12" s="77"/>
      <c r="H12" s="76"/>
      <c r="I12" s="76"/>
      <c r="J12" s="76"/>
      <c r="K12" s="76"/>
      <c r="L12" s="17"/>
      <c r="M12" s="10"/>
    </row>
    <row r="13" spans="1:15" x14ac:dyDescent="0.25">
      <c r="A13" s="15"/>
      <c r="B13" s="29" t="s">
        <v>62</v>
      </c>
      <c r="C13" s="89">
        <v>1966.9446099362467</v>
      </c>
      <c r="D13" s="89">
        <v>2044.7551084290699</v>
      </c>
      <c r="E13" s="81">
        <v>100</v>
      </c>
      <c r="F13" s="81">
        <v>3.9559069482564269</v>
      </c>
      <c r="G13" s="77"/>
      <c r="H13" s="89">
        <v>2144.0552143766599</v>
      </c>
      <c r="I13" s="89">
        <v>2250.6863045939895</v>
      </c>
      <c r="J13" s="81">
        <v>100</v>
      </c>
      <c r="K13" s="81">
        <v>4.9733369505752467</v>
      </c>
      <c r="L13" s="17"/>
      <c r="M13" s="57"/>
      <c r="N13" s="142"/>
      <c r="O13" s="145"/>
    </row>
    <row r="14" spans="1:15" x14ac:dyDescent="0.25">
      <c r="A14" s="15"/>
      <c r="B14" s="10" t="s">
        <v>58</v>
      </c>
      <c r="C14" s="23">
        <v>672.64574891128893</v>
      </c>
      <c r="D14" s="26">
        <v>660.62350890142625</v>
      </c>
      <c r="E14" s="24">
        <v>32.308197014798779</v>
      </c>
      <c r="F14" s="24">
        <v>-1.7873063242161646</v>
      </c>
      <c r="G14" s="77"/>
      <c r="H14" s="23">
        <v>299.37827887729003</v>
      </c>
      <c r="I14" s="26">
        <v>319.318900307251</v>
      </c>
      <c r="J14" s="24">
        <v>14.187623555333904</v>
      </c>
      <c r="K14" s="24">
        <v>6.6606774228047172</v>
      </c>
      <c r="L14" s="17"/>
      <c r="M14" s="127"/>
      <c r="N14" s="142"/>
      <c r="O14" s="145"/>
    </row>
    <row r="15" spans="1:15" x14ac:dyDescent="0.25">
      <c r="A15" s="15"/>
      <c r="B15" s="10" t="s">
        <v>56</v>
      </c>
      <c r="C15" s="23">
        <v>579.90837138895495</v>
      </c>
      <c r="D15" s="26">
        <v>618.10994493211831</v>
      </c>
      <c r="E15" s="24">
        <v>30.229045149910178</v>
      </c>
      <c r="F15" s="24">
        <v>6.587518895729283</v>
      </c>
      <c r="G15" s="77"/>
      <c r="H15" s="23">
        <v>612.18546977666495</v>
      </c>
      <c r="I15" s="26">
        <v>654.88671003939066</v>
      </c>
      <c r="J15" s="24">
        <v>29.097200649538244</v>
      </c>
      <c r="K15" s="24">
        <v>6.9752129658196216</v>
      </c>
      <c r="L15" s="17"/>
      <c r="M15" s="127"/>
      <c r="N15" s="142"/>
      <c r="O15" s="145"/>
    </row>
    <row r="16" spans="1:15" x14ac:dyDescent="0.25">
      <c r="A16" s="15"/>
      <c r="B16" s="10" t="s">
        <v>57</v>
      </c>
      <c r="C16" s="23">
        <v>270.38249999920532</v>
      </c>
      <c r="D16" s="26">
        <v>339.14403962463263</v>
      </c>
      <c r="E16" s="24">
        <v>16.586046819327319</v>
      </c>
      <c r="F16" s="24">
        <v>25.431209351799545</v>
      </c>
      <c r="G16" s="77"/>
      <c r="H16" s="23">
        <v>328.59323241350234</v>
      </c>
      <c r="I16" s="26">
        <v>368.51971806202363</v>
      </c>
      <c r="J16" s="24">
        <v>16.373659772568903</v>
      </c>
      <c r="K16" s="24">
        <v>12.150732793631525</v>
      </c>
      <c r="L16" s="17"/>
      <c r="M16" s="127"/>
      <c r="N16" s="142"/>
      <c r="O16" s="145"/>
    </row>
    <row r="17" spans="1:15" x14ac:dyDescent="0.25">
      <c r="A17" s="15"/>
      <c r="B17" s="10" t="s">
        <v>60</v>
      </c>
      <c r="C17" s="23">
        <v>247.12990224883467</v>
      </c>
      <c r="D17" s="26">
        <v>249.75768945500332</v>
      </c>
      <c r="E17" s="24">
        <v>12.214552658429859</v>
      </c>
      <c r="F17" s="24">
        <v>1.0633222375181273</v>
      </c>
      <c r="G17" s="77"/>
      <c r="H17" s="23">
        <v>318.54829551852771</v>
      </c>
      <c r="I17" s="26">
        <v>338.514137547818</v>
      </c>
      <c r="J17" s="24">
        <v>15.040485067015322</v>
      </c>
      <c r="K17" s="24">
        <v>6.2677598060257189</v>
      </c>
      <c r="L17" s="17"/>
      <c r="M17" s="127"/>
      <c r="N17" s="142"/>
      <c r="O17" s="145"/>
    </row>
    <row r="18" spans="1:15" x14ac:dyDescent="0.25">
      <c r="A18" s="15"/>
      <c r="B18" s="10" t="s">
        <v>89</v>
      </c>
      <c r="C18" s="23">
        <v>83.351353730477399</v>
      </c>
      <c r="D18" s="26">
        <v>78.722772630301463</v>
      </c>
      <c r="E18" s="24">
        <v>3.8499853750595121</v>
      </c>
      <c r="F18" s="24">
        <v>-5.553096492161103</v>
      </c>
      <c r="G18" s="77"/>
      <c r="H18" s="23">
        <v>52.990832824222828</v>
      </c>
      <c r="I18" s="26">
        <v>49.319320086036804</v>
      </c>
      <c r="J18" s="24">
        <v>2.1913013815105487</v>
      </c>
      <c r="K18" s="24">
        <v>-6.9285809309034381</v>
      </c>
      <c r="L18" s="17"/>
      <c r="M18" s="127"/>
      <c r="N18" s="142"/>
      <c r="O18" s="145"/>
    </row>
    <row r="19" spans="1:15" ht="15.6" x14ac:dyDescent="0.3">
      <c r="A19" s="15"/>
      <c r="B19" s="10" t="s">
        <v>59</v>
      </c>
      <c r="C19" s="23">
        <v>75.791553527055001</v>
      </c>
      <c r="D19" s="26">
        <v>67.126271894985734</v>
      </c>
      <c r="E19" s="24">
        <v>3.2828514093581131</v>
      </c>
      <c r="F19" s="24">
        <v>-11.433043959147849</v>
      </c>
      <c r="G19" s="77"/>
      <c r="H19" s="23">
        <v>278.30198910777699</v>
      </c>
      <c r="I19" s="26">
        <v>288.24457958723201</v>
      </c>
      <c r="J19" s="24">
        <v>12.806963769179269</v>
      </c>
      <c r="K19" s="24">
        <v>3.5725905198631613</v>
      </c>
      <c r="L19" s="17"/>
      <c r="M19" s="127"/>
      <c r="N19" s="142"/>
      <c r="O19" s="145"/>
    </row>
    <row r="20" spans="1:15" ht="15.6" x14ac:dyDescent="0.3">
      <c r="A20" s="15"/>
      <c r="B20" s="10" t="s">
        <v>68</v>
      </c>
      <c r="C20" s="23">
        <v>22.374185393344337</v>
      </c>
      <c r="D20" s="26">
        <v>29.093131421091112</v>
      </c>
      <c r="E20" s="24">
        <v>1.4228173976023262</v>
      </c>
      <c r="F20" s="24">
        <v>30.029902361251825</v>
      </c>
      <c r="G20" s="77"/>
      <c r="H20" s="23">
        <v>37.623520487910149</v>
      </c>
      <c r="I20" s="26">
        <v>33.986181624873538</v>
      </c>
      <c r="J20" s="24">
        <v>1.5100363633751459</v>
      </c>
      <c r="K20" s="24">
        <v>-9.6677259753122353</v>
      </c>
      <c r="L20" s="17"/>
      <c r="M20" s="127"/>
      <c r="N20" s="142"/>
      <c r="O20" s="145"/>
    </row>
    <row r="21" spans="1:15" x14ac:dyDescent="0.25">
      <c r="A21" s="15"/>
      <c r="B21" s="10" t="s">
        <v>32</v>
      </c>
      <c r="C21" s="23">
        <v>21.755049829446833</v>
      </c>
      <c r="D21" s="26">
        <v>13.843363103008933</v>
      </c>
      <c r="E21" s="24">
        <v>0.67701814490853207</v>
      </c>
      <c r="F21" s="24">
        <v>-36.367127579404269</v>
      </c>
      <c r="G21" s="77"/>
      <c r="H21" s="23">
        <v>217.78278301792702</v>
      </c>
      <c r="I21" s="26">
        <v>203.03481537411267</v>
      </c>
      <c r="J21" s="24">
        <v>9.0210179428242867</v>
      </c>
      <c r="K21" s="24">
        <v>-6.7718703193357381</v>
      </c>
      <c r="L21" s="17"/>
      <c r="M21" s="127"/>
      <c r="N21" s="142"/>
      <c r="O21" s="145"/>
    </row>
    <row r="22" spans="1:15" ht="15.6" x14ac:dyDescent="0.3">
      <c r="A22" s="15"/>
      <c r="B22" s="10"/>
      <c r="C22" s="97"/>
      <c r="D22" s="97"/>
      <c r="E22" s="10"/>
      <c r="F22" s="10"/>
      <c r="G22" s="10"/>
      <c r="H22" s="97"/>
      <c r="I22" s="97"/>
      <c r="J22" s="10"/>
      <c r="K22" s="10"/>
      <c r="L22" s="17"/>
      <c r="M22" s="57"/>
      <c r="N22" s="142"/>
      <c r="O22" s="145"/>
    </row>
    <row r="23" spans="1:15" x14ac:dyDescent="0.25">
      <c r="A23" s="15"/>
      <c r="B23" s="10"/>
      <c r="C23" s="182" t="s">
        <v>302</v>
      </c>
      <c r="D23" s="182"/>
      <c r="E23" s="182"/>
      <c r="F23" s="182"/>
      <c r="G23" s="182"/>
      <c r="H23" s="182"/>
      <c r="I23" s="182"/>
      <c r="J23" s="182"/>
      <c r="K23" s="182"/>
      <c r="L23" s="17"/>
      <c r="M23" s="57"/>
      <c r="N23" s="142"/>
      <c r="O23" s="145"/>
    </row>
    <row r="24" spans="1:15" x14ac:dyDescent="0.25">
      <c r="A24" s="15"/>
      <c r="B24" s="10"/>
      <c r="C24" s="182" t="s">
        <v>53</v>
      </c>
      <c r="D24" s="182"/>
      <c r="E24" s="190" t="s">
        <v>92</v>
      </c>
      <c r="F24" s="190" t="s">
        <v>82</v>
      </c>
      <c r="G24" s="77"/>
      <c r="H24" s="182" t="s">
        <v>91</v>
      </c>
      <c r="I24" s="182"/>
      <c r="J24" s="190" t="s">
        <v>92</v>
      </c>
      <c r="K24" s="190" t="s">
        <v>82</v>
      </c>
      <c r="L24" s="17"/>
      <c r="M24" s="10"/>
      <c r="N24" s="142"/>
    </row>
    <row r="25" spans="1:15" x14ac:dyDescent="0.25">
      <c r="A25" s="15"/>
      <c r="B25" s="10"/>
      <c r="C25" s="78">
        <v>2013</v>
      </c>
      <c r="D25" s="78">
        <v>2014</v>
      </c>
      <c r="E25" s="186"/>
      <c r="F25" s="186"/>
      <c r="G25" s="77"/>
      <c r="H25" s="78">
        <v>2013</v>
      </c>
      <c r="I25" s="78">
        <v>2014</v>
      </c>
      <c r="J25" s="186"/>
      <c r="K25" s="186"/>
      <c r="L25" s="17"/>
      <c r="M25" s="10"/>
    </row>
    <row r="26" spans="1:15" x14ac:dyDescent="0.25">
      <c r="A26" s="15"/>
      <c r="B26" s="10"/>
      <c r="C26" s="152"/>
      <c r="D26" s="152"/>
      <c r="E26" s="78"/>
      <c r="F26" s="77"/>
      <c r="G26" s="77"/>
      <c r="H26" s="152"/>
      <c r="I26" s="152"/>
      <c r="J26" s="78"/>
      <c r="K26" s="78"/>
      <c r="L26" s="17"/>
      <c r="M26" s="10"/>
    </row>
    <row r="27" spans="1:15" x14ac:dyDescent="0.25">
      <c r="A27" s="15"/>
      <c r="B27" s="29" t="s">
        <v>62</v>
      </c>
      <c r="C27" s="89">
        <v>1934.845392276756</v>
      </c>
      <c r="D27" s="89">
        <v>1976.1152279784201</v>
      </c>
      <c r="E27" s="81">
        <v>100</v>
      </c>
      <c r="F27" s="81">
        <v>2.1329784729260171</v>
      </c>
      <c r="G27" s="77"/>
      <c r="H27" s="89">
        <v>2123.457743223973</v>
      </c>
      <c r="I27" s="89">
        <v>2198.3649240557734</v>
      </c>
      <c r="J27" s="81">
        <v>100</v>
      </c>
      <c r="K27" s="81">
        <v>3.527604025596065</v>
      </c>
      <c r="L27" s="17"/>
      <c r="M27" s="10"/>
    </row>
    <row r="28" spans="1:15" x14ac:dyDescent="0.25">
      <c r="A28" s="15"/>
      <c r="B28" s="10" t="s">
        <v>58</v>
      </c>
      <c r="C28" s="23">
        <v>642.00351236103279</v>
      </c>
      <c r="D28" s="26">
        <v>655.60928170950183</v>
      </c>
      <c r="E28" s="24">
        <v>33.176672717622587</v>
      </c>
      <c r="F28" s="24">
        <v>2.1192671202735935</v>
      </c>
      <c r="G28" s="77"/>
      <c r="H28" s="88">
        <v>282.19749150977498</v>
      </c>
      <c r="I28" s="92">
        <v>308.1700071604543</v>
      </c>
      <c r="J28" s="24">
        <v>14.018146113426431</v>
      </c>
      <c r="K28" s="24">
        <v>9.2036663797841367</v>
      </c>
      <c r="L28" s="17"/>
      <c r="M28" s="127"/>
    </row>
    <row r="29" spans="1:15" x14ac:dyDescent="0.25">
      <c r="A29" s="15"/>
      <c r="B29" s="10" t="s">
        <v>56</v>
      </c>
      <c r="C29" s="23">
        <v>566.05838124195054</v>
      </c>
      <c r="D29" s="26">
        <v>595.72202437093279</v>
      </c>
      <c r="E29" s="24">
        <v>30.146117793968962</v>
      </c>
      <c r="F29" s="24">
        <v>5.2403858174309148</v>
      </c>
      <c r="G29" s="77"/>
      <c r="H29" s="88">
        <v>611.27745376509381</v>
      </c>
      <c r="I29" s="92">
        <v>631.97290118823082</v>
      </c>
      <c r="J29" s="24">
        <v>28.747406505299455</v>
      </c>
      <c r="K29" s="24">
        <v>3.3856062080591665</v>
      </c>
      <c r="L29" s="17"/>
      <c r="M29" s="127"/>
    </row>
    <row r="30" spans="1:15" x14ac:dyDescent="0.25">
      <c r="A30" s="15"/>
      <c r="B30" s="10" t="s">
        <v>57</v>
      </c>
      <c r="C30" s="23">
        <v>294.78077084392572</v>
      </c>
      <c r="D30" s="26">
        <v>301.5253337291519</v>
      </c>
      <c r="E30" s="24">
        <v>15.258489457500637</v>
      </c>
      <c r="F30" s="24">
        <v>2.2879928246056336</v>
      </c>
      <c r="G30" s="77"/>
      <c r="H30" s="88">
        <v>356.12206549999769</v>
      </c>
      <c r="I30" s="92">
        <v>351.89526750476023</v>
      </c>
      <c r="J30" s="24">
        <v>16.007136197185453</v>
      </c>
      <c r="K30" s="24">
        <v>-1.1868958440704902</v>
      </c>
      <c r="L30" s="17"/>
      <c r="M30" s="127"/>
    </row>
    <row r="31" spans="1:15" x14ac:dyDescent="0.25">
      <c r="A31" s="15"/>
      <c r="B31" s="10" t="s">
        <v>60</v>
      </c>
      <c r="C31" s="23">
        <v>244.81600320718272</v>
      </c>
      <c r="D31" s="26">
        <v>251.65239717107403</v>
      </c>
      <c r="E31" s="24">
        <v>12.734702592647709</v>
      </c>
      <c r="F31" s="24">
        <v>2.7924620426491575</v>
      </c>
      <c r="G31" s="77"/>
      <c r="H31" s="88">
        <v>305.56774352965635</v>
      </c>
      <c r="I31" s="92">
        <v>316.33912098123108</v>
      </c>
      <c r="J31" s="24">
        <v>14.389745647761501</v>
      </c>
      <c r="K31" s="24">
        <v>3.5250374686650598</v>
      </c>
      <c r="L31" s="17"/>
      <c r="M31" s="127"/>
    </row>
    <row r="32" spans="1:15" x14ac:dyDescent="0.25">
      <c r="A32" s="15"/>
      <c r="B32" s="10" t="s">
        <v>59</v>
      </c>
      <c r="C32" s="23">
        <v>80.493203507802292</v>
      </c>
      <c r="D32" s="26">
        <v>73.514001468693621</v>
      </c>
      <c r="E32" s="24">
        <v>3.7201272692938541</v>
      </c>
      <c r="F32" s="24">
        <v>-8.670548238811449</v>
      </c>
      <c r="G32" s="77"/>
      <c r="H32" s="88">
        <v>291.82015054098343</v>
      </c>
      <c r="I32" s="92">
        <v>296.89693897971961</v>
      </c>
      <c r="J32" s="24">
        <v>13.505352807029558</v>
      </c>
      <c r="K32" s="24">
        <v>1.739697697134579</v>
      </c>
      <c r="L32" s="17"/>
      <c r="M32" s="127"/>
    </row>
    <row r="33" spans="1:14" x14ac:dyDescent="0.25">
      <c r="A33" s="15"/>
      <c r="B33" s="10" t="s">
        <v>89</v>
      </c>
      <c r="C33" s="23">
        <v>67.484830102590479</v>
      </c>
      <c r="D33" s="26">
        <v>66.595069644145795</v>
      </c>
      <c r="E33" s="24">
        <v>3.3699993148817047</v>
      </c>
      <c r="F33" s="24">
        <v>-1.3184599518026086</v>
      </c>
      <c r="G33" s="77"/>
      <c r="H33" s="88">
        <v>48.915690316666357</v>
      </c>
      <c r="I33" s="92">
        <v>54.617570212001212</v>
      </c>
      <c r="J33" s="24">
        <v>2.4844633215506828</v>
      </c>
      <c r="K33" s="24">
        <v>11.656545902597903</v>
      </c>
      <c r="L33" s="17"/>
      <c r="M33" s="127"/>
    </row>
    <row r="34" spans="1:14" x14ac:dyDescent="0.25">
      <c r="A34" s="15"/>
      <c r="B34" s="10" t="s">
        <v>68</v>
      </c>
      <c r="C34" s="23">
        <v>21.668306530563026</v>
      </c>
      <c r="D34" s="26">
        <v>22.021306046359285</v>
      </c>
      <c r="E34" s="24">
        <v>1.1143735817919502</v>
      </c>
      <c r="F34" s="24">
        <v>1.6291052339431955</v>
      </c>
      <c r="G34" s="77"/>
      <c r="H34" s="88">
        <v>40.025061508837098</v>
      </c>
      <c r="I34" s="92">
        <v>38.343915919549914</v>
      </c>
      <c r="J34" s="24">
        <v>1.7442015881880542</v>
      </c>
      <c r="K34" s="24">
        <v>-4.2002323692019949</v>
      </c>
      <c r="L34" s="17"/>
      <c r="M34" s="127"/>
    </row>
    <row r="35" spans="1:14" x14ac:dyDescent="0.25">
      <c r="A35" s="15"/>
      <c r="B35" s="10" t="s">
        <v>32</v>
      </c>
      <c r="C35" s="23">
        <v>20.251237250996603</v>
      </c>
      <c r="D35" s="26">
        <v>16.777405149460016</v>
      </c>
      <c r="E35" s="24">
        <v>0.84900945612485457</v>
      </c>
      <c r="F35" s="24">
        <v>-17.153678357926662</v>
      </c>
      <c r="G35" s="77"/>
      <c r="H35" s="88">
        <v>190.51660644367553</v>
      </c>
      <c r="I35" s="92">
        <v>202.78997450772772</v>
      </c>
      <c r="J35" s="24">
        <v>9.2245819740245665</v>
      </c>
      <c r="K35" s="24">
        <v>6.4421513132928432</v>
      </c>
      <c r="L35" s="17"/>
      <c r="M35" s="127"/>
    </row>
    <row r="36" spans="1:14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8"/>
      <c r="L36" s="17"/>
      <c r="M36" s="10"/>
    </row>
    <row r="37" spans="1:14" ht="14.25" customHeight="1" x14ac:dyDescent="0.25">
      <c r="A37" s="15"/>
      <c r="B37" s="191" t="s">
        <v>305</v>
      </c>
      <c r="C37" s="191"/>
      <c r="D37" s="191"/>
      <c r="E37" s="191"/>
      <c r="F37" s="126"/>
      <c r="G37" s="191" t="s">
        <v>306</v>
      </c>
      <c r="H37" s="191"/>
      <c r="I37" s="191"/>
      <c r="J37" s="191"/>
      <c r="K37" s="191"/>
      <c r="L37" s="129"/>
      <c r="M37" s="127"/>
    </row>
    <row r="38" spans="1:14" x14ac:dyDescent="0.25">
      <c r="A38" s="15"/>
      <c r="B38" s="192" t="s">
        <v>304</v>
      </c>
      <c r="C38" s="192"/>
      <c r="D38" s="192"/>
      <c r="E38" s="192"/>
      <c r="F38" s="5"/>
      <c r="G38" s="192" t="s">
        <v>303</v>
      </c>
      <c r="H38" s="192"/>
      <c r="I38" s="192"/>
      <c r="J38" s="192"/>
      <c r="K38" s="192"/>
      <c r="L38" s="17"/>
      <c r="M38" s="10"/>
      <c r="N38" s="21"/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</row>
    <row r="48" spans="1:14" x14ac:dyDescent="0.25">
      <c r="A48" s="15"/>
      <c r="B48" s="127"/>
      <c r="C48" s="124"/>
      <c r="D48" s="124"/>
      <c r="E48" s="124"/>
      <c r="F48" s="125"/>
      <c r="G48" s="125"/>
      <c r="H48" s="125"/>
      <c r="I48" s="126"/>
      <c r="J48" s="126"/>
      <c r="K48" s="126"/>
      <c r="L48" s="129"/>
      <c r="M48" s="127"/>
    </row>
    <row r="49" spans="1:13" x14ac:dyDescent="0.25">
      <c r="A49" s="15"/>
      <c r="B49" s="46" t="s">
        <v>214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3" x14ac:dyDescent="0.25">
      <c r="A50" s="15"/>
      <c r="B50" s="46" t="s">
        <v>90</v>
      </c>
      <c r="C50" s="10"/>
      <c r="D50" s="10"/>
      <c r="E50" s="10"/>
      <c r="F50" s="10"/>
      <c r="G50" s="10"/>
      <c r="H50" s="10"/>
      <c r="I50" s="10"/>
      <c r="J50" s="10"/>
      <c r="K50" s="10"/>
      <c r="L50" s="17"/>
      <c r="M50" s="10"/>
    </row>
    <row r="51" spans="1:13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19"/>
      <c r="L51" s="20"/>
      <c r="M51" s="10"/>
    </row>
    <row r="53" spans="1:13" x14ac:dyDescent="0.25">
      <c r="B53" s="21"/>
      <c r="C53" s="165"/>
      <c r="D53" s="21"/>
      <c r="E53" s="21"/>
    </row>
    <row r="55" spans="1:13" x14ac:dyDescent="0.25">
      <c r="H55" s="122"/>
    </row>
    <row r="56" spans="1:13" x14ac:dyDescent="0.25">
      <c r="G56" s="121" t="s">
        <v>58</v>
      </c>
      <c r="H56" s="122">
        <v>655.60928170950183</v>
      </c>
      <c r="J56" s="121" t="s">
        <v>56</v>
      </c>
      <c r="K56" s="123">
        <v>631.97290118823082</v>
      </c>
    </row>
    <row r="57" spans="1:13" x14ac:dyDescent="0.25">
      <c r="G57" s="121" t="s">
        <v>56</v>
      </c>
      <c r="H57" s="122">
        <v>595.72202437093279</v>
      </c>
      <c r="J57" s="121" t="s">
        <v>57</v>
      </c>
      <c r="K57" s="123">
        <v>351.89526750476023</v>
      </c>
    </row>
    <row r="58" spans="1:13" x14ac:dyDescent="0.25">
      <c r="G58" s="121" t="s">
        <v>57</v>
      </c>
      <c r="H58" s="122">
        <v>301.5253337291519</v>
      </c>
      <c r="J58" s="121" t="s">
        <v>60</v>
      </c>
      <c r="K58" s="123">
        <v>316.33912098123108</v>
      </c>
    </row>
    <row r="59" spans="1:13" x14ac:dyDescent="0.25">
      <c r="G59" s="121" t="s">
        <v>60</v>
      </c>
      <c r="H59" s="122">
        <v>251.65239717107403</v>
      </c>
      <c r="J59" s="121" t="s">
        <v>58</v>
      </c>
      <c r="K59" s="123">
        <v>308.1700071604543</v>
      </c>
    </row>
    <row r="60" spans="1:13" x14ac:dyDescent="0.25">
      <c r="G60" s="121" t="s">
        <v>188</v>
      </c>
      <c r="H60" s="122">
        <v>178.90778230865871</v>
      </c>
      <c r="J60" s="121" t="s">
        <v>188</v>
      </c>
      <c r="K60" s="122">
        <v>592.64839961899838</v>
      </c>
    </row>
    <row r="61" spans="1:13" x14ac:dyDescent="0.25">
      <c r="G61" s="121" t="s">
        <v>59</v>
      </c>
      <c r="H61" s="122">
        <v>73.514001468693621</v>
      </c>
      <c r="J61" s="121" t="s">
        <v>59</v>
      </c>
      <c r="K61" s="123">
        <v>296.89693897971961</v>
      </c>
    </row>
    <row r="62" spans="1:13" x14ac:dyDescent="0.25">
      <c r="G62" s="121" t="s">
        <v>89</v>
      </c>
      <c r="H62" s="122">
        <v>66.595069644145795</v>
      </c>
      <c r="J62" s="121" t="s">
        <v>32</v>
      </c>
      <c r="K62" s="123">
        <v>38.343915919549914</v>
      </c>
    </row>
    <row r="63" spans="1:13" x14ac:dyDescent="0.25">
      <c r="G63" s="121" t="s">
        <v>32</v>
      </c>
      <c r="H63" s="122">
        <v>22.021306046359285</v>
      </c>
      <c r="J63" s="121" t="s">
        <v>89</v>
      </c>
      <c r="K63" s="123">
        <v>54.617570212001212</v>
      </c>
    </row>
    <row r="64" spans="1:13" x14ac:dyDescent="0.25">
      <c r="G64" s="121" t="s">
        <v>68</v>
      </c>
      <c r="H64" s="122">
        <v>16.777405149460016</v>
      </c>
      <c r="J64" s="121" t="s">
        <v>68</v>
      </c>
      <c r="K64" s="123">
        <v>202.78997450772772</v>
      </c>
    </row>
  </sheetData>
  <sortState ref="B28:K35">
    <sortCondition descending="1" ref="C28:C35"/>
  </sortState>
  <mergeCells count="19">
    <mergeCell ref="C7:K7"/>
    <mergeCell ref="C8:K8"/>
    <mergeCell ref="C23:K23"/>
    <mergeCell ref="H10:I10"/>
    <mergeCell ref="J10:J11"/>
    <mergeCell ref="K10:K11"/>
    <mergeCell ref="C10:D10"/>
    <mergeCell ref="E10:E11"/>
    <mergeCell ref="F10:F11"/>
    <mergeCell ref="F24:F25"/>
    <mergeCell ref="B37:E37"/>
    <mergeCell ref="B38:E38"/>
    <mergeCell ref="G37:K37"/>
    <mergeCell ref="G38:K38"/>
    <mergeCell ref="H24:I24"/>
    <mergeCell ref="J24:J25"/>
    <mergeCell ref="K24:K25"/>
    <mergeCell ref="C24:D24"/>
    <mergeCell ref="E24:E25"/>
  </mergeCells>
  <printOptions horizontalCentered="1" verticalCentered="1"/>
  <pageMargins left="0.82677165354330717" right="0" top="0.47244094488188981" bottom="0.59055118110236227" header="0.31496062992125984" footer="0.31496062992125984"/>
  <pageSetup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61"/>
  <sheetViews>
    <sheetView zoomScaleNormal="100" zoomScaleSheetLayoutView="100" workbookViewId="0">
      <selection activeCell="I14" sqref="I14:I19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3.42578125" style="9" customWidth="1"/>
    <col min="7" max="7" width="7.140625" style="9" customWidth="1"/>
    <col min="8" max="10" width="10" style="9" customWidth="1"/>
    <col min="11" max="11" width="11.7109375" style="9" customWidth="1"/>
    <col min="12" max="12" width="11.7109375" style="127" customWidth="1"/>
    <col min="13" max="13" width="2.7109375" style="9" customWidth="1"/>
    <col min="14" max="14" width="10.85546875" style="9"/>
    <col min="15" max="15" width="11.42578125" style="9" customWidth="1"/>
    <col min="16" max="16" width="10.85546875" style="9" customWidth="1"/>
    <col min="17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162"/>
      <c r="M1" s="75"/>
      <c r="N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62"/>
      <c r="M2" s="17"/>
      <c r="N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62"/>
      <c r="M3" s="17"/>
      <c r="N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62"/>
      <c r="M4" s="17"/>
      <c r="N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62"/>
      <c r="M5" s="17"/>
      <c r="N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62"/>
      <c r="M6" s="17"/>
      <c r="N6" s="10"/>
    </row>
    <row r="7" spans="1:15" x14ac:dyDescent="0.25">
      <c r="A7" s="15"/>
      <c r="B7" s="77"/>
      <c r="C7" s="181" t="s">
        <v>69</v>
      </c>
      <c r="D7" s="181"/>
      <c r="E7" s="181"/>
      <c r="F7" s="181"/>
      <c r="G7" s="181"/>
      <c r="H7" s="181"/>
      <c r="I7" s="181"/>
      <c r="J7" s="181"/>
      <c r="K7" s="181"/>
      <c r="L7" s="161"/>
      <c r="M7" s="17"/>
      <c r="N7" s="10"/>
    </row>
    <row r="8" spans="1:15" x14ac:dyDescent="0.25">
      <c r="A8" s="15"/>
      <c r="B8" s="77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61"/>
      <c r="M8" s="17"/>
      <c r="N8" s="10"/>
    </row>
    <row r="9" spans="1:15" ht="7.5" customHeight="1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77"/>
      <c r="L9" s="162"/>
      <c r="M9" s="17"/>
      <c r="N9" s="10"/>
    </row>
    <row r="10" spans="1:15" ht="15.75" customHeight="1" x14ac:dyDescent="0.25">
      <c r="A10" s="15"/>
      <c r="B10" s="10"/>
      <c r="C10" s="182" t="s">
        <v>53</v>
      </c>
      <c r="D10" s="182"/>
      <c r="E10" s="190" t="s">
        <v>92</v>
      </c>
      <c r="F10" s="190" t="s">
        <v>82</v>
      </c>
      <c r="G10" s="77"/>
      <c r="H10" s="182" t="s">
        <v>91</v>
      </c>
      <c r="I10" s="182"/>
      <c r="J10" s="190" t="s">
        <v>92</v>
      </c>
      <c r="K10" s="190" t="s">
        <v>82</v>
      </c>
      <c r="L10" s="79"/>
      <c r="M10" s="17"/>
      <c r="N10" s="10"/>
    </row>
    <row r="11" spans="1:15" ht="15.75" customHeight="1" x14ac:dyDescent="0.25">
      <c r="A11" s="15"/>
      <c r="B11" s="10"/>
      <c r="C11" s="78">
        <v>2013</v>
      </c>
      <c r="D11" s="78">
        <v>2014</v>
      </c>
      <c r="E11" s="186"/>
      <c r="F11" s="186"/>
      <c r="G11" s="77"/>
      <c r="H11" s="78">
        <v>2013</v>
      </c>
      <c r="I11" s="78">
        <v>2014</v>
      </c>
      <c r="J11" s="186"/>
      <c r="K11" s="186"/>
      <c r="L11" s="79"/>
      <c r="M11" s="17"/>
      <c r="O11" s="2"/>
    </row>
    <row r="12" spans="1:15" ht="6" customHeight="1" x14ac:dyDescent="0.25">
      <c r="A12" s="15"/>
      <c r="B12" s="10"/>
      <c r="C12" s="78"/>
      <c r="D12" s="78"/>
      <c r="E12" s="78"/>
      <c r="F12" s="86"/>
      <c r="G12" s="77"/>
      <c r="H12" s="78"/>
      <c r="I12" s="78"/>
      <c r="J12" s="78"/>
      <c r="K12" s="78"/>
      <c r="L12" s="161"/>
      <c r="M12" s="17"/>
      <c r="N12" s="10"/>
    </row>
    <row r="13" spans="1:15" x14ac:dyDescent="0.25">
      <c r="A13" s="15"/>
      <c r="B13" s="29" t="s">
        <v>62</v>
      </c>
      <c r="C13" s="89">
        <f>+'Ramas Ocupados Género'!C13</f>
        <v>1966.9446099362467</v>
      </c>
      <c r="D13" s="89">
        <f>+'Ramas Ocupados Género'!D13</f>
        <v>2044.7551084290699</v>
      </c>
      <c r="E13" s="81">
        <v>100</v>
      </c>
      <c r="F13" s="81">
        <f>+(D13/C13-1)*100</f>
        <v>3.9559069482564269</v>
      </c>
      <c r="G13" s="77"/>
      <c r="H13" s="89">
        <f>+'Mercado laboral trim (Género) '!G16</f>
        <v>2144.0552143766599</v>
      </c>
      <c r="I13" s="89">
        <f>+'Mercado laboral trim (Género) '!H16</f>
        <v>2250.6863045939895</v>
      </c>
      <c r="J13" s="81">
        <v>100</v>
      </c>
      <c r="K13" s="81">
        <f>+(I13/H13-1)*100</f>
        <v>4.9733369505752467</v>
      </c>
      <c r="L13" s="170"/>
      <c r="M13" s="98"/>
      <c r="N13" s="10"/>
    </row>
    <row r="14" spans="1:15" x14ac:dyDescent="0.25">
      <c r="A14" s="15"/>
      <c r="B14" s="10" t="s">
        <v>63</v>
      </c>
      <c r="C14" s="23">
        <v>147.46382650553133</v>
      </c>
      <c r="D14" s="26">
        <v>142.21009508350301</v>
      </c>
      <c r="E14" s="24">
        <f>+D14/$D$13*100</f>
        <v>6.9548717348728957</v>
      </c>
      <c r="F14" s="24">
        <f t="shared" ref="F14:F19" si="0">+(D14/C14-1)*100</f>
        <v>-3.5627255487170273</v>
      </c>
      <c r="G14" s="77"/>
      <c r="H14" s="23">
        <v>7.4299342887553026</v>
      </c>
      <c r="I14" s="26">
        <v>9.7337457483643419</v>
      </c>
      <c r="J14" s="24">
        <f>+I14/$I$13*100</f>
        <v>0.43247900555916219</v>
      </c>
      <c r="K14" s="24">
        <f t="shared" ref="K14:K19" si="1">+(I14/H14-1)*100</f>
        <v>31.007157938068186</v>
      </c>
      <c r="L14" s="126"/>
      <c r="M14" s="98"/>
      <c r="N14" s="10"/>
    </row>
    <row r="15" spans="1:15" x14ac:dyDescent="0.25">
      <c r="A15" s="15"/>
      <c r="B15" s="10" t="s">
        <v>64</v>
      </c>
      <c r="C15" s="23">
        <v>957.01894677618805</v>
      </c>
      <c r="D15" s="26">
        <v>1031.3898221966349</v>
      </c>
      <c r="E15" s="24">
        <f t="shared" ref="E15:E19" si="2">+D15/$D$13*100</f>
        <v>50.440750481314303</v>
      </c>
      <c r="F15" s="24">
        <f t="shared" si="0"/>
        <v>7.7710974971783475</v>
      </c>
      <c r="G15" s="77"/>
      <c r="H15" s="23">
        <v>1160.8018602639002</v>
      </c>
      <c r="I15" s="26">
        <v>1215.5022603127065</v>
      </c>
      <c r="J15" s="24">
        <f t="shared" ref="J15:J19" si="3">+I15/$I$13*100</f>
        <v>54.005849586043311</v>
      </c>
      <c r="K15" s="24">
        <f t="shared" si="1"/>
        <v>4.7122943132061001</v>
      </c>
      <c r="L15" s="126"/>
      <c r="M15" s="98"/>
      <c r="N15" s="10"/>
    </row>
    <row r="16" spans="1:15" x14ac:dyDescent="0.25">
      <c r="A16" s="15"/>
      <c r="B16" s="10" t="s">
        <v>65</v>
      </c>
      <c r="C16" s="23">
        <v>83.149923390543805</v>
      </c>
      <c r="D16" s="26">
        <v>73.376679424685136</v>
      </c>
      <c r="E16" s="24">
        <f t="shared" si="2"/>
        <v>3.5885314149457468</v>
      </c>
      <c r="F16" s="24">
        <f t="shared" si="0"/>
        <v>-11.753761840471078</v>
      </c>
      <c r="G16" s="77"/>
      <c r="H16" s="23">
        <v>89.261022023862026</v>
      </c>
      <c r="I16" s="26">
        <v>75.840863723418906</v>
      </c>
      <c r="J16" s="24">
        <f t="shared" si="3"/>
        <v>3.3696772210599177</v>
      </c>
      <c r="K16" s="24">
        <f t="shared" si="1"/>
        <v>-15.034735202623528</v>
      </c>
      <c r="L16" s="126"/>
      <c r="M16" s="98"/>
      <c r="N16" s="10"/>
    </row>
    <row r="17" spans="1:16" x14ac:dyDescent="0.25">
      <c r="A17" s="15"/>
      <c r="B17" s="10" t="s">
        <v>68</v>
      </c>
      <c r="C17" s="23">
        <v>61.399965482973343</v>
      </c>
      <c r="D17" s="26">
        <v>66.171773758827698</v>
      </c>
      <c r="E17" s="24">
        <f t="shared" si="2"/>
        <v>3.2361710938414374</v>
      </c>
      <c r="F17" s="24">
        <f t="shared" si="0"/>
        <v>7.7716790853532558</v>
      </c>
      <c r="G17" s="77"/>
      <c r="H17" s="23">
        <v>35.844371943009961</v>
      </c>
      <c r="I17" s="26">
        <v>42.556624315913076</v>
      </c>
      <c r="J17" s="24">
        <f t="shared" si="3"/>
        <v>1.8908287764958005</v>
      </c>
      <c r="K17" s="24">
        <f t="shared" si="1"/>
        <v>18.726098433458759</v>
      </c>
      <c r="L17" s="126"/>
      <c r="M17" s="98"/>
      <c r="N17" s="10"/>
    </row>
    <row r="18" spans="1:16" x14ac:dyDescent="0.25">
      <c r="A18" s="15"/>
      <c r="B18" s="10" t="s">
        <v>66</v>
      </c>
      <c r="C18" s="23">
        <v>72.910407701042899</v>
      </c>
      <c r="D18" s="26">
        <v>61.567713394764134</v>
      </c>
      <c r="E18" s="24">
        <f t="shared" si="2"/>
        <v>3.0110067039795756</v>
      </c>
      <c r="F18" s="24">
        <f t="shared" si="0"/>
        <v>-15.557030421209017</v>
      </c>
      <c r="G18" s="77"/>
      <c r="H18" s="23">
        <v>174.60188326318533</v>
      </c>
      <c r="I18" s="26">
        <v>168.35014674452165</v>
      </c>
      <c r="J18" s="24">
        <f t="shared" si="3"/>
        <v>7.4799471788180192</v>
      </c>
      <c r="K18" s="24">
        <f t="shared" si="1"/>
        <v>-3.5805664874989596</v>
      </c>
      <c r="L18" s="126"/>
      <c r="M18" s="98"/>
      <c r="N18" s="10"/>
    </row>
    <row r="19" spans="1:16" x14ac:dyDescent="0.25">
      <c r="A19" s="15"/>
      <c r="B19" s="10" t="s">
        <v>67</v>
      </c>
      <c r="C19" s="23">
        <v>645.00154007996696</v>
      </c>
      <c r="D19" s="26">
        <v>674.12381535352267</v>
      </c>
      <c r="E19" s="24">
        <f t="shared" si="2"/>
        <v>32.968437764238367</v>
      </c>
      <c r="F19" s="24">
        <f t="shared" si="0"/>
        <v>4.5150706570320942</v>
      </c>
      <c r="G19" s="77"/>
      <c r="H19" s="23">
        <v>676.92634785999041</v>
      </c>
      <c r="I19" s="26">
        <v>740.22718372355359</v>
      </c>
      <c r="J19" s="24">
        <f t="shared" si="3"/>
        <v>32.888954014277267</v>
      </c>
      <c r="K19" s="24">
        <f t="shared" si="1"/>
        <v>9.3512146577954915</v>
      </c>
      <c r="L19" s="126"/>
      <c r="M19" s="98"/>
      <c r="N19" s="10"/>
    </row>
    <row r="20" spans="1:16" x14ac:dyDescent="0.25">
      <c r="A20" s="15"/>
      <c r="B20" s="10"/>
      <c r="C20" s="97"/>
      <c r="D20" s="97"/>
      <c r="E20" s="10"/>
      <c r="F20" s="10"/>
      <c r="G20" s="10"/>
      <c r="H20" s="10"/>
      <c r="I20" s="10"/>
      <c r="J20" s="10"/>
      <c r="K20" s="127"/>
      <c r="M20" s="17"/>
      <c r="N20" s="10"/>
    </row>
    <row r="21" spans="1:16" x14ac:dyDescent="0.25">
      <c r="A21" s="15"/>
      <c r="B21" s="10" t="s">
        <v>98</v>
      </c>
      <c r="C21" s="23">
        <f>+C15+C16</f>
        <v>1040.1688701667319</v>
      </c>
      <c r="D21" s="26">
        <f>+D16+D15</f>
        <v>1104.76650162132</v>
      </c>
      <c r="E21" s="24">
        <f>+D21/D13*100</f>
        <v>54.029281896260052</v>
      </c>
      <c r="F21" s="24">
        <f>+(D21/C21-1)*100</f>
        <v>6.2103023179528094</v>
      </c>
      <c r="G21" s="10"/>
      <c r="H21" s="24">
        <f>+H15+H16</f>
        <v>1250.0628822877622</v>
      </c>
      <c r="I21" s="29">
        <f>+I16+I15</f>
        <v>1291.3431240361253</v>
      </c>
      <c r="J21" s="24">
        <f>+I21/I13*100</f>
        <v>57.375526807103228</v>
      </c>
      <c r="K21" s="24">
        <f>+(I21/H21-1)*100</f>
        <v>3.3022532172793939</v>
      </c>
      <c r="L21" s="126"/>
      <c r="M21" s="17"/>
      <c r="N21" s="10"/>
    </row>
    <row r="22" spans="1:16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M22" s="17"/>
      <c r="N22" s="10"/>
    </row>
    <row r="23" spans="1:16" x14ac:dyDescent="0.25">
      <c r="A23" s="15"/>
      <c r="B23" s="10"/>
      <c r="C23" s="182" t="s">
        <v>250</v>
      </c>
      <c r="D23" s="182"/>
      <c r="E23" s="182"/>
      <c r="F23" s="182"/>
      <c r="G23" s="182"/>
      <c r="H23" s="182"/>
      <c r="I23" s="182"/>
      <c r="J23" s="182"/>
      <c r="K23" s="182"/>
      <c r="L23" s="161"/>
      <c r="M23" s="17"/>
      <c r="N23" s="10"/>
    </row>
    <row r="24" spans="1:16" x14ac:dyDescent="0.25">
      <c r="A24" s="15"/>
      <c r="B24" s="10"/>
      <c r="M24" s="17"/>
      <c r="N24" s="10"/>
      <c r="O24" s="21"/>
      <c r="P24" s="27"/>
    </row>
    <row r="25" spans="1:16" x14ac:dyDescent="0.25">
      <c r="A25" s="15"/>
      <c r="B25" s="10"/>
      <c r="C25" s="182" t="s">
        <v>53</v>
      </c>
      <c r="D25" s="182"/>
      <c r="E25" s="190" t="s">
        <v>92</v>
      </c>
      <c r="F25" s="190" t="s">
        <v>82</v>
      </c>
      <c r="G25" s="77"/>
      <c r="H25" s="182" t="s">
        <v>91</v>
      </c>
      <c r="I25" s="182"/>
      <c r="J25" s="190" t="s">
        <v>92</v>
      </c>
      <c r="K25" s="190" t="s">
        <v>82</v>
      </c>
      <c r="L25" s="79"/>
      <c r="M25" s="17"/>
      <c r="N25" s="10"/>
      <c r="O25" s="21"/>
      <c r="P25" s="27"/>
    </row>
    <row r="26" spans="1:16" x14ac:dyDescent="0.25">
      <c r="A26" s="15"/>
      <c r="B26" s="10"/>
      <c r="C26" s="78">
        <v>2013</v>
      </c>
      <c r="D26" s="78">
        <v>2014</v>
      </c>
      <c r="E26" s="186"/>
      <c r="F26" s="186"/>
      <c r="G26" s="77"/>
      <c r="H26" s="78">
        <v>2013</v>
      </c>
      <c r="I26" s="78">
        <v>2014</v>
      </c>
      <c r="J26" s="186"/>
      <c r="K26" s="186"/>
      <c r="L26" s="79"/>
      <c r="M26" s="17"/>
      <c r="N26" s="10"/>
    </row>
    <row r="27" spans="1:16" x14ac:dyDescent="0.25">
      <c r="A27" s="15"/>
      <c r="B27" s="10"/>
      <c r="C27" s="78"/>
      <c r="D27" s="78"/>
      <c r="E27" s="78"/>
      <c r="F27" s="77"/>
      <c r="G27" s="77"/>
      <c r="H27" s="78"/>
      <c r="I27" s="78"/>
      <c r="J27" s="78"/>
      <c r="K27" s="78"/>
      <c r="L27" s="161"/>
      <c r="M27" s="17"/>
      <c r="N27" s="10"/>
    </row>
    <row r="28" spans="1:16" x14ac:dyDescent="0.25">
      <c r="A28" s="15"/>
      <c r="B28" s="29" t="s">
        <v>62</v>
      </c>
      <c r="C28" s="89">
        <f>SUM(C29:C34)</f>
        <v>1934.8453922767569</v>
      </c>
      <c r="D28" s="89">
        <f>+'Ramas Ocupados Género'!D27</f>
        <v>1976.1152279784201</v>
      </c>
      <c r="E28" s="81">
        <v>100</v>
      </c>
      <c r="F28" s="81">
        <f>+(D28/C28-1)*100</f>
        <v>2.1329784729259726</v>
      </c>
      <c r="G28" s="77"/>
      <c r="H28" s="89">
        <f>SUM(H29:H34)</f>
        <v>2124.7178985056853</v>
      </c>
      <c r="I28" s="89">
        <f>+'Ramas Ocupados Género'!I27</f>
        <v>2198.3649240557734</v>
      </c>
      <c r="J28" s="81">
        <v>100</v>
      </c>
      <c r="K28" s="81">
        <f>+(I28/H28-1)*100</f>
        <v>3.4662025298456856</v>
      </c>
      <c r="L28" s="170"/>
      <c r="M28" s="17"/>
      <c r="N28" s="10"/>
    </row>
    <row r="29" spans="1:16" x14ac:dyDescent="0.25">
      <c r="A29" s="15"/>
      <c r="B29" s="10" t="s">
        <v>63</v>
      </c>
      <c r="C29" s="23">
        <v>145.48480719479261</v>
      </c>
      <c r="D29" s="26">
        <v>149.52474094885719</v>
      </c>
      <c r="E29" s="24">
        <f>+D29/$D$28*100</f>
        <v>7.5666003091237775</v>
      </c>
      <c r="F29" s="24">
        <f t="shared" ref="F29:F34" si="4">+(D29/C29-1)*100</f>
        <v>2.7768767282039475</v>
      </c>
      <c r="G29" s="77"/>
      <c r="H29" s="23">
        <v>6.8120941800640464</v>
      </c>
      <c r="I29" s="26">
        <v>8.1521213118274325</v>
      </c>
      <c r="J29" s="24">
        <f>+I29/$I$28*100</f>
        <v>0.37082657308721734</v>
      </c>
      <c r="K29" s="24">
        <f t="shared" ref="K29:K34" si="5">+(I29/H29-1)*100</f>
        <v>19.671294852103571</v>
      </c>
      <c r="L29" s="126"/>
      <c r="M29" s="17"/>
      <c r="N29" s="10"/>
    </row>
    <row r="30" spans="1:16" x14ac:dyDescent="0.25">
      <c r="A30" s="15"/>
      <c r="B30" s="10" t="s">
        <v>64</v>
      </c>
      <c r="C30" s="23">
        <v>958.29132323048339</v>
      </c>
      <c r="D30" s="26">
        <v>992.44620750425179</v>
      </c>
      <c r="E30" s="24">
        <f t="shared" ref="E30:E34" si="6">+D30/$D$28*100</f>
        <v>50.222081863087062</v>
      </c>
      <c r="F30" s="24">
        <f t="shared" si="4"/>
        <v>3.5641441642849658</v>
      </c>
      <c r="G30" s="77"/>
      <c r="H30" s="23">
        <v>1170.6496686282487</v>
      </c>
      <c r="I30" s="26">
        <v>1208.489653432558</v>
      </c>
      <c r="J30" s="24">
        <f>+I30/$I$28*100</f>
        <v>54.972204123554249</v>
      </c>
      <c r="K30" s="24">
        <f t="shared" si="5"/>
        <v>3.2323918776357541</v>
      </c>
      <c r="L30" s="126"/>
      <c r="M30" s="17"/>
      <c r="N30" s="10"/>
    </row>
    <row r="31" spans="1:16" x14ac:dyDescent="0.25">
      <c r="A31" s="15"/>
      <c r="B31" s="10" t="s">
        <v>65</v>
      </c>
      <c r="C31" s="23">
        <v>71.305777988792016</v>
      </c>
      <c r="D31" s="26">
        <v>73.420502483493379</v>
      </c>
      <c r="E31" s="24">
        <f t="shared" si="6"/>
        <v>3.7153958151824513</v>
      </c>
      <c r="F31" s="24">
        <f t="shared" si="4"/>
        <v>2.9657126734298656</v>
      </c>
      <c r="G31" s="77"/>
      <c r="H31" s="23">
        <v>79.965556526426823</v>
      </c>
      <c r="I31" s="26">
        <v>80.804496095367981</v>
      </c>
      <c r="J31" s="24">
        <f t="shared" ref="J31:J34" si="7">+I31/$I$28*100</f>
        <v>3.675663453831469</v>
      </c>
      <c r="K31" s="24">
        <f t="shared" si="5"/>
        <v>1.0491261555391151</v>
      </c>
      <c r="L31" s="126"/>
      <c r="M31" s="17"/>
      <c r="N31" s="10"/>
    </row>
    <row r="32" spans="1:16" x14ac:dyDescent="0.25">
      <c r="A32" s="15"/>
      <c r="B32" s="10" t="s">
        <v>68</v>
      </c>
      <c r="C32" s="23">
        <v>70.798775597607914</v>
      </c>
      <c r="D32" s="26">
        <v>64.453733975339787</v>
      </c>
      <c r="E32" s="24">
        <f t="shared" si="6"/>
        <v>3.2616384440939923</v>
      </c>
      <c r="F32" s="24">
        <f t="shared" si="4"/>
        <v>-8.9620781838528067</v>
      </c>
      <c r="G32" s="77"/>
      <c r="H32" s="23">
        <v>39.179549433557078</v>
      </c>
      <c r="I32" s="26">
        <v>33.140358938015339</v>
      </c>
      <c r="J32" s="24">
        <f t="shared" si="7"/>
        <v>1.5075003506185198</v>
      </c>
      <c r="K32" s="24">
        <f t="shared" si="5"/>
        <v>-15.414139730686138</v>
      </c>
      <c r="L32" s="126"/>
      <c r="M32" s="17"/>
      <c r="N32" s="10"/>
    </row>
    <row r="33" spans="1:15" x14ac:dyDescent="0.25">
      <c r="A33" s="15"/>
      <c r="B33" s="10" t="s">
        <v>66</v>
      </c>
      <c r="C33" s="23">
        <v>67.078037085658536</v>
      </c>
      <c r="D33" s="26">
        <v>61.51076211069968</v>
      </c>
      <c r="E33" s="24">
        <f t="shared" si="6"/>
        <v>3.1127113054852389</v>
      </c>
      <c r="F33" s="24">
        <f t="shared" si="4"/>
        <v>-8.299698704435043</v>
      </c>
      <c r="G33" s="77"/>
      <c r="H33" s="23">
        <v>162.29257366061231</v>
      </c>
      <c r="I33" s="26">
        <v>152.1009565212623</v>
      </c>
      <c r="J33" s="24">
        <f t="shared" si="7"/>
        <v>6.9188220234450686</v>
      </c>
      <c r="K33" s="24">
        <f t="shared" si="5"/>
        <v>-6.2797803432847132</v>
      </c>
      <c r="L33" s="126"/>
      <c r="M33" s="17"/>
      <c r="N33" s="10"/>
    </row>
    <row r="34" spans="1:15" x14ac:dyDescent="0.25">
      <c r="A34" s="15"/>
      <c r="B34" s="10" t="s">
        <v>67</v>
      </c>
      <c r="C34" s="23">
        <v>621.88667117942259</v>
      </c>
      <c r="D34" s="26">
        <v>637.22606967134732</v>
      </c>
      <c r="E34" s="24">
        <f t="shared" si="6"/>
        <v>32.246402469315214</v>
      </c>
      <c r="F34" s="24">
        <f t="shared" si="4"/>
        <v>2.4665906511283087</v>
      </c>
      <c r="G34" s="77"/>
      <c r="H34" s="23">
        <v>665.8184560767761</v>
      </c>
      <c r="I34" s="26">
        <v>717.86736083830124</v>
      </c>
      <c r="J34" s="24">
        <f t="shared" si="7"/>
        <v>32.654604018786131</v>
      </c>
      <c r="K34" s="24">
        <f t="shared" si="5"/>
        <v>7.817281765995876</v>
      </c>
      <c r="L34" s="126"/>
      <c r="M34" s="17"/>
      <c r="N34" s="10"/>
    </row>
    <row r="35" spans="1:15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27"/>
      <c r="M35" s="17"/>
      <c r="N35" s="10"/>
    </row>
    <row r="36" spans="1:15" x14ac:dyDescent="0.25">
      <c r="A36" s="15"/>
      <c r="B36" s="10" t="s">
        <v>98</v>
      </c>
      <c r="C36" s="23">
        <f>+C30+C31</f>
        <v>1029.5971012192754</v>
      </c>
      <c r="D36" s="26">
        <f>+D31+D30</f>
        <v>1065.8667099877453</v>
      </c>
      <c r="E36" s="24">
        <f>+D36/D28*100</f>
        <v>53.937477678269531</v>
      </c>
      <c r="F36" s="24">
        <f>+(D36/C36-1)*100</f>
        <v>3.5226991922877815</v>
      </c>
      <c r="G36" s="10"/>
      <c r="H36" s="23">
        <f>+H30+H31</f>
        <v>1250.6152251546755</v>
      </c>
      <c r="I36" s="26">
        <f>+I31+I30</f>
        <v>1289.294149527926</v>
      </c>
      <c r="J36" s="24">
        <f>+I36/I28*100</f>
        <v>58.647867577385718</v>
      </c>
      <c r="K36" s="24">
        <f>+(I36/H36-1)*100</f>
        <v>3.0927917392391313</v>
      </c>
      <c r="L36" s="126"/>
      <c r="M36" s="17"/>
      <c r="N36" s="10"/>
    </row>
    <row r="37" spans="1:15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M37" s="17"/>
      <c r="N37" s="10"/>
    </row>
    <row r="38" spans="1:15" ht="14.25" customHeight="1" x14ac:dyDescent="0.25">
      <c r="A38" s="15"/>
      <c r="B38" s="127"/>
      <c r="C38" s="127"/>
      <c r="D38" s="127"/>
      <c r="E38" s="127"/>
      <c r="F38" s="127"/>
      <c r="G38" s="127"/>
      <c r="H38" s="127"/>
      <c r="I38" s="127"/>
      <c r="J38" s="127"/>
      <c r="K38" s="127"/>
      <c r="M38" s="129"/>
      <c r="N38" s="127"/>
    </row>
    <row r="39" spans="1:15" ht="14.25" customHeight="1" x14ac:dyDescent="0.25">
      <c r="A39" s="15"/>
      <c r="B39" s="191" t="s">
        <v>307</v>
      </c>
      <c r="C39" s="191"/>
      <c r="D39" s="191"/>
      <c r="E39" s="191"/>
      <c r="F39" s="191"/>
      <c r="G39" s="191" t="s">
        <v>309</v>
      </c>
      <c r="H39" s="191"/>
      <c r="I39" s="191"/>
      <c r="J39" s="191"/>
      <c r="K39" s="191"/>
      <c r="L39" s="191"/>
      <c r="M39" s="129"/>
      <c r="N39" s="127"/>
    </row>
    <row r="40" spans="1:15" ht="14.25" customHeight="1" x14ac:dyDescent="0.25">
      <c r="A40" s="15"/>
      <c r="B40" s="193" t="s">
        <v>308</v>
      </c>
      <c r="C40" s="193"/>
      <c r="D40" s="193"/>
      <c r="E40" s="193"/>
      <c r="F40" s="193"/>
      <c r="G40" s="193" t="s">
        <v>304</v>
      </c>
      <c r="H40" s="193"/>
      <c r="I40" s="193"/>
      <c r="J40" s="193"/>
      <c r="K40" s="193"/>
      <c r="L40" s="193"/>
      <c r="M40" s="129"/>
      <c r="N40" s="127"/>
    </row>
    <row r="41" spans="1:15" ht="14.25" customHeight="1" x14ac:dyDescent="0.25">
      <c r="A41" s="15"/>
      <c r="B41" s="162"/>
      <c r="C41" s="162"/>
      <c r="D41" s="162"/>
      <c r="E41" s="162"/>
      <c r="F41" s="162"/>
      <c r="G41" s="162"/>
      <c r="H41" s="162"/>
      <c r="I41" s="162"/>
      <c r="J41" s="162"/>
      <c r="K41" s="162"/>
      <c r="L41" s="162"/>
      <c r="M41" s="129"/>
      <c r="N41" s="127"/>
    </row>
    <row r="42" spans="1:15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26"/>
      <c r="M42" s="17"/>
      <c r="N42" s="10"/>
      <c r="O42" s="21" t="s">
        <v>49</v>
      </c>
    </row>
    <row r="43" spans="1:15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26"/>
      <c r="M43" s="17"/>
      <c r="N43" s="10"/>
      <c r="O43" s="9" t="s">
        <v>49</v>
      </c>
    </row>
    <row r="44" spans="1:15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26"/>
      <c r="M44" s="17"/>
      <c r="N44" s="10"/>
      <c r="O44" s="9" t="s">
        <v>49</v>
      </c>
    </row>
    <row r="45" spans="1:15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26"/>
      <c r="M45" s="17"/>
      <c r="N45" s="10"/>
      <c r="O45" s="9" t="s">
        <v>49</v>
      </c>
    </row>
    <row r="46" spans="1:15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26"/>
      <c r="M46" s="17"/>
      <c r="N46" s="10"/>
      <c r="O46" s="9" t="s">
        <v>49</v>
      </c>
    </row>
    <row r="47" spans="1:15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26"/>
      <c r="M47" s="17"/>
      <c r="N47" s="10"/>
    </row>
    <row r="48" spans="1:15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8"/>
      <c r="L48" s="126"/>
      <c r="M48" s="17"/>
      <c r="N48" s="10"/>
      <c r="O48" s="9" t="s">
        <v>49</v>
      </c>
    </row>
    <row r="49" spans="1:15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8"/>
      <c r="L49" s="126"/>
      <c r="M49" s="17"/>
      <c r="N49" s="10"/>
      <c r="O49" s="9" t="s">
        <v>49</v>
      </c>
    </row>
    <row r="50" spans="1:15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8"/>
      <c r="L50" s="126"/>
      <c r="M50" s="17"/>
      <c r="N50" s="10"/>
      <c r="O50" s="9" t="s">
        <v>49</v>
      </c>
    </row>
    <row r="51" spans="1:15" x14ac:dyDescent="0.25">
      <c r="A51" s="15"/>
      <c r="B51" s="10"/>
      <c r="C51" s="4"/>
      <c r="D51" s="4"/>
      <c r="E51" s="4"/>
      <c r="F51" s="5"/>
      <c r="G51" s="5"/>
      <c r="H51" s="5"/>
      <c r="I51" s="8"/>
      <c r="J51" s="8"/>
      <c r="K51" s="8"/>
      <c r="L51" s="126"/>
      <c r="M51" s="17"/>
      <c r="N51" s="10"/>
      <c r="O51" s="9" t="s">
        <v>49</v>
      </c>
    </row>
    <row r="52" spans="1:15" x14ac:dyDescent="0.25">
      <c r="A52" s="15"/>
      <c r="B52" s="46" t="str">
        <f>+Índice!B49</f>
        <v>Fuente: Departamento Administrativo Nacional de Estadística, Gran Encuesta Integrada de Hogares (GEIH) octubre 2014</v>
      </c>
      <c r="C52" s="10"/>
      <c r="D52" s="10"/>
      <c r="E52" s="10"/>
      <c r="F52" s="10"/>
      <c r="G52" s="10"/>
      <c r="H52" s="10"/>
      <c r="I52" s="10"/>
      <c r="J52" s="10"/>
      <c r="K52" s="10"/>
      <c r="M52" s="17"/>
      <c r="N52" s="10"/>
    </row>
    <row r="53" spans="1:15" x14ac:dyDescent="0.25">
      <c r="A53" s="15"/>
      <c r="B53" s="130" t="s">
        <v>36</v>
      </c>
      <c r="C53" s="127"/>
      <c r="D53" s="127"/>
      <c r="E53" s="127"/>
      <c r="F53" s="127"/>
      <c r="G53" s="127"/>
      <c r="H53" s="127"/>
      <c r="I53" s="127"/>
      <c r="J53" s="127"/>
      <c r="K53" s="127"/>
      <c r="M53" s="129"/>
      <c r="N53" s="127"/>
    </row>
    <row r="54" spans="1:15" x14ac:dyDescent="0.25">
      <c r="A54" s="15"/>
      <c r="B54" s="130" t="s">
        <v>251</v>
      </c>
      <c r="C54" s="127"/>
      <c r="D54" s="127"/>
      <c r="E54" s="127"/>
      <c r="F54" s="127"/>
      <c r="G54" s="127"/>
      <c r="H54" s="127"/>
      <c r="I54" s="127"/>
      <c r="J54" s="127"/>
      <c r="K54" s="127"/>
      <c r="M54" s="129"/>
      <c r="N54" s="127"/>
    </row>
    <row r="55" spans="1:15" x14ac:dyDescent="0.25">
      <c r="A55" s="18"/>
      <c r="B55" s="50" t="s">
        <v>252</v>
      </c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20"/>
      <c r="N55" s="10"/>
    </row>
    <row r="57" spans="1:15" x14ac:dyDescent="0.25">
      <c r="B57" s="21"/>
      <c r="D57" s="21"/>
      <c r="E57" s="21"/>
      <c r="F57" s="21"/>
      <c r="G57" s="21"/>
      <c r="H57" s="21"/>
      <c r="J57" s="21"/>
    </row>
    <row r="58" spans="1:15" x14ac:dyDescent="0.25">
      <c r="E58" s="21"/>
      <c r="F58" s="21"/>
      <c r="G58" s="21" t="s">
        <v>53</v>
      </c>
      <c r="H58" s="21" t="s">
        <v>91</v>
      </c>
      <c r="I58" s="21"/>
      <c r="J58" s="21"/>
    </row>
    <row r="59" spans="1:15" x14ac:dyDescent="0.25">
      <c r="E59" s="21"/>
      <c r="F59" s="21" t="s">
        <v>98</v>
      </c>
      <c r="G59" s="82">
        <f>+E36</f>
        <v>53.937477678269531</v>
      </c>
      <c r="H59" s="82">
        <f>+J36</f>
        <v>58.647867577385718</v>
      </c>
      <c r="I59" s="21"/>
      <c r="J59" s="21"/>
    </row>
    <row r="60" spans="1:15" x14ac:dyDescent="0.25">
      <c r="E60" s="21"/>
      <c r="F60" s="21" t="s">
        <v>113</v>
      </c>
      <c r="G60" s="82">
        <f>100-G59</f>
        <v>46.062522321730469</v>
      </c>
      <c r="H60" s="82">
        <f>100-H59</f>
        <v>41.352132422614282</v>
      </c>
      <c r="I60" s="21"/>
      <c r="J60" s="21"/>
    </row>
    <row r="61" spans="1:15" x14ac:dyDescent="0.25">
      <c r="E61" s="21"/>
      <c r="F61" s="21"/>
      <c r="G61" s="21"/>
      <c r="H61" s="21"/>
      <c r="I61" s="21"/>
      <c r="J61" s="21"/>
    </row>
  </sheetData>
  <mergeCells count="19">
    <mergeCell ref="B39:F39"/>
    <mergeCell ref="B40:F40"/>
    <mergeCell ref="G39:L39"/>
    <mergeCell ref="G40:L40"/>
    <mergeCell ref="K25:K26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4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4"/>
  <sheetViews>
    <sheetView zoomScaleNormal="100" zoomScaleSheetLayoutView="100" workbookViewId="0">
      <selection activeCell="I14" sqref="I14:I20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6" width="11.42578125" style="9" customWidth="1"/>
    <col min="7" max="7" width="11.85546875" style="9" customWidth="1"/>
    <col min="8" max="11" width="11.570312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  <c r="M6" s="10"/>
    </row>
    <row r="7" spans="1:14" x14ac:dyDescent="0.25">
      <c r="A7" s="15"/>
      <c r="B7" s="77"/>
      <c r="C7" s="181" t="s">
        <v>147</v>
      </c>
      <c r="D7" s="181"/>
      <c r="E7" s="181"/>
      <c r="F7" s="181"/>
      <c r="G7" s="181"/>
      <c r="H7" s="181"/>
      <c r="I7" s="181"/>
      <c r="J7" s="181"/>
      <c r="K7" s="181"/>
      <c r="L7" s="17"/>
      <c r="M7" s="10"/>
    </row>
    <row r="8" spans="1:14" x14ac:dyDescent="0.25">
      <c r="A8" s="15"/>
      <c r="B8" s="77"/>
      <c r="C8" s="181" t="s">
        <v>253</v>
      </c>
      <c r="D8" s="181"/>
      <c r="E8" s="181"/>
      <c r="F8" s="181"/>
      <c r="G8" s="181"/>
      <c r="H8" s="181"/>
      <c r="I8" s="181"/>
      <c r="J8" s="181"/>
      <c r="K8" s="181"/>
      <c r="L8" s="17"/>
      <c r="M8" s="10"/>
    </row>
    <row r="9" spans="1:14" ht="7.5" customHeight="1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77"/>
      <c r="L9" s="17"/>
      <c r="M9" s="10"/>
    </row>
    <row r="10" spans="1:14" ht="15.75" customHeight="1" x14ac:dyDescent="0.25">
      <c r="A10" s="15"/>
      <c r="B10" s="10"/>
      <c r="C10" s="182" t="s">
        <v>53</v>
      </c>
      <c r="D10" s="182"/>
      <c r="E10" s="190" t="s">
        <v>92</v>
      </c>
      <c r="F10" s="190" t="s">
        <v>82</v>
      </c>
      <c r="G10" s="77"/>
      <c r="H10" s="182" t="s">
        <v>91</v>
      </c>
      <c r="I10" s="182"/>
      <c r="J10" s="190" t="s">
        <v>92</v>
      </c>
      <c r="K10" s="190" t="s">
        <v>82</v>
      </c>
      <c r="L10" s="17"/>
      <c r="M10" s="10"/>
    </row>
    <row r="11" spans="1:14" ht="15.75" customHeight="1" x14ac:dyDescent="0.25">
      <c r="A11" s="15"/>
      <c r="B11" s="10"/>
      <c r="C11" s="78">
        <v>2013</v>
      </c>
      <c r="D11" s="78">
        <v>2014</v>
      </c>
      <c r="E11" s="186"/>
      <c r="F11" s="186"/>
      <c r="G11" s="77"/>
      <c r="H11" s="78">
        <v>2013</v>
      </c>
      <c r="I11" s="78">
        <v>2014</v>
      </c>
      <c r="J11" s="186"/>
      <c r="K11" s="186"/>
      <c r="L11" s="17"/>
      <c r="N11" s="2"/>
    </row>
    <row r="12" spans="1:14" ht="6" customHeight="1" x14ac:dyDescent="0.25">
      <c r="A12" s="15"/>
      <c r="B12" s="10"/>
      <c r="C12" s="78"/>
      <c r="D12" s="78"/>
      <c r="E12" s="78"/>
      <c r="F12" s="86"/>
      <c r="G12" s="77"/>
      <c r="H12" s="78"/>
      <c r="I12" s="78"/>
      <c r="J12" s="78"/>
      <c r="K12" s="78"/>
      <c r="L12" s="17"/>
      <c r="M12" s="10"/>
    </row>
    <row r="13" spans="1:14" x14ac:dyDescent="0.25">
      <c r="A13" s="15"/>
      <c r="B13" s="29" t="s">
        <v>122</v>
      </c>
      <c r="C13" s="89">
        <v>1966.9446099362467</v>
      </c>
      <c r="D13" s="89">
        <v>2044.7551084290699</v>
      </c>
      <c r="E13" s="81">
        <v>100</v>
      </c>
      <c r="F13" s="81">
        <v>3.9559069482564269</v>
      </c>
      <c r="G13" s="77"/>
      <c r="H13" s="89">
        <v>2144.0552143766599</v>
      </c>
      <c r="I13" s="89">
        <v>2250.6863045939895</v>
      </c>
      <c r="J13" s="81">
        <v>100</v>
      </c>
      <c r="K13" s="81">
        <v>4.9733369505752467</v>
      </c>
      <c r="L13" s="17"/>
      <c r="M13" s="10"/>
    </row>
    <row r="14" spans="1:14" x14ac:dyDescent="0.25">
      <c r="A14" s="15"/>
      <c r="B14" s="10" t="s">
        <v>70</v>
      </c>
      <c r="C14" s="153">
        <v>17.299967369167767</v>
      </c>
      <c r="D14" s="154">
        <v>18.915423117244163</v>
      </c>
      <c r="E14" s="24">
        <v>0.92507034408518352</v>
      </c>
      <c r="F14" s="24">
        <v>9.337912110490354</v>
      </c>
      <c r="G14" s="77"/>
      <c r="H14" s="153">
        <v>23.379740754004501</v>
      </c>
      <c r="I14" s="154">
        <v>30.273230136312435</v>
      </c>
      <c r="J14" s="24">
        <v>1.3450666169923466</v>
      </c>
      <c r="K14" s="24">
        <v>29.484883749736234</v>
      </c>
      <c r="L14" s="17"/>
      <c r="M14" s="10"/>
    </row>
    <row r="15" spans="1:14" x14ac:dyDescent="0.25">
      <c r="A15" s="15"/>
      <c r="B15" s="10" t="s">
        <v>114</v>
      </c>
      <c r="C15" s="153">
        <v>0</v>
      </c>
      <c r="D15" s="154">
        <v>2.6936410449074502</v>
      </c>
      <c r="E15" s="24">
        <v>0.13173416385187084</v>
      </c>
      <c r="F15" s="24">
        <v>0</v>
      </c>
      <c r="G15" s="94"/>
      <c r="H15" s="153">
        <v>2.6519319743059699</v>
      </c>
      <c r="I15" s="154">
        <v>0</v>
      </c>
      <c r="J15" s="24">
        <v>0</v>
      </c>
      <c r="K15" s="24">
        <v>-100</v>
      </c>
      <c r="L15" s="17"/>
      <c r="M15" s="10"/>
    </row>
    <row r="16" spans="1:14" x14ac:dyDescent="0.25">
      <c r="A16" s="15"/>
      <c r="B16" s="10" t="s">
        <v>71</v>
      </c>
      <c r="C16" s="153">
        <v>150.10206610126667</v>
      </c>
      <c r="D16" s="154">
        <v>136.12903642403833</v>
      </c>
      <c r="E16" s="24">
        <v>6.6574738394282633</v>
      </c>
      <c r="F16" s="24">
        <v>-9.3090188830588172</v>
      </c>
      <c r="G16" s="77"/>
      <c r="H16" s="153">
        <v>141.77233374164135</v>
      </c>
      <c r="I16" s="154">
        <v>117.39527230404501</v>
      </c>
      <c r="J16" s="24">
        <v>5.2159766585162757</v>
      </c>
      <c r="K16" s="24">
        <v>-17.194512352473403</v>
      </c>
      <c r="L16" s="17"/>
      <c r="M16" s="10"/>
    </row>
    <row r="17" spans="1:15" x14ac:dyDescent="0.25">
      <c r="A17" s="15"/>
      <c r="B17" s="10" t="s">
        <v>72</v>
      </c>
      <c r="C17" s="153">
        <v>270.22532486721497</v>
      </c>
      <c r="D17" s="154">
        <v>326.843970318527</v>
      </c>
      <c r="E17" s="24">
        <v>15.984504402076412</v>
      </c>
      <c r="F17" s="24">
        <v>20.952383156217369</v>
      </c>
      <c r="G17" s="77"/>
      <c r="H17" s="153">
        <v>345.51947988463138</v>
      </c>
      <c r="I17" s="154">
        <v>358.12121284972568</v>
      </c>
      <c r="J17" s="24">
        <v>15.911644911098735</v>
      </c>
      <c r="K17" s="24">
        <v>3.6471845145466197</v>
      </c>
      <c r="L17" s="17"/>
      <c r="M17" s="10"/>
    </row>
    <row r="18" spans="1:15" x14ac:dyDescent="0.25">
      <c r="A18" s="15"/>
      <c r="B18" s="10" t="s">
        <v>73</v>
      </c>
      <c r="C18" s="153">
        <v>901.07038489012587</v>
      </c>
      <c r="D18" s="154">
        <v>940.74171048578035</v>
      </c>
      <c r="E18" s="24">
        <v>46.007549100025322</v>
      </c>
      <c r="F18" s="24">
        <v>4.4026888754635785</v>
      </c>
      <c r="G18" s="77"/>
      <c r="H18" s="153">
        <v>1116.5227725093298</v>
      </c>
      <c r="I18" s="154">
        <v>1209.2977137488199</v>
      </c>
      <c r="J18" s="24">
        <v>53.7301760480997</v>
      </c>
      <c r="K18" s="24">
        <v>8.3092744298428389</v>
      </c>
      <c r="L18" s="17"/>
      <c r="M18" s="10"/>
    </row>
    <row r="19" spans="1:15" x14ac:dyDescent="0.25">
      <c r="A19" s="15"/>
      <c r="B19" s="10" t="s">
        <v>74</v>
      </c>
      <c r="C19" s="153">
        <v>374.64865649733537</v>
      </c>
      <c r="D19" s="154">
        <v>378.293800055757</v>
      </c>
      <c r="E19" s="24">
        <v>18.500689813480399</v>
      </c>
      <c r="F19" s="24">
        <v>0.97294985453859617</v>
      </c>
      <c r="G19" s="77"/>
      <c r="H19" s="153">
        <v>310.43319927967167</v>
      </c>
      <c r="I19" s="154">
        <v>299.8730134279063</v>
      </c>
      <c r="J19" s="24">
        <v>13.323625456636066</v>
      </c>
      <c r="K19" s="24">
        <v>-3.4017578906731627</v>
      </c>
      <c r="L19" s="17"/>
      <c r="M19" s="10"/>
    </row>
    <row r="20" spans="1:15" ht="15.6" x14ac:dyDescent="0.3">
      <c r="A20" s="15"/>
      <c r="B20" s="8" t="s">
        <v>75</v>
      </c>
      <c r="C20" s="153">
        <v>253.59821021113564</v>
      </c>
      <c r="D20" s="154">
        <v>242.93328767942202</v>
      </c>
      <c r="E20" s="24">
        <v>11.880801112953868</v>
      </c>
      <c r="F20" s="24">
        <v>-4.2054407729590899</v>
      </c>
      <c r="G20" s="77"/>
      <c r="H20" s="153">
        <v>205.54371088260768</v>
      </c>
      <c r="I20" s="154">
        <v>235.72586212718068</v>
      </c>
      <c r="J20" s="24">
        <v>10.473510308656907</v>
      </c>
      <c r="K20" s="24">
        <v>14.684054848951789</v>
      </c>
      <c r="L20" s="17"/>
      <c r="M20" s="10"/>
    </row>
    <row r="21" spans="1:15" ht="15.6" x14ac:dyDescent="0.3">
      <c r="A21" s="15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7"/>
      <c r="M21" s="10"/>
    </row>
    <row r="22" spans="1:15" ht="15.6" x14ac:dyDescent="0.3">
      <c r="A22" s="15"/>
      <c r="B22" s="10"/>
      <c r="C22" s="182" t="s">
        <v>250</v>
      </c>
      <c r="D22" s="182"/>
      <c r="E22" s="182"/>
      <c r="F22" s="182"/>
      <c r="G22" s="182"/>
      <c r="H22" s="182"/>
      <c r="I22" s="182"/>
      <c r="J22" s="182"/>
      <c r="K22" s="182"/>
      <c r="L22" s="17"/>
      <c r="M22" s="10"/>
    </row>
    <row r="23" spans="1:15" ht="15.6" x14ac:dyDescent="0.3">
      <c r="A23" s="15"/>
      <c r="B23" s="10"/>
      <c r="L23" s="17"/>
      <c r="M23" s="10"/>
      <c r="N23" s="21"/>
      <c r="O23" s="27"/>
    </row>
    <row r="24" spans="1:15" x14ac:dyDescent="0.25">
      <c r="A24" s="15"/>
      <c r="B24" s="10"/>
      <c r="C24" s="182" t="s">
        <v>53</v>
      </c>
      <c r="D24" s="182"/>
      <c r="E24" s="190" t="s">
        <v>92</v>
      </c>
      <c r="F24" s="190" t="s">
        <v>82</v>
      </c>
      <c r="G24" s="77"/>
      <c r="H24" s="182" t="s">
        <v>91</v>
      </c>
      <c r="I24" s="182"/>
      <c r="J24" s="190" t="s">
        <v>92</v>
      </c>
      <c r="K24" s="190" t="s">
        <v>82</v>
      </c>
      <c r="L24" s="17"/>
      <c r="M24" s="10"/>
      <c r="N24" s="21"/>
      <c r="O24" s="27"/>
    </row>
    <row r="25" spans="1:15" x14ac:dyDescent="0.25">
      <c r="A25" s="15"/>
      <c r="B25" s="10"/>
      <c r="C25" s="78">
        <v>2013</v>
      </c>
      <c r="D25" s="78">
        <v>2014</v>
      </c>
      <c r="E25" s="186"/>
      <c r="F25" s="186"/>
      <c r="G25" s="77"/>
      <c r="H25" s="78">
        <v>2013</v>
      </c>
      <c r="I25" s="78">
        <v>2014</v>
      </c>
      <c r="J25" s="186"/>
      <c r="K25" s="186"/>
      <c r="L25" s="17"/>
      <c r="M25" s="10"/>
    </row>
    <row r="26" spans="1:15" x14ac:dyDescent="0.25">
      <c r="A26" s="15"/>
      <c r="B26" s="10"/>
      <c r="C26" s="78"/>
      <c r="D26" s="78"/>
      <c r="E26" s="78"/>
      <c r="F26" s="77"/>
      <c r="G26" s="77"/>
      <c r="H26" s="78"/>
      <c r="I26" s="78"/>
      <c r="J26" s="78"/>
      <c r="K26" s="78"/>
      <c r="L26" s="17"/>
      <c r="M26" s="10"/>
    </row>
    <row r="27" spans="1:15" x14ac:dyDescent="0.25">
      <c r="A27" s="15"/>
      <c r="B27" s="29" t="s">
        <v>122</v>
      </c>
      <c r="C27" s="89">
        <v>1934.8453922767569</v>
      </c>
      <c r="D27" s="89">
        <v>1976.1152279784201</v>
      </c>
      <c r="E27" s="81">
        <v>100</v>
      </c>
      <c r="F27" s="81">
        <v>2.1329784729259726</v>
      </c>
      <c r="G27" s="77"/>
      <c r="H27" s="89">
        <v>2124.7178985056853</v>
      </c>
      <c r="I27" s="89">
        <v>2198.3649240557734</v>
      </c>
      <c r="J27" s="81">
        <v>100</v>
      </c>
      <c r="K27" s="81">
        <v>3.4662025298456856</v>
      </c>
      <c r="L27" s="17"/>
      <c r="M27" s="10"/>
    </row>
    <row r="28" spans="1:15" x14ac:dyDescent="0.25">
      <c r="A28" s="15"/>
      <c r="B28" s="10" t="s">
        <v>70</v>
      </c>
      <c r="C28" s="23">
        <v>20.137505799746211</v>
      </c>
      <c r="D28" s="26">
        <v>17.610229307086353</v>
      </c>
      <c r="E28" s="24">
        <v>0.89115397005982011</v>
      </c>
      <c r="F28" s="24">
        <v>-12.550096907690078</v>
      </c>
      <c r="G28" s="77"/>
      <c r="H28" s="23">
        <v>21.334282792793221</v>
      </c>
      <c r="I28" s="26">
        <v>26.199901036513808</v>
      </c>
      <c r="J28" s="24">
        <v>1.1917903506292074</v>
      </c>
      <c r="K28" s="24">
        <v>22.806570490216838</v>
      </c>
      <c r="L28" s="17"/>
      <c r="M28" s="10"/>
    </row>
    <row r="29" spans="1:15" x14ac:dyDescent="0.25">
      <c r="A29" s="15"/>
      <c r="B29" s="10" t="s">
        <v>114</v>
      </c>
      <c r="C29" s="23">
        <v>0.65014077798312497</v>
      </c>
      <c r="D29" s="26">
        <v>0.67341026122686254</v>
      </c>
      <c r="E29" s="24">
        <v>3.4077479475514497E-2</v>
      </c>
      <c r="F29" s="24">
        <v>3.5791453223291914</v>
      </c>
      <c r="G29" s="94"/>
      <c r="H29" s="23">
        <v>2.8382901418671849</v>
      </c>
      <c r="I29" s="26">
        <v>1.6813646757117651</v>
      </c>
      <c r="J29" s="24">
        <v>7.6482510128928358E-2</v>
      </c>
      <c r="K29" s="24">
        <v>-40.761353079792265</v>
      </c>
      <c r="L29" s="17"/>
      <c r="M29" s="10"/>
    </row>
    <row r="30" spans="1:15" x14ac:dyDescent="0.25">
      <c r="A30" s="15"/>
      <c r="B30" s="10" t="s">
        <v>71</v>
      </c>
      <c r="C30" s="23">
        <v>131.16295778750182</v>
      </c>
      <c r="D30" s="26">
        <v>134.3324431929976</v>
      </c>
      <c r="E30" s="24">
        <v>6.7978041609658897</v>
      </c>
      <c r="F30" s="24">
        <v>2.4164485605994601</v>
      </c>
      <c r="G30" s="77"/>
      <c r="H30" s="23">
        <v>122.52760276573595</v>
      </c>
      <c r="I30" s="26">
        <v>123.18503042593417</v>
      </c>
      <c r="J30" s="24">
        <v>5.6034841657985313</v>
      </c>
      <c r="K30" s="24">
        <v>0.53655473979621338</v>
      </c>
      <c r="L30" s="17"/>
      <c r="M30" s="10"/>
    </row>
    <row r="31" spans="1:15" x14ac:dyDescent="0.25">
      <c r="A31" s="15"/>
      <c r="B31" s="10" t="s">
        <v>72</v>
      </c>
      <c r="C31" s="23">
        <v>293.03978232381235</v>
      </c>
      <c r="D31" s="26">
        <v>306.48171141549085</v>
      </c>
      <c r="E31" s="24">
        <v>15.509303661863068</v>
      </c>
      <c r="F31" s="24">
        <v>4.5870662969661247</v>
      </c>
      <c r="G31" s="77"/>
      <c r="H31" s="23">
        <v>357.60652283628627</v>
      </c>
      <c r="I31" s="26">
        <v>353.54670361263737</v>
      </c>
      <c r="J31" s="24">
        <v>16.082257306051691</v>
      </c>
      <c r="K31" s="24">
        <v>-1.1352754953822486</v>
      </c>
      <c r="L31" s="17"/>
      <c r="M31" s="10"/>
    </row>
    <row r="32" spans="1:15" x14ac:dyDescent="0.25">
      <c r="A32" s="15"/>
      <c r="B32" s="10" t="s">
        <v>73</v>
      </c>
      <c r="C32" s="23">
        <v>924.69966957361316</v>
      </c>
      <c r="D32" s="26">
        <v>905.34164265468644</v>
      </c>
      <c r="E32" s="24">
        <v>45.814213150963738</v>
      </c>
      <c r="F32" s="24">
        <v>-2.0934393680331786</v>
      </c>
      <c r="G32" s="77"/>
      <c r="H32" s="23">
        <v>1140.6727298999062</v>
      </c>
      <c r="I32" s="26">
        <v>1171.2643829395488</v>
      </c>
      <c r="J32" s="24">
        <v>53.278887873569133</v>
      </c>
      <c r="K32" s="24">
        <v>2.6818957127454857</v>
      </c>
      <c r="L32" s="17"/>
      <c r="M32" s="10"/>
    </row>
    <row r="33" spans="1:14" x14ac:dyDescent="0.25">
      <c r="A33" s="15"/>
      <c r="B33" s="10" t="s">
        <v>74</v>
      </c>
      <c r="C33" s="23">
        <v>338.22223025057752</v>
      </c>
      <c r="D33" s="26">
        <v>377.42249972715928</v>
      </c>
      <c r="E33" s="24">
        <v>19.09921518661972</v>
      </c>
      <c r="F33" s="24">
        <v>11.590092539907726</v>
      </c>
      <c r="G33" s="77"/>
      <c r="H33" s="23">
        <v>277.1892169144399</v>
      </c>
      <c r="I33" s="26">
        <v>290.55671373445819</v>
      </c>
      <c r="J33" s="24">
        <v>13.216946402074539</v>
      </c>
      <c r="K33" s="24">
        <v>4.8225168961548937</v>
      </c>
      <c r="L33" s="17"/>
      <c r="M33" s="10"/>
    </row>
    <row r="34" spans="1:14" x14ac:dyDescent="0.25">
      <c r="A34" s="15"/>
      <c r="B34" s="8" t="s">
        <v>75</v>
      </c>
      <c r="C34" s="23">
        <v>227.19316207471729</v>
      </c>
      <c r="D34" s="26">
        <v>234.65733757650841</v>
      </c>
      <c r="E34" s="24">
        <v>11.874678877737537</v>
      </c>
      <c r="F34" s="24">
        <v>3.2853873917809029</v>
      </c>
      <c r="G34" s="77"/>
      <c r="H34" s="23">
        <v>202.42441392969101</v>
      </c>
      <c r="I34" s="26">
        <v>232.93964643639711</v>
      </c>
      <c r="J34" s="24">
        <v>10.596040897825358</v>
      </c>
      <c r="K34" s="24">
        <v>15.074877537896736</v>
      </c>
      <c r="L34" s="17"/>
      <c r="M34" s="10"/>
    </row>
    <row r="35" spans="1:14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4" x14ac:dyDescent="0.25">
      <c r="A36" s="15"/>
      <c r="B36" s="191" t="s">
        <v>310</v>
      </c>
      <c r="C36" s="191"/>
      <c r="D36" s="191"/>
      <c r="E36" s="191"/>
      <c r="F36" s="10"/>
      <c r="G36" s="191" t="s">
        <v>312</v>
      </c>
      <c r="H36" s="191"/>
      <c r="I36" s="191"/>
      <c r="J36" s="191"/>
      <c r="K36" s="191"/>
      <c r="L36" s="17"/>
      <c r="M36" s="10"/>
    </row>
    <row r="37" spans="1:14" x14ac:dyDescent="0.25">
      <c r="A37" s="15"/>
      <c r="B37" s="194" t="s">
        <v>311</v>
      </c>
      <c r="C37" s="194"/>
      <c r="D37" s="194"/>
      <c r="E37" s="194"/>
      <c r="F37" s="127"/>
      <c r="G37" s="194" t="s">
        <v>313</v>
      </c>
      <c r="H37" s="194"/>
      <c r="I37" s="194"/>
      <c r="J37" s="194"/>
      <c r="K37" s="194"/>
      <c r="L37" s="129"/>
      <c r="M37" s="127"/>
    </row>
    <row r="38" spans="1:14" ht="14.25" customHeight="1" x14ac:dyDescent="0.25">
      <c r="A38" s="1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7"/>
      <c r="M38" s="10"/>
    </row>
    <row r="39" spans="1:14" ht="14.25" customHeight="1" x14ac:dyDescent="0.25">
      <c r="A39" s="15"/>
      <c r="B39" s="127"/>
      <c r="C39" s="127"/>
      <c r="D39" s="127"/>
      <c r="E39" s="127"/>
      <c r="F39" s="127"/>
      <c r="G39" s="127"/>
      <c r="H39" s="127"/>
      <c r="I39" s="127"/>
      <c r="J39" s="127"/>
      <c r="K39" s="127"/>
      <c r="L39" s="129"/>
      <c r="M39" s="127"/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21" t="s">
        <v>49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49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49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49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49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49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49</v>
      </c>
    </row>
    <row r="48" spans="1:14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8"/>
      <c r="L48" s="17"/>
      <c r="M48" s="10"/>
      <c r="N48" s="9" t="s">
        <v>49</v>
      </c>
    </row>
    <row r="49" spans="1:14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8"/>
      <c r="L49" s="17"/>
      <c r="M49" s="10"/>
      <c r="N49" s="9" t="s">
        <v>49</v>
      </c>
    </row>
    <row r="50" spans="1:14" x14ac:dyDescent="0.25">
      <c r="A50" s="15"/>
      <c r="B50" s="46" t="s">
        <v>214</v>
      </c>
      <c r="C50" s="10"/>
      <c r="D50" s="10"/>
      <c r="E50" s="10"/>
      <c r="F50" s="10"/>
      <c r="G50" s="10"/>
      <c r="H50" s="10"/>
      <c r="I50" s="10"/>
      <c r="J50" s="10"/>
      <c r="K50" s="10"/>
      <c r="L50" s="17"/>
      <c r="M50" s="10"/>
    </row>
    <row r="51" spans="1:14" x14ac:dyDescent="0.25">
      <c r="A51" s="15"/>
      <c r="B51" s="46" t="s">
        <v>93</v>
      </c>
      <c r="C51" s="10"/>
      <c r="D51" s="10"/>
      <c r="E51" s="10"/>
      <c r="F51" s="10"/>
      <c r="G51" s="10"/>
      <c r="H51" s="10"/>
      <c r="I51" s="10"/>
      <c r="J51" s="10"/>
      <c r="K51" s="10"/>
      <c r="L51" s="17"/>
      <c r="M51" s="10"/>
    </row>
    <row r="52" spans="1:14" x14ac:dyDescent="0.25">
      <c r="A52" s="18"/>
      <c r="B52" s="50" t="s">
        <v>36</v>
      </c>
      <c r="C52" s="19"/>
      <c r="D52" s="19"/>
      <c r="E52" s="19"/>
      <c r="F52" s="19"/>
      <c r="G52" s="19"/>
      <c r="H52" s="19"/>
      <c r="I52" s="19"/>
      <c r="J52" s="19"/>
      <c r="K52" s="19"/>
      <c r="L52" s="20"/>
      <c r="M52" s="10"/>
    </row>
    <row r="54" spans="1:14" x14ac:dyDescent="0.25">
      <c r="C54" s="21"/>
      <c r="D54" s="21"/>
      <c r="E54" s="21" t="s">
        <v>15</v>
      </c>
    </row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6:E36"/>
    <mergeCell ref="B37:E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</mergeCells>
  <printOptions horizontalCentered="1" verticalCentered="1"/>
  <pageMargins left="0.82677165354330717" right="0" top="0.47244094488188981" bottom="0.59055118110236227" header="0.31496062992125984" footer="0.31496062992125984"/>
  <pageSetup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1"/>
  <sheetViews>
    <sheetView zoomScaleNormal="100" zoomScaleSheetLayoutView="100" workbookViewId="0">
      <selection activeCell="G31" activeCellId="2" sqref="G17 G24 G3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2.28515625" style="9" customWidth="1"/>
    <col min="5" max="5" width="8" style="9" customWidth="1"/>
    <col min="6" max="8" width="10.42578125" style="9" customWidth="1"/>
    <col min="9" max="9" width="8.28515625" style="9" customWidth="1"/>
    <col min="10" max="10" width="10.42578125" style="9" customWidth="1"/>
    <col min="11" max="11" width="1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6"/>
      <c r="L2" s="69"/>
      <c r="M2" s="10"/>
      <c r="N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6"/>
      <c r="L3" s="69"/>
      <c r="M3" s="10"/>
      <c r="N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6"/>
      <c r="L4" s="69"/>
      <c r="M4" s="10"/>
      <c r="N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6"/>
      <c r="L5" s="69"/>
      <c r="M5" s="10"/>
      <c r="N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</row>
    <row r="7" spans="1:14" x14ac:dyDescent="0.25">
      <c r="A7" s="15"/>
      <c r="B7" s="3"/>
      <c r="C7" s="181" t="s">
        <v>33</v>
      </c>
      <c r="D7" s="181"/>
      <c r="E7" s="181"/>
      <c r="F7" s="181"/>
      <c r="G7" s="181"/>
      <c r="H7" s="181"/>
      <c r="I7" s="181"/>
      <c r="J7" s="181"/>
      <c r="K7" s="17"/>
    </row>
    <row r="8" spans="1:14" x14ac:dyDescent="0.25">
      <c r="A8" s="15"/>
      <c r="B8" s="3"/>
      <c r="C8" s="181" t="s">
        <v>254</v>
      </c>
      <c r="D8" s="181"/>
      <c r="E8" s="181"/>
      <c r="F8" s="181"/>
      <c r="G8" s="181"/>
      <c r="H8" s="181"/>
      <c r="I8" s="181"/>
      <c r="J8" s="181"/>
      <c r="K8" s="166"/>
    </row>
    <row r="9" spans="1:14" x14ac:dyDescent="0.25">
      <c r="A9" s="15"/>
      <c r="B9" s="77"/>
      <c r="C9" s="76"/>
      <c r="D9" s="76"/>
      <c r="E9" s="76"/>
      <c r="F9" s="76"/>
      <c r="G9" s="77"/>
      <c r="H9" s="77"/>
      <c r="I9" s="77"/>
      <c r="J9" s="77"/>
      <c r="K9" s="17"/>
    </row>
    <row r="10" spans="1:14" ht="15.75" customHeight="1" x14ac:dyDescent="0.25">
      <c r="A10" s="15"/>
      <c r="B10" s="2"/>
      <c r="C10" s="182" t="s">
        <v>290</v>
      </c>
      <c r="D10" s="182"/>
      <c r="E10" s="184" t="s">
        <v>84</v>
      </c>
      <c r="F10" s="184"/>
      <c r="G10" s="182" t="s">
        <v>213</v>
      </c>
      <c r="H10" s="182"/>
      <c r="I10" s="184" t="s">
        <v>84</v>
      </c>
      <c r="J10" s="184"/>
      <c r="K10" s="17"/>
    </row>
    <row r="11" spans="1:14" x14ac:dyDescent="0.25">
      <c r="A11" s="15"/>
      <c r="B11" s="2"/>
      <c r="C11" s="78">
        <v>2013</v>
      </c>
      <c r="D11" s="78">
        <v>2014</v>
      </c>
      <c r="E11" s="80" t="s">
        <v>29</v>
      </c>
      <c r="F11" s="79" t="s">
        <v>30</v>
      </c>
      <c r="G11" s="78">
        <v>2013</v>
      </c>
      <c r="H11" s="78">
        <v>2014</v>
      </c>
      <c r="I11" s="80" t="s">
        <v>29</v>
      </c>
      <c r="J11" s="79" t="s">
        <v>30</v>
      </c>
      <c r="K11" s="17"/>
      <c r="N11" s="2"/>
    </row>
    <row r="12" spans="1:14" ht="12" customHeight="1" x14ac:dyDescent="0.25">
      <c r="A12" s="15"/>
      <c r="B12" s="2"/>
      <c r="C12" s="2"/>
      <c r="D12" s="2"/>
      <c r="E12" s="2"/>
      <c r="F12" s="2"/>
      <c r="G12" s="2"/>
      <c r="H12" s="2"/>
      <c r="I12" s="2"/>
      <c r="J12" s="80"/>
      <c r="K12" s="17"/>
    </row>
    <row r="13" spans="1:14" x14ac:dyDescent="0.25">
      <c r="A13" s="15"/>
      <c r="B13" s="11" t="s">
        <v>77</v>
      </c>
      <c r="C13" s="2"/>
      <c r="D13" s="2"/>
      <c r="E13" s="2"/>
      <c r="F13" s="2"/>
      <c r="G13" s="2"/>
      <c r="H13" s="2"/>
      <c r="I13" s="2"/>
      <c r="J13" s="2"/>
      <c r="K13" s="17"/>
    </row>
    <row r="14" spans="1:14" x14ac:dyDescent="0.25">
      <c r="A14" s="15"/>
      <c r="B14" s="10" t="s">
        <v>3</v>
      </c>
      <c r="C14" s="23">
        <v>2044.7035357681443</v>
      </c>
      <c r="D14" s="26">
        <v>2052.886658374754</v>
      </c>
      <c r="E14" s="24">
        <v>0.40021071336071579</v>
      </c>
      <c r="F14" s="23">
        <v>8.183122606609686</v>
      </c>
      <c r="G14" s="87">
        <v>2052.2138552667902</v>
      </c>
      <c r="H14" s="26">
        <v>2062.7267590095935</v>
      </c>
      <c r="I14" s="24">
        <v>0.51227135592244455</v>
      </c>
      <c r="J14" s="23">
        <v>10.512903742803246</v>
      </c>
      <c r="K14" s="17"/>
      <c r="M14" s="21"/>
      <c r="N14" s="27"/>
    </row>
    <row r="15" spans="1:14" x14ac:dyDescent="0.25">
      <c r="A15" s="15"/>
      <c r="B15" s="10" t="s">
        <v>4</v>
      </c>
      <c r="C15" s="23">
        <v>2044.7035357681443</v>
      </c>
      <c r="D15" s="26">
        <v>2052.886658374754</v>
      </c>
      <c r="E15" s="24">
        <v>0.40021071336071579</v>
      </c>
      <c r="F15" s="23">
        <v>8.183122606609686</v>
      </c>
      <c r="G15" s="87">
        <v>2052.2138552667902</v>
      </c>
      <c r="H15" s="26">
        <v>2062.7267590095935</v>
      </c>
      <c r="I15" s="24">
        <v>0.51227135592244455</v>
      </c>
      <c r="J15" s="23">
        <v>10.512903742803246</v>
      </c>
      <c r="K15" s="17"/>
      <c r="M15" s="21"/>
      <c r="N15" s="27"/>
    </row>
    <row r="16" spans="1:14" x14ac:dyDescent="0.25">
      <c r="A16" s="15"/>
      <c r="B16" s="10" t="s">
        <v>5</v>
      </c>
      <c r="C16" s="23">
        <v>1371.305577292643</v>
      </c>
      <c r="D16" s="26">
        <v>1402.742053165947</v>
      </c>
      <c r="E16" s="24">
        <v>2.2924486266123756</v>
      </c>
      <c r="F16" s="23">
        <v>31.436475873304062</v>
      </c>
      <c r="G16" s="87">
        <v>1359.1598257696601</v>
      </c>
      <c r="H16" s="26">
        <v>1435.0210261127734</v>
      </c>
      <c r="I16" s="24">
        <v>5.5814775352232671</v>
      </c>
      <c r="J16" s="23">
        <v>75.861200343113296</v>
      </c>
      <c r="K16" s="17"/>
    </row>
    <row r="17" spans="1:11" x14ac:dyDescent="0.25">
      <c r="A17" s="15"/>
      <c r="B17" s="10" t="s">
        <v>6</v>
      </c>
      <c r="C17" s="23">
        <v>1164.1893021987421</v>
      </c>
      <c r="D17" s="26">
        <v>1196.1158166176172</v>
      </c>
      <c r="E17" s="24">
        <v>2.7423817036092979</v>
      </c>
      <c r="F17" s="23">
        <v>31.926514418875058</v>
      </c>
      <c r="G17" s="87">
        <v>1162.5936670640201</v>
      </c>
      <c r="H17" s="26">
        <v>1239.5160206708501</v>
      </c>
      <c r="I17" s="24">
        <v>6.6164435422298107</v>
      </c>
      <c r="J17" s="23">
        <v>76.922353606830029</v>
      </c>
      <c r="K17" s="17"/>
    </row>
    <row r="18" spans="1:11" ht="15.6" x14ac:dyDescent="0.3">
      <c r="A18" s="15"/>
      <c r="B18" s="10" t="s">
        <v>7</v>
      </c>
      <c r="C18" s="23">
        <v>207.11627509390169</v>
      </c>
      <c r="D18" s="26">
        <v>206.62623654832859</v>
      </c>
      <c r="E18" s="24">
        <v>-0.23660069463441458</v>
      </c>
      <c r="F18" s="23">
        <v>-0.49003854557309978</v>
      </c>
      <c r="G18" s="87">
        <v>196.56615870564363</v>
      </c>
      <c r="H18" s="26">
        <v>195.50500544191866</v>
      </c>
      <c r="I18" s="24">
        <v>-0.53984534810697093</v>
      </c>
      <c r="J18" s="23">
        <v>-1.0611532637249752</v>
      </c>
      <c r="K18" s="17"/>
    </row>
    <row r="19" spans="1:11" x14ac:dyDescent="0.25">
      <c r="A19" s="15"/>
      <c r="E19" s="2"/>
      <c r="F19" s="79"/>
      <c r="I19" s="2"/>
      <c r="J19" s="79"/>
      <c r="K19" s="17"/>
    </row>
    <row r="20" spans="1:11" x14ac:dyDescent="0.25">
      <c r="A20" s="15"/>
      <c r="B20" s="11" t="s">
        <v>76</v>
      </c>
      <c r="C20" s="2"/>
      <c r="D20" s="2"/>
      <c r="E20" s="2"/>
      <c r="F20" s="79"/>
      <c r="G20" s="2"/>
      <c r="H20" s="2"/>
      <c r="I20" s="2"/>
      <c r="J20" s="79"/>
      <c r="K20" s="17"/>
    </row>
    <row r="21" spans="1:11" x14ac:dyDescent="0.25">
      <c r="A21" s="15"/>
      <c r="B21" s="10" t="s">
        <v>3</v>
      </c>
      <c r="C21" s="23">
        <v>1949.938018419555</v>
      </c>
      <c r="D21" s="26">
        <v>1964.3942355075039</v>
      </c>
      <c r="E21" s="24">
        <v>0.741368030747247</v>
      </c>
      <c r="F21" s="23">
        <v>14.456217087948971</v>
      </c>
      <c r="G21" s="87">
        <v>1961.0222500117266</v>
      </c>
      <c r="H21" s="26">
        <v>1945.5208299396131</v>
      </c>
      <c r="I21" s="24">
        <v>-0.79047650132580971</v>
      </c>
      <c r="J21" s="23">
        <v>-15.501420072113433</v>
      </c>
      <c r="K21" s="17"/>
    </row>
    <row r="22" spans="1:11" x14ac:dyDescent="0.25">
      <c r="A22" s="15"/>
      <c r="B22" s="10" t="s">
        <v>4</v>
      </c>
      <c r="C22" s="23">
        <v>1949.938018419555</v>
      </c>
      <c r="D22" s="26">
        <v>1964.3942355075039</v>
      </c>
      <c r="E22" s="24">
        <v>0.741368030747247</v>
      </c>
      <c r="F22" s="23">
        <v>14.456217087948971</v>
      </c>
      <c r="G22" s="87">
        <v>1961.0222500117266</v>
      </c>
      <c r="H22" s="26">
        <v>1945.5208299396131</v>
      </c>
      <c r="I22" s="24">
        <v>-0.79047650132580971</v>
      </c>
      <c r="J22" s="23">
        <v>-15.501420072113433</v>
      </c>
      <c r="K22" s="17"/>
    </row>
    <row r="23" spans="1:11" x14ac:dyDescent="0.25">
      <c r="A23" s="15"/>
      <c r="B23" s="10" t="s">
        <v>5</v>
      </c>
      <c r="C23" s="23">
        <v>1815.3725391051494</v>
      </c>
      <c r="D23" s="26">
        <v>1824.2675584884657</v>
      </c>
      <c r="E23" s="24">
        <v>0.48998314074426563</v>
      </c>
      <c r="F23" s="23">
        <v>8.8950193833163667</v>
      </c>
      <c r="G23" s="87">
        <v>1828.9018048832036</v>
      </c>
      <c r="H23" s="26">
        <v>1808.0339269879466</v>
      </c>
      <c r="I23" s="24">
        <v>-1.1410059216705459</v>
      </c>
      <c r="J23" s="23">
        <v>-20.867877895256925</v>
      </c>
      <c r="K23" s="17"/>
    </row>
    <row r="24" spans="1:11" ht="15.6" x14ac:dyDescent="0.3">
      <c r="A24" s="15"/>
      <c r="B24" s="10" t="s">
        <v>6</v>
      </c>
      <c r="C24" s="23">
        <v>1695.529462077579</v>
      </c>
      <c r="D24" s="26">
        <v>1714.9724755226243</v>
      </c>
      <c r="E24" s="24">
        <v>1.1467222410409317</v>
      </c>
      <c r="F24" s="23">
        <v>19.443013445045381</v>
      </c>
      <c r="G24" s="87">
        <v>1729.3850393244832</v>
      </c>
      <c r="H24" s="26">
        <v>1709.69215198397</v>
      </c>
      <c r="I24" s="24">
        <v>-1.1387219672147397</v>
      </c>
      <c r="J24" s="23">
        <v>-19.692887340513153</v>
      </c>
      <c r="K24" s="17"/>
    </row>
    <row r="25" spans="1:11" x14ac:dyDescent="0.25">
      <c r="A25" s="15"/>
      <c r="B25" s="10" t="s">
        <v>7</v>
      </c>
      <c r="C25" s="23">
        <v>119.84307702756948</v>
      </c>
      <c r="D25" s="26">
        <v>109.29508296584044</v>
      </c>
      <c r="E25" s="24">
        <v>-8.8015047037740111</v>
      </c>
      <c r="F25" s="23">
        <v>-10.547994061729042</v>
      </c>
      <c r="G25" s="87">
        <v>99.516765558715861</v>
      </c>
      <c r="H25" s="26">
        <v>98.341775003979521</v>
      </c>
      <c r="I25" s="24">
        <v>-1.180696084865307</v>
      </c>
      <c r="J25" s="23">
        <v>-1.1749905547363397</v>
      </c>
      <c r="K25" s="17"/>
    </row>
    <row r="26" spans="1:11" x14ac:dyDescent="0.25">
      <c r="A26" s="15"/>
      <c r="B26" s="10"/>
      <c r="C26" s="2"/>
      <c r="D26" s="2"/>
      <c r="E26" s="2"/>
      <c r="F26" s="79"/>
      <c r="G26" s="2"/>
      <c r="H26" s="2"/>
      <c r="I26" s="2"/>
      <c r="J26" s="79"/>
      <c r="K26" s="17"/>
    </row>
    <row r="27" spans="1:11" x14ac:dyDescent="0.25">
      <c r="A27" s="15"/>
      <c r="B27" s="11" t="s">
        <v>78</v>
      </c>
      <c r="C27" s="2"/>
      <c r="D27" s="2"/>
      <c r="E27" s="2"/>
      <c r="F27" s="79"/>
      <c r="G27" s="2"/>
      <c r="H27" s="2"/>
      <c r="I27" s="2"/>
      <c r="J27" s="79"/>
      <c r="K27" s="17"/>
    </row>
    <row r="28" spans="1:11" x14ac:dyDescent="0.25">
      <c r="A28" s="15"/>
      <c r="B28" s="10" t="s">
        <v>3</v>
      </c>
      <c r="C28" s="88">
        <v>2008.4875632910394</v>
      </c>
      <c r="D28" s="92">
        <v>2081.2055944817052</v>
      </c>
      <c r="E28" s="24">
        <v>3.6205367919486919</v>
      </c>
      <c r="F28" s="23">
        <v>72.718031190665897</v>
      </c>
      <c r="G28" s="87">
        <v>2016.4309858744666</v>
      </c>
      <c r="H28" s="26">
        <v>2131.9319387426085</v>
      </c>
      <c r="I28" s="24">
        <v>5.7279893870532117</v>
      </c>
      <c r="J28" s="23">
        <v>115.50095286814189</v>
      </c>
      <c r="K28" s="17"/>
    </row>
    <row r="29" spans="1:11" x14ac:dyDescent="0.25">
      <c r="A29" s="15"/>
      <c r="B29" s="10" t="s">
        <v>4</v>
      </c>
      <c r="C29" s="88">
        <v>2008.4875632910394</v>
      </c>
      <c r="D29" s="92">
        <v>2081.2055944817052</v>
      </c>
      <c r="E29" s="24">
        <v>3.6205367919486919</v>
      </c>
      <c r="F29" s="23">
        <v>72.718031190665897</v>
      </c>
      <c r="G29" s="87">
        <v>2016.4309858744666</v>
      </c>
      <c r="H29" s="26">
        <v>2131.9319387426085</v>
      </c>
      <c r="I29" s="24">
        <v>5.7279893870532117</v>
      </c>
      <c r="J29" s="23">
        <v>115.50095286814189</v>
      </c>
      <c r="K29" s="17"/>
    </row>
    <row r="30" spans="1:11" x14ac:dyDescent="0.25">
      <c r="A30" s="15"/>
      <c r="B30" s="10" t="s">
        <v>5</v>
      </c>
      <c r="C30" s="88">
        <v>1273.6737547536147</v>
      </c>
      <c r="D30" s="92">
        <v>1342.1612831628072</v>
      </c>
      <c r="E30" s="24">
        <v>5.3771641406272774</v>
      </c>
      <c r="F30" s="23">
        <v>68.487528409192464</v>
      </c>
      <c r="G30" s="87">
        <v>1289.7597697734991</v>
      </c>
      <c r="H30" s="26">
        <v>1414.754870600729</v>
      </c>
      <c r="I30" s="24">
        <v>9.6913474707914773</v>
      </c>
      <c r="J30" s="23">
        <v>124.99510082722986</v>
      </c>
      <c r="K30" s="17"/>
    </row>
    <row r="31" spans="1:11" x14ac:dyDescent="0.25">
      <c r="A31" s="15"/>
      <c r="B31" s="10" t="s">
        <v>6</v>
      </c>
      <c r="C31" s="88">
        <v>1190.2874663667612</v>
      </c>
      <c r="D31" s="92">
        <v>1253.2271599783114</v>
      </c>
      <c r="E31" s="24">
        <v>5.2877725247051144</v>
      </c>
      <c r="F31" s="23">
        <v>62.939693611550183</v>
      </c>
      <c r="G31" s="87">
        <v>1214.7955116466844</v>
      </c>
      <c r="H31" s="26">
        <v>1335.9955421468342</v>
      </c>
      <c r="I31" s="24">
        <v>9.9769903113866576</v>
      </c>
      <c r="J31" s="23">
        <v>121.20003050014975</v>
      </c>
      <c r="K31" s="17"/>
    </row>
    <row r="32" spans="1:11" ht="14.25" customHeight="1" x14ac:dyDescent="0.25">
      <c r="A32" s="15"/>
      <c r="B32" s="10" t="s">
        <v>7</v>
      </c>
      <c r="C32" s="88">
        <v>83.38628838685311</v>
      </c>
      <c r="D32" s="92">
        <v>88.934123184497793</v>
      </c>
      <c r="E32" s="24">
        <v>6.6531739269970469</v>
      </c>
      <c r="F32" s="23">
        <v>5.5478347976446827</v>
      </c>
      <c r="G32" s="87">
        <v>74.964258126814201</v>
      </c>
      <c r="H32" s="26">
        <v>78.759328453898036</v>
      </c>
      <c r="I32" s="24">
        <v>5.0625063489107891</v>
      </c>
      <c r="J32" s="23">
        <v>3.7950703270838346</v>
      </c>
      <c r="K32" s="17"/>
    </row>
    <row r="33" spans="1:13" x14ac:dyDescent="0.25">
      <c r="A33" s="15"/>
      <c r="B33" s="10"/>
      <c r="C33" s="2"/>
      <c r="D33" s="2"/>
      <c r="E33" s="2"/>
      <c r="F33" s="2"/>
      <c r="G33" s="2"/>
      <c r="H33" s="2"/>
      <c r="I33" s="8"/>
      <c r="J33" s="8"/>
      <c r="K33" s="17"/>
      <c r="M33" s="9" t="s">
        <v>49</v>
      </c>
    </row>
    <row r="34" spans="1:13" x14ac:dyDescent="0.25">
      <c r="A34" s="15"/>
      <c r="B34" s="195" t="s">
        <v>315</v>
      </c>
      <c r="C34" s="195"/>
      <c r="D34" s="195"/>
      <c r="E34" s="4"/>
      <c r="F34" s="196" t="s">
        <v>317</v>
      </c>
      <c r="G34" s="196"/>
      <c r="H34" s="196"/>
      <c r="I34" s="196"/>
      <c r="J34" s="196"/>
      <c r="K34" s="17"/>
      <c r="M34" s="9" t="s">
        <v>49</v>
      </c>
    </row>
    <row r="35" spans="1:13" x14ac:dyDescent="0.25">
      <c r="A35" s="15"/>
      <c r="B35" s="195" t="s">
        <v>316</v>
      </c>
      <c r="C35" s="195"/>
      <c r="D35" s="195"/>
      <c r="E35" s="4"/>
      <c r="F35" s="192" t="s">
        <v>316</v>
      </c>
      <c r="G35" s="192"/>
      <c r="H35" s="192"/>
      <c r="I35" s="192"/>
      <c r="J35" s="192"/>
      <c r="K35" s="17"/>
      <c r="M35" s="9" t="s">
        <v>49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49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49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8"/>
      <c r="H42" s="8"/>
      <c r="I42" s="8"/>
      <c r="J42" s="8"/>
      <c r="K42" s="17"/>
      <c r="M42" s="9" t="s">
        <v>49</v>
      </c>
    </row>
    <row r="43" spans="1:13" x14ac:dyDescent="0.25">
      <c r="A43" s="15"/>
      <c r="B43" s="10"/>
      <c r="C43" s="4"/>
      <c r="D43" s="4"/>
      <c r="E43" s="4"/>
      <c r="F43" s="5"/>
      <c r="G43" s="8"/>
      <c r="H43" s="8"/>
      <c r="I43" s="8"/>
      <c r="J43" s="8"/>
      <c r="K43" s="17"/>
    </row>
    <row r="44" spans="1:13" x14ac:dyDescent="0.25">
      <c r="A44" s="15"/>
      <c r="B44" s="10"/>
      <c r="C44" s="4"/>
      <c r="D44" s="4"/>
      <c r="E44" s="4"/>
      <c r="F44" s="5"/>
      <c r="G44" s="8"/>
      <c r="H44" s="8"/>
      <c r="I44" s="8"/>
      <c r="J44" s="8"/>
      <c r="K44" s="17"/>
    </row>
    <row r="45" spans="1:13" x14ac:dyDescent="0.25">
      <c r="A45" s="15"/>
      <c r="B45" s="46" t="s">
        <v>214</v>
      </c>
      <c r="C45" s="5"/>
      <c r="D45" s="5"/>
      <c r="E45" s="5"/>
      <c r="F45" s="5"/>
      <c r="G45" s="6"/>
      <c r="H45" s="6"/>
      <c r="I45" s="6"/>
      <c r="J45" s="6"/>
      <c r="K45" s="17"/>
    </row>
    <row r="46" spans="1:13" x14ac:dyDescent="0.25">
      <c r="A46" s="18"/>
      <c r="B46" s="50" t="s">
        <v>36</v>
      </c>
      <c r="C46" s="19"/>
      <c r="D46" s="19"/>
      <c r="E46" s="19"/>
      <c r="F46" s="19"/>
      <c r="G46" s="19"/>
      <c r="H46" s="19"/>
      <c r="I46" s="19"/>
      <c r="J46" s="19"/>
      <c r="K46" s="20"/>
    </row>
    <row r="47" spans="1:13" x14ac:dyDescent="0.25">
      <c r="B47" s="10"/>
    </row>
    <row r="48" spans="1:13" ht="15.75" customHeight="1" x14ac:dyDescent="0.25">
      <c r="B48" s="171" t="s">
        <v>314</v>
      </c>
      <c r="F48" s="172" t="s">
        <v>314</v>
      </c>
    </row>
    <row r="49" spans="5:9" x14ac:dyDescent="0.25">
      <c r="E49" s="21" t="s">
        <v>79</v>
      </c>
      <c r="F49" s="27">
        <v>1196.1158166176172</v>
      </c>
      <c r="H49" s="21" t="s">
        <v>79</v>
      </c>
      <c r="I49" s="27">
        <v>206.62623654832859</v>
      </c>
    </row>
    <row r="50" spans="5:9" x14ac:dyDescent="0.25">
      <c r="E50" s="21" t="s">
        <v>80</v>
      </c>
      <c r="F50" s="27">
        <v>1714.9724755226243</v>
      </c>
      <c r="H50" s="21" t="s">
        <v>80</v>
      </c>
      <c r="I50" s="27">
        <v>109.29508296584044</v>
      </c>
    </row>
    <row r="51" spans="5:9" x14ac:dyDescent="0.25">
      <c r="E51" s="21" t="s">
        <v>81</v>
      </c>
      <c r="F51" s="27">
        <v>1253.2271599783114</v>
      </c>
      <c r="H51" s="21" t="s">
        <v>81</v>
      </c>
      <c r="I51" s="27">
        <v>88.934123184497793</v>
      </c>
    </row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8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9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2.140625" style="9" customWidth="1"/>
    <col min="5" max="5" width="12" style="9" customWidth="1"/>
    <col min="6" max="8" width="10.42578125" style="9" customWidth="1"/>
    <col min="9" max="9" width="13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2"/>
      <c r="B1" s="13"/>
      <c r="C1" s="13"/>
      <c r="D1" s="13"/>
      <c r="E1" s="13"/>
      <c r="F1" s="13"/>
      <c r="G1" s="48"/>
      <c r="H1" s="13"/>
      <c r="I1" s="162"/>
      <c r="J1" s="16"/>
      <c r="K1" s="10"/>
    </row>
    <row r="2" spans="1:13" x14ac:dyDescent="0.25">
      <c r="A2" s="12"/>
      <c r="B2" s="13"/>
      <c r="C2" s="13"/>
      <c r="D2" s="13"/>
      <c r="E2" s="13"/>
      <c r="F2" s="13"/>
      <c r="G2" s="54"/>
      <c r="H2" s="13"/>
      <c r="I2" s="162"/>
      <c r="J2" s="16"/>
      <c r="K2" s="10"/>
    </row>
    <row r="3" spans="1:13" x14ac:dyDescent="0.25">
      <c r="A3" s="15"/>
      <c r="B3" s="77"/>
      <c r="C3" s="77"/>
      <c r="D3" s="77"/>
      <c r="E3" s="77"/>
      <c r="F3" s="77"/>
      <c r="G3" s="10"/>
      <c r="H3" s="77"/>
      <c r="I3" s="77"/>
      <c r="J3" s="16"/>
      <c r="K3" s="10"/>
    </row>
    <row r="4" spans="1:13" x14ac:dyDescent="0.25">
      <c r="A4" s="15"/>
      <c r="B4" s="77"/>
      <c r="C4" s="77"/>
      <c r="D4" s="77"/>
      <c r="E4" s="77"/>
      <c r="F4" s="77"/>
      <c r="G4" s="10"/>
      <c r="H4" s="77"/>
      <c r="I4" s="77"/>
      <c r="J4" s="17"/>
      <c r="K4" s="10"/>
    </row>
    <row r="5" spans="1:13" x14ac:dyDescent="0.25">
      <c r="A5" s="15"/>
      <c r="B5" s="77"/>
      <c r="C5" s="77"/>
      <c r="D5" s="77"/>
      <c r="E5" s="77"/>
      <c r="F5" s="77"/>
      <c r="G5" s="77"/>
      <c r="H5" s="77"/>
      <c r="I5" s="77"/>
      <c r="J5" s="17"/>
      <c r="K5" s="10"/>
    </row>
    <row r="6" spans="1:13" x14ac:dyDescent="0.25">
      <c r="A6" s="15"/>
      <c r="B6" s="77"/>
      <c r="C6" s="77"/>
      <c r="D6" s="77"/>
      <c r="E6" s="77"/>
      <c r="F6" s="77"/>
      <c r="G6" s="77"/>
      <c r="H6" s="77"/>
      <c r="I6" s="77"/>
      <c r="J6" s="17"/>
      <c r="K6" s="10"/>
    </row>
    <row r="7" spans="1:13" x14ac:dyDescent="0.25">
      <c r="A7" s="15"/>
      <c r="B7" s="77"/>
      <c r="C7" s="181" t="s">
        <v>33</v>
      </c>
      <c r="D7" s="181"/>
      <c r="E7" s="181"/>
      <c r="F7" s="181"/>
      <c r="G7" s="181"/>
      <c r="H7" s="181"/>
      <c r="I7" s="181"/>
      <c r="J7" s="17"/>
      <c r="K7" s="10"/>
    </row>
    <row r="8" spans="1:13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7"/>
      <c r="K8" s="10"/>
    </row>
    <row r="9" spans="1:13" x14ac:dyDescent="0.25">
      <c r="A9" s="15"/>
      <c r="B9" s="77"/>
      <c r="C9" s="78"/>
      <c r="D9" s="78"/>
      <c r="E9" s="78"/>
      <c r="F9" s="78"/>
      <c r="G9" s="77"/>
      <c r="H9" s="77"/>
      <c r="I9" s="77"/>
      <c r="J9" s="17"/>
      <c r="K9" s="10"/>
    </row>
    <row r="10" spans="1:13" ht="15.75" customHeight="1" x14ac:dyDescent="0.25">
      <c r="A10" s="15"/>
      <c r="B10" s="10"/>
      <c r="C10" s="182" t="s">
        <v>290</v>
      </c>
      <c r="D10" s="182"/>
      <c r="E10" s="186" t="s">
        <v>83</v>
      </c>
      <c r="F10" s="78"/>
      <c r="G10" s="182" t="s">
        <v>213</v>
      </c>
      <c r="H10" s="182"/>
      <c r="I10" s="186" t="s">
        <v>83</v>
      </c>
      <c r="J10" s="17"/>
      <c r="K10" s="10"/>
    </row>
    <row r="11" spans="1:13" x14ac:dyDescent="0.25">
      <c r="A11" s="15"/>
      <c r="B11" s="10"/>
      <c r="C11" s="78">
        <v>2013</v>
      </c>
      <c r="D11" s="78">
        <v>2014</v>
      </c>
      <c r="E11" s="186"/>
      <c r="F11" s="78"/>
      <c r="G11" s="78">
        <v>2013</v>
      </c>
      <c r="H11" s="78">
        <v>2014</v>
      </c>
      <c r="I11" s="186"/>
      <c r="J11" s="17"/>
      <c r="K11" s="10"/>
      <c r="M11" s="2"/>
    </row>
    <row r="12" spans="1:13" ht="12" customHeight="1" x14ac:dyDescent="0.25">
      <c r="A12" s="15"/>
      <c r="B12" s="11" t="s">
        <v>77</v>
      </c>
      <c r="C12" s="78"/>
      <c r="D12" s="78"/>
      <c r="E12" s="78"/>
      <c r="F12" s="78"/>
      <c r="G12" s="78"/>
      <c r="H12" s="78"/>
      <c r="I12" s="78"/>
      <c r="J12" s="17"/>
      <c r="K12" s="10"/>
    </row>
    <row r="13" spans="1:13" x14ac:dyDescent="0.25">
      <c r="A13" s="15"/>
      <c r="B13" s="10" t="s">
        <v>20</v>
      </c>
      <c r="C13" s="24">
        <v>67.066230057526539</v>
      </c>
      <c r="D13" s="29">
        <v>68.330224050288351</v>
      </c>
      <c r="E13" s="24">
        <v>1.2639939927618116</v>
      </c>
      <c r="F13" s="78"/>
      <c r="G13" s="24">
        <v>66.228956708459989</v>
      </c>
      <c r="H13" s="29">
        <v>69.569128331945933</v>
      </c>
      <c r="I13" s="24">
        <v>3.3401716234859435</v>
      </c>
      <c r="J13" s="17"/>
      <c r="K13" s="10"/>
      <c r="L13" s="21"/>
      <c r="M13" s="27"/>
    </row>
    <row r="14" spans="1:13" x14ac:dyDescent="0.25">
      <c r="A14" s="15"/>
      <c r="B14" s="10" t="s">
        <v>19</v>
      </c>
      <c r="C14" s="24">
        <v>56.936826382578012</v>
      </c>
      <c r="D14" s="29">
        <v>58.265068445842395</v>
      </c>
      <c r="E14" s="24">
        <v>1.3282420632643834</v>
      </c>
      <c r="F14" s="78"/>
      <c r="G14" s="24">
        <v>56.650707433844971</v>
      </c>
      <c r="H14" s="29">
        <v>60.091139810781179</v>
      </c>
      <c r="I14" s="24">
        <v>3.440432376936208</v>
      </c>
      <c r="J14" s="17"/>
      <c r="K14" s="10"/>
      <c r="M14" s="27"/>
    </row>
    <row r="15" spans="1:13" x14ac:dyDescent="0.25">
      <c r="A15" s="15"/>
      <c r="B15" s="57" t="s">
        <v>21</v>
      </c>
      <c r="C15" s="24">
        <v>15.103582930276533</v>
      </c>
      <c r="D15" s="29">
        <v>14.730166254157655</v>
      </c>
      <c r="E15" s="24">
        <v>-0.37341667611887708</v>
      </c>
      <c r="F15" s="78"/>
      <c r="G15" s="24">
        <v>14.462328489906099</v>
      </c>
      <c r="H15" s="29">
        <v>13.623842569854764</v>
      </c>
      <c r="I15" s="24">
        <v>-0.83848592005133504</v>
      </c>
      <c r="J15" s="17"/>
      <c r="K15" s="10"/>
    </row>
    <row r="16" spans="1:13" ht="9" customHeight="1" x14ac:dyDescent="0.25">
      <c r="A16" s="15"/>
      <c r="B16" s="10"/>
      <c r="C16" s="10"/>
      <c r="D16" s="10"/>
      <c r="E16" s="10"/>
      <c r="F16" s="10"/>
      <c r="G16" s="10"/>
      <c r="H16" s="10"/>
      <c r="I16" s="10"/>
      <c r="J16" s="17"/>
      <c r="K16" s="10"/>
    </row>
    <row r="17" spans="1:12" x14ac:dyDescent="0.25">
      <c r="A17" s="15"/>
      <c r="B17" s="66" t="s">
        <v>76</v>
      </c>
      <c r="C17" s="93"/>
      <c r="D17" s="93"/>
      <c r="E17" s="93"/>
      <c r="F17" s="93"/>
      <c r="G17" s="93"/>
      <c r="H17" s="93"/>
      <c r="I17" s="93"/>
      <c r="J17" s="17"/>
      <c r="K17" s="10"/>
    </row>
    <row r="18" spans="1:12" x14ac:dyDescent="0.25">
      <c r="A18" s="15"/>
      <c r="B18" s="10" t="s">
        <v>20</v>
      </c>
      <c r="C18" s="24">
        <v>93.098986837362546</v>
      </c>
      <c r="D18" s="29">
        <v>92.866672356995778</v>
      </c>
      <c r="E18" s="24">
        <v>-0.23231448036676738</v>
      </c>
      <c r="F18" s="78"/>
      <c r="G18" s="24">
        <v>93.26267485604852</v>
      </c>
      <c r="H18" s="29">
        <v>92.933156981108553</v>
      </c>
      <c r="I18" s="24">
        <v>-0.32951787493996676</v>
      </c>
      <c r="J18" s="17"/>
      <c r="K18" s="10"/>
    </row>
    <row r="19" spans="1:12" x14ac:dyDescent="0.25">
      <c r="A19" s="15"/>
      <c r="B19" s="10" t="s">
        <v>19</v>
      </c>
      <c r="C19" s="24">
        <v>86.952992662393612</v>
      </c>
      <c r="D19" s="29">
        <v>87.302866426889054</v>
      </c>
      <c r="E19" s="24">
        <v>0.34987376449544172</v>
      </c>
      <c r="F19" s="78"/>
      <c r="G19" s="24">
        <v>88.187935619503648</v>
      </c>
      <c r="H19" s="29">
        <v>87.878378153218591</v>
      </c>
      <c r="I19" s="24">
        <v>-0.30955746628505665</v>
      </c>
      <c r="J19" s="17"/>
      <c r="K19" s="10"/>
    </row>
    <row r="20" spans="1:12" ht="15.6" x14ac:dyDescent="0.3">
      <c r="A20" s="15"/>
      <c r="B20" s="57" t="s">
        <v>21</v>
      </c>
      <c r="C20" s="24">
        <v>6.6015693443640862</v>
      </c>
      <c r="D20" s="29">
        <v>5.9911761549056495</v>
      </c>
      <c r="E20" s="24">
        <v>-0.61039318945843668</v>
      </c>
      <c r="F20" s="78"/>
      <c r="G20" s="24">
        <v>5.441340004859974</v>
      </c>
      <c r="H20" s="29">
        <v>5.43915540168042</v>
      </c>
      <c r="I20" s="24">
        <v>-2.1846031795540455E-3</v>
      </c>
      <c r="J20" s="17"/>
      <c r="K20" s="10"/>
    </row>
    <row r="21" spans="1:12" ht="11.25" customHeight="1" x14ac:dyDescent="0.3">
      <c r="A21" s="15"/>
      <c r="B21" s="10"/>
      <c r="C21" s="10"/>
      <c r="D21" s="10"/>
      <c r="E21" s="10"/>
      <c r="F21" s="10"/>
      <c r="G21" s="10"/>
      <c r="H21" s="10"/>
      <c r="I21" s="10"/>
      <c r="J21" s="17"/>
      <c r="K21" s="10"/>
    </row>
    <row r="22" spans="1:12" x14ac:dyDescent="0.25">
      <c r="A22" s="15"/>
      <c r="B22" s="66" t="s">
        <v>78</v>
      </c>
      <c r="C22" s="93"/>
      <c r="D22" s="93"/>
      <c r="E22" s="93"/>
      <c r="F22" s="78"/>
      <c r="G22" s="93"/>
      <c r="H22" s="93"/>
      <c r="I22" s="93"/>
      <c r="J22" s="17"/>
      <c r="K22" s="10"/>
    </row>
    <row r="23" spans="1:12" x14ac:dyDescent="0.25">
      <c r="A23" s="15"/>
      <c r="B23" s="10" t="s">
        <v>20</v>
      </c>
      <c r="C23" s="24">
        <v>63.414570148824637</v>
      </c>
      <c r="D23" s="29">
        <v>64.48960577088269</v>
      </c>
      <c r="E23" s="24">
        <v>1.0750356220580528</v>
      </c>
      <c r="F23" s="78"/>
      <c r="G23" s="24">
        <v>63.962504980757785</v>
      </c>
      <c r="H23" s="29">
        <v>66.360226838908218</v>
      </c>
      <c r="I23" s="24">
        <v>2.3977218581504331</v>
      </c>
      <c r="J23" s="17"/>
      <c r="K23" s="10"/>
    </row>
    <row r="24" spans="1:12" ht="14.25" customHeight="1" x14ac:dyDescent="0.25">
      <c r="A24" s="15"/>
      <c r="B24" s="10" t="s">
        <v>19</v>
      </c>
      <c r="C24" s="24">
        <v>59.262874618770191</v>
      </c>
      <c r="D24" s="29">
        <v>60.216403574026032</v>
      </c>
      <c r="E24" s="24">
        <v>0.95352895525584103</v>
      </c>
      <c r="F24" s="78"/>
      <c r="G24" s="24">
        <v>60.24483456942432</v>
      </c>
      <c r="H24" s="29">
        <v>62.665956537749068</v>
      </c>
      <c r="I24" s="24">
        <v>2.4211219683247478</v>
      </c>
      <c r="J24" s="17"/>
      <c r="K24" s="10"/>
    </row>
    <row r="25" spans="1:12" ht="15.6" x14ac:dyDescent="0.3">
      <c r="A25" s="15"/>
      <c r="B25" s="57" t="s">
        <v>21</v>
      </c>
      <c r="C25" s="24">
        <v>6.5469110967889685</v>
      </c>
      <c r="D25" s="29">
        <v>6.6261875007245212</v>
      </c>
      <c r="E25" s="24">
        <v>7.9276403935552686E-2</v>
      </c>
      <c r="F25" s="78"/>
      <c r="G25" s="24">
        <v>5.8122651895072703</v>
      </c>
      <c r="H25" s="29">
        <v>5.5669946851255929</v>
      </c>
      <c r="I25" s="24">
        <v>-0.24527050438167741</v>
      </c>
      <c r="J25" s="17"/>
      <c r="K25" s="10"/>
      <c r="L25" s="9" t="s">
        <v>49</v>
      </c>
    </row>
    <row r="26" spans="1:12" x14ac:dyDescent="0.25">
      <c r="A26" s="15"/>
      <c r="B26" s="10"/>
      <c r="C26" s="4"/>
      <c r="D26" s="4"/>
      <c r="E26" s="4"/>
      <c r="F26" s="5"/>
      <c r="G26" s="8"/>
      <c r="H26" s="8"/>
      <c r="I26" s="8"/>
      <c r="J26" s="17"/>
      <c r="K26" s="10"/>
      <c r="L26" s="56"/>
    </row>
    <row r="27" spans="1:12" x14ac:dyDescent="0.25">
      <c r="A27" s="15"/>
      <c r="B27" s="179" t="s">
        <v>318</v>
      </c>
      <c r="C27" s="179"/>
      <c r="D27" s="179"/>
      <c r="E27" s="179" t="s">
        <v>320</v>
      </c>
      <c r="F27" s="179"/>
      <c r="G27" s="179"/>
      <c r="H27" s="179"/>
      <c r="I27" s="179"/>
      <c r="J27" s="17"/>
      <c r="K27" s="10"/>
      <c r="L27" s="56"/>
    </row>
    <row r="28" spans="1:12" x14ac:dyDescent="0.25">
      <c r="A28" s="15"/>
      <c r="B28" s="179" t="s">
        <v>319</v>
      </c>
      <c r="C28" s="179"/>
      <c r="D28" s="179"/>
      <c r="E28" s="179" t="s">
        <v>319</v>
      </c>
      <c r="F28" s="179"/>
      <c r="G28" s="179"/>
      <c r="H28" s="179"/>
      <c r="I28" s="179"/>
      <c r="J28" s="17"/>
      <c r="K28" s="10"/>
      <c r="L28" s="56"/>
    </row>
    <row r="29" spans="1:12" x14ac:dyDescent="0.25">
      <c r="A29" s="15"/>
      <c r="B29" s="10"/>
      <c r="C29" s="4"/>
      <c r="D29" s="4"/>
      <c r="E29" s="4"/>
      <c r="F29" s="5"/>
      <c r="G29" s="8"/>
      <c r="H29" s="8"/>
      <c r="I29" s="8"/>
      <c r="J29" s="17"/>
      <c r="K29" s="10"/>
      <c r="L29" s="56"/>
    </row>
    <row r="30" spans="1:12" x14ac:dyDescent="0.25">
      <c r="A30" s="15"/>
      <c r="B30" s="10"/>
      <c r="C30" s="4"/>
      <c r="D30" s="4"/>
      <c r="E30" s="4"/>
      <c r="F30" s="5"/>
      <c r="G30" s="8"/>
      <c r="H30" s="8"/>
      <c r="I30" s="8"/>
      <c r="J30" s="17"/>
      <c r="K30" s="10"/>
      <c r="L30" s="56"/>
    </row>
    <row r="31" spans="1:12" x14ac:dyDescent="0.25">
      <c r="A31" s="15"/>
      <c r="B31" s="10"/>
      <c r="C31" s="4"/>
      <c r="D31" s="4"/>
      <c r="E31" s="4"/>
      <c r="F31" s="5"/>
      <c r="G31" s="8"/>
      <c r="H31" s="8"/>
      <c r="I31" s="8"/>
      <c r="J31" s="17"/>
      <c r="K31" s="10"/>
      <c r="L31" s="56"/>
    </row>
    <row r="32" spans="1:12" x14ac:dyDescent="0.25">
      <c r="A32" s="15"/>
      <c r="B32" s="10"/>
      <c r="C32" s="4"/>
      <c r="D32" s="4"/>
      <c r="E32" s="4"/>
      <c r="F32" s="5"/>
      <c r="G32" s="8"/>
      <c r="H32" s="8"/>
      <c r="I32" s="8"/>
      <c r="J32" s="17"/>
      <c r="K32" s="10"/>
      <c r="L32" s="56"/>
    </row>
    <row r="33" spans="1:12" x14ac:dyDescent="0.25">
      <c r="A33" s="15"/>
      <c r="B33" s="10"/>
      <c r="C33" s="4"/>
      <c r="D33" s="4"/>
      <c r="E33" s="4"/>
      <c r="F33" s="5"/>
      <c r="G33" s="8"/>
      <c r="H33" s="8"/>
      <c r="I33" s="8"/>
      <c r="J33" s="17"/>
      <c r="K33" s="10"/>
      <c r="L33" s="56"/>
    </row>
    <row r="34" spans="1:12" x14ac:dyDescent="0.25">
      <c r="A34" s="15"/>
      <c r="B34" s="10"/>
      <c r="C34" s="4"/>
      <c r="D34" s="4"/>
      <c r="E34" s="4"/>
      <c r="F34" s="5"/>
      <c r="G34" s="8"/>
      <c r="H34" s="8"/>
      <c r="I34" s="8"/>
      <c r="J34" s="17"/>
      <c r="K34" s="10"/>
      <c r="L34" s="56"/>
    </row>
    <row r="35" spans="1:12" x14ac:dyDescent="0.25">
      <c r="A35" s="15"/>
      <c r="B35" s="10"/>
      <c r="C35" s="4"/>
      <c r="D35" s="4"/>
      <c r="E35" s="4"/>
      <c r="F35" s="5"/>
      <c r="G35" s="8"/>
      <c r="H35" s="8"/>
      <c r="I35" s="8"/>
      <c r="J35" s="17"/>
      <c r="K35" s="10"/>
      <c r="L35" s="56"/>
    </row>
    <row r="36" spans="1:12" x14ac:dyDescent="0.25">
      <c r="A36" s="15"/>
      <c r="B36" s="10"/>
      <c r="C36" s="4"/>
      <c r="D36" s="4"/>
      <c r="E36" s="4"/>
      <c r="F36" s="5"/>
      <c r="G36" s="8"/>
      <c r="H36" s="8"/>
      <c r="I36" s="8"/>
      <c r="J36" s="17"/>
      <c r="K36" s="10"/>
      <c r="L36" s="56"/>
    </row>
    <row r="37" spans="1:12" x14ac:dyDescent="0.25">
      <c r="A37" s="15"/>
      <c r="B37" s="11"/>
      <c r="C37" s="5"/>
      <c r="D37" s="5"/>
      <c r="E37" s="5"/>
      <c r="F37" s="5"/>
      <c r="G37" s="6"/>
      <c r="H37" s="6"/>
      <c r="I37" s="6"/>
      <c r="J37" s="17"/>
      <c r="K37" s="10"/>
      <c r="L37" s="56"/>
    </row>
    <row r="38" spans="1:12" x14ac:dyDescent="0.25">
      <c r="A38" s="15"/>
      <c r="B38" s="46" t="s">
        <v>214</v>
      </c>
      <c r="C38" s="45"/>
      <c r="D38" s="45"/>
      <c r="E38" s="45"/>
      <c r="F38" s="45"/>
      <c r="G38" s="45"/>
      <c r="H38" s="45"/>
      <c r="I38" s="45"/>
      <c r="J38" s="49"/>
      <c r="K38" s="10"/>
      <c r="L38" s="43"/>
    </row>
    <row r="39" spans="1:12" x14ac:dyDescent="0.25">
      <c r="A39" s="18"/>
      <c r="B39" s="50" t="s">
        <v>36</v>
      </c>
      <c r="C39" s="51"/>
      <c r="D39" s="51"/>
      <c r="E39" s="51"/>
      <c r="F39" s="51"/>
      <c r="G39" s="51"/>
      <c r="H39" s="52"/>
      <c r="I39" s="52"/>
      <c r="J39" s="53"/>
      <c r="K39" s="10"/>
      <c r="L39" s="43"/>
    </row>
    <row r="40" spans="1:12" x14ac:dyDescent="0.25">
      <c r="B40" s="21"/>
      <c r="E40" s="21"/>
      <c r="K40" s="43"/>
      <c r="L40" s="43"/>
    </row>
    <row r="41" spans="1:12" x14ac:dyDescent="0.25">
      <c r="C41" s="21"/>
      <c r="D41" s="21"/>
      <c r="F41" s="44"/>
      <c r="G41" s="44"/>
      <c r="H41" s="43"/>
      <c r="I41" s="43"/>
      <c r="J41" s="43"/>
      <c r="K41" s="43"/>
      <c r="L41" s="43"/>
    </row>
    <row r="42" spans="1:12" x14ac:dyDescent="0.25">
      <c r="C42" s="44"/>
      <c r="D42" s="44"/>
      <c r="F42" s="44"/>
      <c r="G42" s="44"/>
      <c r="H42" s="43"/>
      <c r="I42" s="43"/>
      <c r="J42" s="43"/>
      <c r="K42" s="43"/>
      <c r="L42" s="43"/>
    </row>
    <row r="43" spans="1:12" x14ac:dyDescent="0.25">
      <c r="B43" s="44"/>
      <c r="C43" s="44"/>
      <c r="D43" s="44"/>
      <c r="E43" s="44"/>
      <c r="F43" s="44"/>
      <c r="G43" s="44"/>
      <c r="H43" s="43"/>
      <c r="I43" s="43"/>
      <c r="J43" s="43"/>
      <c r="K43" s="43"/>
      <c r="L43" s="43"/>
    </row>
    <row r="44" spans="1:12" x14ac:dyDescent="0.25">
      <c r="B44" s="44"/>
      <c r="C44" s="44"/>
      <c r="D44" s="44"/>
      <c r="E44" s="44"/>
      <c r="F44" s="44"/>
      <c r="G44" s="44"/>
      <c r="H44" s="43"/>
      <c r="I44" s="43"/>
      <c r="J44" s="43"/>
      <c r="K44" s="43"/>
      <c r="L44" s="43"/>
    </row>
    <row r="45" spans="1:12" x14ac:dyDescent="0.25"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</row>
    <row r="46" spans="1:12" x14ac:dyDescent="0.25"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</row>
    <row r="47" spans="1:12" x14ac:dyDescent="0.25"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</row>
    <row r="48" spans="1:12" x14ac:dyDescent="0.25"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</row>
    <row r="49" spans="2:12" x14ac:dyDescent="0.25"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</row>
  </sheetData>
  <mergeCells count="10">
    <mergeCell ref="B27:D27"/>
    <mergeCell ref="B28:D28"/>
    <mergeCell ref="E27:I27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3" orientation="portrait" r:id="rId1"/>
  <headerFooter alignWithMargins="0">
    <oddFooter>&amp;C&amp;"-,Negrita"&amp;12&amp;K004559Página 16</oddFooter>
  </headerFooter>
  <colBreaks count="1" manualBreakCount="1">
    <brk id="10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U66"/>
  <sheetViews>
    <sheetView zoomScaleNormal="100" zoomScaleSheetLayoutView="100" workbookViewId="0">
      <selection activeCell="C7" sqref="C7:N7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4" width="10" style="9" customWidth="1"/>
    <col min="15" max="15" width="1.85546875" style="9" customWidth="1"/>
    <col min="16" max="16" width="10.85546875" style="21"/>
    <col min="17" max="17" width="11.42578125" style="21" customWidth="1"/>
    <col min="18" max="18" width="10.85546875" style="21" customWidth="1"/>
    <col min="19" max="20" width="10.85546875" style="21"/>
    <col min="21" max="21" width="10.85546875" style="142"/>
    <col min="22" max="16384" width="10.85546875" style="9"/>
  </cols>
  <sheetData>
    <row r="1" spans="1:16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72"/>
      <c r="P1" s="121"/>
    </row>
    <row r="2" spans="1:16" x14ac:dyDescent="0.25">
      <c r="A2" s="15"/>
      <c r="B2" s="77"/>
      <c r="C2" s="77"/>
      <c r="D2" s="77"/>
      <c r="E2" s="77"/>
      <c r="F2" s="77"/>
      <c r="G2" s="77"/>
      <c r="H2" s="77"/>
      <c r="I2" s="77"/>
      <c r="J2" s="141"/>
      <c r="K2" s="141"/>
      <c r="L2" s="141"/>
      <c r="M2" s="141"/>
      <c r="N2" s="77"/>
      <c r="O2" s="17"/>
      <c r="P2" s="121"/>
    </row>
    <row r="3" spans="1:16" x14ac:dyDescent="0.25">
      <c r="A3" s="15"/>
      <c r="B3" s="77"/>
      <c r="C3" s="77"/>
      <c r="D3" s="77"/>
      <c r="E3" s="77"/>
      <c r="F3" s="77"/>
      <c r="G3" s="77"/>
      <c r="H3" s="77"/>
      <c r="I3" s="77"/>
      <c r="J3" s="141"/>
      <c r="K3" s="141"/>
      <c r="L3" s="141"/>
      <c r="M3" s="141"/>
      <c r="N3" s="77"/>
      <c r="O3" s="17"/>
      <c r="P3" s="121"/>
    </row>
    <row r="4" spans="1:16" x14ac:dyDescent="0.25">
      <c r="A4" s="15"/>
      <c r="B4" s="77"/>
      <c r="C4" s="77"/>
      <c r="D4" s="77"/>
      <c r="E4" s="77"/>
      <c r="F4" s="77"/>
      <c r="G4" s="77"/>
      <c r="H4" s="77"/>
      <c r="I4" s="77"/>
      <c r="J4" s="141"/>
      <c r="K4" s="141"/>
      <c r="L4" s="141"/>
      <c r="M4" s="141"/>
      <c r="N4" s="77"/>
      <c r="O4" s="17"/>
      <c r="P4" s="121"/>
    </row>
    <row r="5" spans="1:16" x14ac:dyDescent="0.25">
      <c r="A5" s="15"/>
      <c r="B5" s="77"/>
      <c r="C5" s="77"/>
      <c r="D5" s="77"/>
      <c r="E5" s="77"/>
      <c r="F5" s="77"/>
      <c r="G5" s="77"/>
      <c r="H5" s="77"/>
      <c r="I5" s="77"/>
      <c r="J5" s="141"/>
      <c r="K5" s="141"/>
      <c r="L5" s="141"/>
      <c r="M5" s="141"/>
      <c r="N5" s="77"/>
      <c r="O5" s="17"/>
      <c r="P5" s="121"/>
    </row>
    <row r="6" spans="1:16" x14ac:dyDescent="0.25">
      <c r="A6" s="15"/>
      <c r="B6" s="77"/>
      <c r="C6" s="77"/>
      <c r="D6" s="77"/>
      <c r="E6" s="77"/>
      <c r="F6" s="77"/>
      <c r="G6" s="77"/>
      <c r="H6" s="77"/>
      <c r="I6" s="77"/>
      <c r="J6" s="141"/>
      <c r="K6" s="141"/>
      <c r="L6" s="141"/>
      <c r="M6" s="141"/>
      <c r="N6" s="77"/>
      <c r="O6" s="17"/>
    </row>
    <row r="7" spans="1:16" x14ac:dyDescent="0.25">
      <c r="A7" s="15"/>
      <c r="B7" s="77"/>
      <c r="C7" s="189" t="s">
        <v>95</v>
      </c>
      <c r="D7" s="189"/>
      <c r="E7" s="189"/>
      <c r="F7" s="189"/>
      <c r="G7" s="189"/>
      <c r="H7" s="189"/>
      <c r="I7" s="189"/>
      <c r="J7" s="189"/>
      <c r="K7" s="189"/>
      <c r="L7" s="189"/>
      <c r="M7" s="189"/>
      <c r="N7" s="189"/>
      <c r="O7" s="17"/>
    </row>
    <row r="8" spans="1:16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7"/>
    </row>
    <row r="9" spans="1:16" x14ac:dyDescent="0.25">
      <c r="A9" s="15"/>
      <c r="B9" s="77"/>
      <c r="C9" s="78"/>
      <c r="D9" s="78"/>
      <c r="E9" s="78"/>
      <c r="F9" s="78"/>
      <c r="G9" s="78"/>
      <c r="H9" s="78"/>
      <c r="I9" s="77"/>
      <c r="J9" s="141"/>
      <c r="K9" s="141"/>
      <c r="L9" s="141"/>
      <c r="M9" s="141"/>
      <c r="N9" s="77"/>
      <c r="O9" s="17"/>
    </row>
    <row r="10" spans="1:16" ht="15.75" customHeight="1" x14ac:dyDescent="0.25">
      <c r="A10" s="15"/>
      <c r="B10" s="10"/>
      <c r="C10" s="182" t="s">
        <v>255</v>
      </c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7"/>
    </row>
    <row r="11" spans="1:16" x14ac:dyDescent="0.25">
      <c r="A11" s="15"/>
      <c r="B11" s="10"/>
      <c r="C11" s="155" t="s">
        <v>228</v>
      </c>
      <c r="D11" s="156" t="s">
        <v>229</v>
      </c>
      <c r="E11" s="155" t="s">
        <v>230</v>
      </c>
      <c r="F11" s="155" t="s">
        <v>231</v>
      </c>
      <c r="G11" s="155" t="s">
        <v>232</v>
      </c>
      <c r="H11" s="155" t="s">
        <v>233</v>
      </c>
      <c r="I11" s="155" t="s">
        <v>234</v>
      </c>
      <c r="J11" s="155" t="s">
        <v>235</v>
      </c>
      <c r="K11" s="155" t="s">
        <v>236</v>
      </c>
      <c r="L11" s="155" t="s">
        <v>223</v>
      </c>
      <c r="M11" s="155" t="s">
        <v>237</v>
      </c>
      <c r="N11" s="155" t="s">
        <v>238</v>
      </c>
      <c r="O11" s="17"/>
    </row>
    <row r="12" spans="1:16" ht="9.75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140"/>
      <c r="K12" s="140"/>
      <c r="L12" s="140"/>
      <c r="M12" s="140"/>
      <c r="N12" s="78"/>
      <c r="O12" s="17"/>
    </row>
    <row r="13" spans="1:16" x14ac:dyDescent="0.25">
      <c r="A13" s="15"/>
      <c r="B13" s="78"/>
      <c r="C13" s="182" t="s">
        <v>77</v>
      </c>
      <c r="D13" s="182"/>
      <c r="E13" s="182"/>
      <c r="F13" s="182"/>
      <c r="G13" s="182"/>
      <c r="H13" s="182"/>
      <c r="I13" s="182"/>
      <c r="J13" s="182"/>
      <c r="K13" s="182"/>
      <c r="L13" s="182"/>
      <c r="M13" s="182"/>
      <c r="N13" s="182"/>
      <c r="O13" s="17"/>
    </row>
    <row r="14" spans="1:16" x14ac:dyDescent="0.25">
      <c r="A14" s="15"/>
      <c r="B14" s="136">
        <v>2012</v>
      </c>
      <c r="C14" s="24">
        <v>66.944411950884117</v>
      </c>
      <c r="D14" s="24">
        <v>66.982036181139463</v>
      </c>
      <c r="E14" s="24">
        <v>67.424691880407806</v>
      </c>
      <c r="F14" s="24">
        <v>68.182548287320387</v>
      </c>
      <c r="G14" s="24">
        <v>69.294342845986108</v>
      </c>
      <c r="H14" s="24">
        <v>68.901893294678672</v>
      </c>
      <c r="I14" s="24">
        <v>68.638411866696842</v>
      </c>
      <c r="J14" s="24">
        <v>68.006049510502109</v>
      </c>
      <c r="K14" s="24">
        <v>69.741404436694452</v>
      </c>
      <c r="L14" s="24">
        <v>70.15411641224857</v>
      </c>
      <c r="M14" s="24">
        <v>70.037240325660733</v>
      </c>
      <c r="N14" s="24">
        <v>68.282578415991253</v>
      </c>
      <c r="O14" s="17"/>
    </row>
    <row r="15" spans="1:16" x14ac:dyDescent="0.25">
      <c r="A15" s="15"/>
      <c r="B15" s="136">
        <v>2013</v>
      </c>
      <c r="C15" s="24">
        <v>67.477942431875363</v>
      </c>
      <c r="D15" s="24">
        <v>66.150745625621539</v>
      </c>
      <c r="E15" s="24">
        <v>66.882042856603903</v>
      </c>
      <c r="F15" s="24">
        <v>67.419547232481463</v>
      </c>
      <c r="G15" s="24">
        <v>68.180127056399627</v>
      </c>
      <c r="H15" s="24">
        <v>69.310072783758457</v>
      </c>
      <c r="I15" s="24">
        <v>67.811373784542042</v>
      </c>
      <c r="J15" s="24">
        <v>66.228956708459947</v>
      </c>
      <c r="K15" s="24">
        <v>65.397568929790268</v>
      </c>
      <c r="L15" s="24">
        <v>66.667969786809621</v>
      </c>
      <c r="M15" s="24">
        <v>67.892523071338616</v>
      </c>
      <c r="N15" s="24">
        <v>67.36581409828797</v>
      </c>
      <c r="O15" s="17"/>
    </row>
    <row r="16" spans="1:16" x14ac:dyDescent="0.25">
      <c r="A16" s="15"/>
      <c r="B16" s="136">
        <v>2014</v>
      </c>
      <c r="C16" s="24">
        <v>67.526856814329548</v>
      </c>
      <c r="D16" s="24">
        <v>67.59524091963614</v>
      </c>
      <c r="E16" s="24">
        <v>67.859575057500848</v>
      </c>
      <c r="F16" s="24">
        <v>68.181885535704367</v>
      </c>
      <c r="G16" s="24">
        <v>68.515399234136154</v>
      </c>
      <c r="H16" s="24">
        <v>68.977675563757728</v>
      </c>
      <c r="I16" s="24">
        <v>68.858493562329983</v>
      </c>
      <c r="J16" s="29">
        <v>69.569128331945933</v>
      </c>
      <c r="K16" s="24"/>
      <c r="L16" s="24"/>
      <c r="M16" s="24"/>
      <c r="N16" s="24"/>
      <c r="O16" s="17"/>
    </row>
    <row r="17" spans="1:20" x14ac:dyDescent="0.25">
      <c r="A17" s="15"/>
      <c r="B17" s="11"/>
      <c r="C17" s="11"/>
      <c r="D17" s="11"/>
      <c r="E17" s="11"/>
      <c r="F17" s="11"/>
      <c r="G17" s="11"/>
      <c r="H17" s="11"/>
      <c r="I17" s="11"/>
      <c r="J17" s="128"/>
      <c r="K17" s="128"/>
      <c r="L17" s="128"/>
      <c r="M17" s="128"/>
      <c r="N17" s="11"/>
      <c r="O17" s="17"/>
      <c r="R17" s="21" t="s">
        <v>79</v>
      </c>
      <c r="S17" s="21" t="s">
        <v>80</v>
      </c>
      <c r="T17" s="21" t="s">
        <v>81</v>
      </c>
    </row>
    <row r="18" spans="1:20" x14ac:dyDescent="0.25">
      <c r="A18" s="15"/>
      <c r="B18" s="128" t="s">
        <v>227</v>
      </c>
      <c r="C18" s="25">
        <v>4.8914382454185557E-2</v>
      </c>
      <c r="D18" s="25">
        <v>1.444495294014601</v>
      </c>
      <c r="E18" s="25">
        <v>0.97753220089694537</v>
      </c>
      <c r="F18" s="25">
        <v>0.7623383032229043</v>
      </c>
      <c r="G18" s="25">
        <v>0.33527217773652751</v>
      </c>
      <c r="H18" s="25">
        <v>-0.33239722000072902</v>
      </c>
      <c r="I18" s="25">
        <v>1.0471197777879411</v>
      </c>
      <c r="J18" s="81">
        <v>3.3401716234859862</v>
      </c>
      <c r="K18" s="25"/>
      <c r="L18" s="25"/>
      <c r="M18" s="25"/>
      <c r="N18" s="25"/>
      <c r="O18" s="17"/>
      <c r="P18" s="187">
        <v>2012</v>
      </c>
      <c r="Q18" s="100" t="s">
        <v>228</v>
      </c>
      <c r="R18" s="82">
        <v>66.944411950884117</v>
      </c>
      <c r="S18" s="82">
        <v>92.774870912265541</v>
      </c>
      <c r="T18" s="82">
        <v>62.960796535251042</v>
      </c>
    </row>
    <row r="19" spans="1:20" x14ac:dyDescent="0.25">
      <c r="A19" s="15"/>
      <c r="B19" s="11"/>
      <c r="C19" s="11"/>
      <c r="D19" s="11"/>
      <c r="E19" s="11"/>
      <c r="F19" s="11"/>
      <c r="G19" s="11"/>
      <c r="H19" s="11"/>
      <c r="I19" s="11"/>
      <c r="J19" s="128"/>
      <c r="K19" s="128"/>
      <c r="L19" s="128"/>
      <c r="M19" s="128"/>
      <c r="N19" s="11"/>
      <c r="O19" s="17"/>
      <c r="P19" s="187"/>
      <c r="Q19" s="157" t="s">
        <v>229</v>
      </c>
      <c r="R19" s="82">
        <v>66.982036181139463</v>
      </c>
      <c r="S19" s="82">
        <v>92.486584368269291</v>
      </c>
      <c r="T19" s="82">
        <v>62.885201946640478</v>
      </c>
    </row>
    <row r="20" spans="1:20" x14ac:dyDescent="0.25">
      <c r="A20" s="15"/>
      <c r="B20" s="128"/>
      <c r="C20" s="155" t="s">
        <v>228</v>
      </c>
      <c r="D20" s="156" t="s">
        <v>229</v>
      </c>
      <c r="E20" s="155" t="s">
        <v>230</v>
      </c>
      <c r="F20" s="155" t="s">
        <v>231</v>
      </c>
      <c r="G20" s="155" t="s">
        <v>232</v>
      </c>
      <c r="H20" s="155" t="s">
        <v>233</v>
      </c>
      <c r="I20" s="155" t="s">
        <v>234</v>
      </c>
      <c r="J20" s="155" t="s">
        <v>235</v>
      </c>
      <c r="K20" s="155" t="s">
        <v>236</v>
      </c>
      <c r="L20" s="155" t="s">
        <v>223</v>
      </c>
      <c r="M20" s="155" t="s">
        <v>237</v>
      </c>
      <c r="N20" s="155" t="s">
        <v>238</v>
      </c>
      <c r="O20" s="129"/>
      <c r="P20" s="187"/>
      <c r="Q20" s="100" t="s">
        <v>230</v>
      </c>
      <c r="R20" s="82">
        <v>67.424691880407806</v>
      </c>
      <c r="S20" s="82">
        <v>92.53159620954176</v>
      </c>
      <c r="T20" s="82">
        <v>64.058388616430136</v>
      </c>
    </row>
    <row r="21" spans="1:20" x14ac:dyDescent="0.25">
      <c r="A21" s="15"/>
      <c r="B21" s="128"/>
      <c r="C21" s="155"/>
      <c r="D21" s="156"/>
      <c r="E21" s="155"/>
      <c r="F21" s="155"/>
      <c r="G21" s="155"/>
      <c r="H21" s="155"/>
      <c r="I21" s="155"/>
      <c r="J21" s="155"/>
      <c r="K21" s="155"/>
      <c r="L21" s="155"/>
      <c r="M21" s="155"/>
      <c r="N21" s="155"/>
      <c r="O21" s="129"/>
      <c r="P21" s="187"/>
      <c r="Q21" s="100" t="s">
        <v>231</v>
      </c>
      <c r="R21" s="82">
        <v>68.182548287320387</v>
      </c>
      <c r="S21" s="82">
        <v>92.563610353262845</v>
      </c>
      <c r="T21" s="82">
        <v>63.318044146233909</v>
      </c>
    </row>
    <row r="22" spans="1:20" x14ac:dyDescent="0.25">
      <c r="A22" s="15"/>
      <c r="B22" s="78"/>
      <c r="C22" s="182" t="s">
        <v>76</v>
      </c>
      <c r="D22" s="182"/>
      <c r="E22" s="182"/>
      <c r="F22" s="182"/>
      <c r="G22" s="182"/>
      <c r="H22" s="182"/>
      <c r="I22" s="182"/>
      <c r="J22" s="182"/>
      <c r="K22" s="182"/>
      <c r="L22" s="182"/>
      <c r="M22" s="182"/>
      <c r="N22" s="182"/>
      <c r="O22" s="17"/>
      <c r="P22" s="187"/>
      <c r="Q22" s="100" t="s">
        <v>232</v>
      </c>
      <c r="R22" s="82">
        <v>69.294342845986108</v>
      </c>
      <c r="S22" s="82">
        <v>92.967770279509836</v>
      </c>
      <c r="T22" s="82">
        <v>64.858076134096606</v>
      </c>
    </row>
    <row r="23" spans="1:20" x14ac:dyDescent="0.25">
      <c r="A23" s="15"/>
      <c r="B23" s="136">
        <v>2012</v>
      </c>
      <c r="C23" s="24">
        <v>92.774870912265541</v>
      </c>
      <c r="D23" s="24">
        <v>92.486584368269291</v>
      </c>
      <c r="E23" s="24">
        <v>92.53159620954176</v>
      </c>
      <c r="F23" s="24">
        <v>92.563610353262845</v>
      </c>
      <c r="G23" s="24">
        <v>92.967770279509836</v>
      </c>
      <c r="H23" s="24">
        <v>92.071124077556348</v>
      </c>
      <c r="I23" s="24">
        <v>92.336072315203367</v>
      </c>
      <c r="J23" s="24">
        <v>91.831924262453143</v>
      </c>
      <c r="K23" s="24">
        <v>92.746700545411571</v>
      </c>
      <c r="L23" s="24">
        <v>92.158095669817271</v>
      </c>
      <c r="M23" s="24">
        <v>92.400436478409617</v>
      </c>
      <c r="N23" s="24">
        <v>92.216601079910404</v>
      </c>
      <c r="O23" s="17"/>
      <c r="P23" s="187"/>
      <c r="Q23" s="100" t="s">
        <v>233</v>
      </c>
      <c r="R23" s="82">
        <v>68.901893294678672</v>
      </c>
      <c r="S23" s="82">
        <v>92.071124077556348</v>
      </c>
      <c r="T23" s="82">
        <v>66.144988506574094</v>
      </c>
    </row>
    <row r="24" spans="1:20" x14ac:dyDescent="0.25">
      <c r="A24" s="15"/>
      <c r="B24" s="136">
        <v>2013</v>
      </c>
      <c r="C24" s="24">
        <v>92.719301517531591</v>
      </c>
      <c r="D24" s="24">
        <v>93.089109504117175</v>
      </c>
      <c r="E24" s="24">
        <v>93.629082132875709</v>
      </c>
      <c r="F24" s="24">
        <v>93.412304792316533</v>
      </c>
      <c r="G24" s="24">
        <v>93.285461781056483</v>
      </c>
      <c r="H24" s="24">
        <v>93.079744439600148</v>
      </c>
      <c r="I24" s="24">
        <v>93.473825819345365</v>
      </c>
      <c r="J24" s="24">
        <v>93.262674856048278</v>
      </c>
      <c r="K24" s="24">
        <v>92.932839811981125</v>
      </c>
      <c r="L24" s="24">
        <v>92.426974561796001</v>
      </c>
      <c r="M24" s="24">
        <v>92.663928619797659</v>
      </c>
      <c r="N24" s="24">
        <v>92.568917379030907</v>
      </c>
      <c r="O24" s="17"/>
      <c r="P24" s="187"/>
      <c r="Q24" s="100" t="s">
        <v>234</v>
      </c>
      <c r="R24" s="82">
        <v>68.638411866696842</v>
      </c>
      <c r="S24" s="82">
        <v>92.336072315203367</v>
      </c>
      <c r="T24" s="82">
        <v>65.975726218198076</v>
      </c>
    </row>
    <row r="25" spans="1:20" x14ac:dyDescent="0.25">
      <c r="A25" s="15"/>
      <c r="B25" s="136">
        <v>2014</v>
      </c>
      <c r="C25" s="24">
        <v>92.404865722948188</v>
      </c>
      <c r="D25" s="24">
        <v>92.397927910414325</v>
      </c>
      <c r="E25" s="24">
        <v>92.704850539856693</v>
      </c>
      <c r="F25" s="24">
        <v>93.10551586183874</v>
      </c>
      <c r="G25" s="24">
        <v>93.250379579312209</v>
      </c>
      <c r="H25" s="24">
        <v>93.210518930712297</v>
      </c>
      <c r="I25" s="24">
        <v>93.443875828546837</v>
      </c>
      <c r="J25" s="29">
        <v>92.933156981108553</v>
      </c>
      <c r="K25" s="24"/>
      <c r="L25" s="24"/>
      <c r="M25" s="24"/>
      <c r="N25" s="24"/>
      <c r="O25" s="17"/>
      <c r="P25" s="187"/>
      <c r="Q25" s="100" t="s">
        <v>235</v>
      </c>
      <c r="R25" s="82">
        <v>68.006049510502109</v>
      </c>
      <c r="S25" s="82">
        <v>91.831924262453143</v>
      </c>
      <c r="T25" s="82">
        <v>65.710031569539936</v>
      </c>
    </row>
    <row r="26" spans="1:20" x14ac:dyDescent="0.25">
      <c r="A26" s="15"/>
      <c r="B26" s="11"/>
      <c r="C26" s="11"/>
      <c r="D26" s="11"/>
      <c r="E26" s="11"/>
      <c r="F26" s="11"/>
      <c r="G26" s="11"/>
      <c r="H26" s="11"/>
      <c r="I26" s="11"/>
      <c r="J26" s="128"/>
      <c r="K26" s="128"/>
      <c r="L26" s="128"/>
      <c r="M26" s="128"/>
      <c r="N26" s="11"/>
      <c r="O26" s="17"/>
      <c r="P26" s="187"/>
      <c r="Q26" s="100" t="s">
        <v>236</v>
      </c>
      <c r="R26" s="82">
        <v>69.741404436694452</v>
      </c>
      <c r="S26" s="82">
        <v>92.746700545411571</v>
      </c>
      <c r="T26" s="82">
        <v>63.770052111256689</v>
      </c>
    </row>
    <row r="27" spans="1:20" x14ac:dyDescent="0.25">
      <c r="A27" s="15"/>
      <c r="B27" s="128" t="s">
        <v>227</v>
      </c>
      <c r="C27" s="25">
        <v>-0.31443579458340309</v>
      </c>
      <c r="D27" s="25">
        <v>-0.69118159370285071</v>
      </c>
      <c r="E27" s="25">
        <v>-0.92423159301901592</v>
      </c>
      <c r="F27" s="25">
        <v>-0.30678893047779354</v>
      </c>
      <c r="G27" s="25">
        <v>-3.5082201744273789E-2</v>
      </c>
      <c r="H27" s="25">
        <v>0.13077449111214889</v>
      </c>
      <c r="I27" s="25">
        <v>-2.9949990798527892E-2</v>
      </c>
      <c r="J27" s="81">
        <v>-0.32951787493972517</v>
      </c>
      <c r="K27" s="25"/>
      <c r="L27" s="25"/>
      <c r="M27" s="25"/>
      <c r="N27" s="25"/>
      <c r="O27" s="17"/>
      <c r="P27" s="187"/>
      <c r="Q27" s="100" t="s">
        <v>223</v>
      </c>
      <c r="R27" s="82">
        <v>70.15411641224857</v>
      </c>
      <c r="S27" s="82">
        <v>92.158095669817271</v>
      </c>
      <c r="T27" s="82">
        <v>63.229591215511064</v>
      </c>
    </row>
    <row r="28" spans="1:20" x14ac:dyDescent="0.25">
      <c r="A28" s="15"/>
      <c r="B28" s="11"/>
      <c r="C28" s="11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17"/>
      <c r="P28" s="187"/>
      <c r="Q28" s="100" t="s">
        <v>237</v>
      </c>
      <c r="R28" s="82">
        <v>70.037240325660733</v>
      </c>
      <c r="S28" s="82">
        <v>92.400436478409617</v>
      </c>
      <c r="T28" s="82">
        <v>61.971403030218731</v>
      </c>
    </row>
    <row r="29" spans="1:20" x14ac:dyDescent="0.25">
      <c r="A29" s="15"/>
      <c r="B29" s="128"/>
      <c r="C29" s="155" t="s">
        <v>228</v>
      </c>
      <c r="D29" s="156" t="s">
        <v>229</v>
      </c>
      <c r="E29" s="155" t="s">
        <v>230</v>
      </c>
      <c r="F29" s="155" t="s">
        <v>231</v>
      </c>
      <c r="G29" s="155" t="s">
        <v>232</v>
      </c>
      <c r="H29" s="155" t="s">
        <v>233</v>
      </c>
      <c r="I29" s="155" t="s">
        <v>234</v>
      </c>
      <c r="J29" s="155" t="s">
        <v>235</v>
      </c>
      <c r="K29" s="155" t="s">
        <v>236</v>
      </c>
      <c r="L29" s="155" t="s">
        <v>223</v>
      </c>
      <c r="M29" s="155" t="s">
        <v>237</v>
      </c>
      <c r="N29" s="155" t="s">
        <v>238</v>
      </c>
      <c r="O29" s="129"/>
      <c r="P29" s="187"/>
      <c r="Q29" s="100" t="s">
        <v>238</v>
      </c>
      <c r="R29" s="82">
        <v>68.282578415991253</v>
      </c>
      <c r="S29" s="82">
        <v>92.216601079910404</v>
      </c>
      <c r="T29" s="82">
        <v>62.600227481908767</v>
      </c>
    </row>
    <row r="30" spans="1:20" x14ac:dyDescent="0.25">
      <c r="A30" s="15"/>
      <c r="B30" s="128"/>
      <c r="C30" s="155"/>
      <c r="D30" s="156"/>
      <c r="E30" s="155"/>
      <c r="F30" s="155"/>
      <c r="G30" s="155"/>
      <c r="H30" s="155"/>
      <c r="I30" s="155"/>
      <c r="J30" s="155"/>
      <c r="K30" s="155"/>
      <c r="L30" s="155"/>
      <c r="M30" s="155"/>
      <c r="N30" s="155"/>
      <c r="O30" s="129"/>
      <c r="P30" s="187">
        <v>2013</v>
      </c>
      <c r="Q30" s="100" t="s">
        <v>228</v>
      </c>
      <c r="R30" s="82">
        <v>67.477942431875363</v>
      </c>
      <c r="S30" s="82">
        <v>92.719301517531591</v>
      </c>
      <c r="T30" s="82">
        <v>62.502238562391369</v>
      </c>
    </row>
    <row r="31" spans="1:20" x14ac:dyDescent="0.25">
      <c r="A31" s="15"/>
      <c r="B31" s="78"/>
      <c r="C31" s="182" t="s">
        <v>78</v>
      </c>
      <c r="D31" s="182"/>
      <c r="E31" s="182"/>
      <c r="F31" s="182"/>
      <c r="G31" s="182"/>
      <c r="H31" s="182"/>
      <c r="I31" s="182"/>
      <c r="J31" s="182"/>
      <c r="K31" s="182"/>
      <c r="L31" s="182"/>
      <c r="M31" s="182"/>
      <c r="N31" s="182"/>
      <c r="O31" s="17"/>
      <c r="P31" s="187"/>
      <c r="Q31" s="157" t="s">
        <v>229</v>
      </c>
      <c r="R31" s="82">
        <v>66.150745625621539</v>
      </c>
      <c r="S31" s="82">
        <v>93.089109504117175</v>
      </c>
      <c r="T31" s="82">
        <v>62.738999231998108</v>
      </c>
    </row>
    <row r="32" spans="1:20" x14ac:dyDescent="0.25">
      <c r="A32" s="15"/>
      <c r="B32" s="136">
        <v>2012</v>
      </c>
      <c r="C32" s="24">
        <v>62.960796535251042</v>
      </c>
      <c r="D32" s="24">
        <v>62.885201946640478</v>
      </c>
      <c r="E32" s="24">
        <v>64.058388616430136</v>
      </c>
      <c r="F32" s="24">
        <v>63.318044146233909</v>
      </c>
      <c r="G32" s="24">
        <v>64.858076134096606</v>
      </c>
      <c r="H32" s="24">
        <v>66.144988506574094</v>
      </c>
      <c r="I32" s="24">
        <v>65.975726218198076</v>
      </c>
      <c r="J32" s="24">
        <v>65.710031569539936</v>
      </c>
      <c r="K32" s="24">
        <v>63.770052111256689</v>
      </c>
      <c r="L32" s="24">
        <v>63.229591215511064</v>
      </c>
      <c r="M32" s="24">
        <v>61.971403030218731</v>
      </c>
      <c r="N32" s="24">
        <v>62.600227481908767</v>
      </c>
      <c r="O32" s="17"/>
      <c r="P32" s="187"/>
      <c r="Q32" s="100" t="s">
        <v>230</v>
      </c>
      <c r="R32" s="82">
        <v>66.882042856603903</v>
      </c>
      <c r="S32" s="82">
        <v>93.629082132875709</v>
      </c>
      <c r="T32" s="82">
        <v>62.605768918708179</v>
      </c>
    </row>
    <row r="33" spans="1:20" x14ac:dyDescent="0.25">
      <c r="A33" s="15"/>
      <c r="B33" s="136">
        <v>2013</v>
      </c>
      <c r="C33" s="24">
        <v>62.502238562391369</v>
      </c>
      <c r="D33" s="24">
        <v>62.738999231998108</v>
      </c>
      <c r="E33" s="24">
        <v>62.605768918708179</v>
      </c>
      <c r="F33" s="24">
        <v>62.917431967196855</v>
      </c>
      <c r="G33" s="24">
        <v>64.045205361477471</v>
      </c>
      <c r="H33" s="24">
        <v>64.720843332826277</v>
      </c>
      <c r="I33" s="24">
        <v>64.557156025159102</v>
      </c>
      <c r="J33" s="24">
        <v>63.96250498075775</v>
      </c>
      <c r="K33" s="24">
        <v>63.996853900525352</v>
      </c>
      <c r="L33" s="24">
        <v>63.804925352122432</v>
      </c>
      <c r="M33" s="24">
        <v>63.797894487918519</v>
      </c>
      <c r="N33" s="24">
        <v>63.095168868371033</v>
      </c>
      <c r="O33" s="17"/>
      <c r="P33" s="187"/>
      <c r="Q33" s="100" t="s">
        <v>231</v>
      </c>
      <c r="R33" s="82">
        <v>67.419547232481463</v>
      </c>
      <c r="S33" s="82">
        <v>93.412304792316533</v>
      </c>
      <c r="T33" s="82">
        <v>62.917431967196855</v>
      </c>
    </row>
    <row r="34" spans="1:20" x14ac:dyDescent="0.25">
      <c r="A34" s="15"/>
      <c r="B34" s="136">
        <v>2014</v>
      </c>
      <c r="C34" s="24">
        <v>63.677600049831597</v>
      </c>
      <c r="D34" s="24">
        <v>64.289993193080775</v>
      </c>
      <c r="E34" s="24">
        <v>64.66147545123421</v>
      </c>
      <c r="F34" s="24">
        <v>63.994863808869717</v>
      </c>
      <c r="G34" s="24">
        <v>62.85511300293436</v>
      </c>
      <c r="H34" s="24">
        <v>64.126583900596216</v>
      </c>
      <c r="I34" s="24">
        <v>65.316554012004531</v>
      </c>
      <c r="J34" s="29">
        <v>66.360226838908218</v>
      </c>
      <c r="K34" s="24"/>
      <c r="L34" s="24"/>
      <c r="M34" s="24"/>
      <c r="N34" s="24"/>
      <c r="O34" s="17"/>
      <c r="P34" s="187"/>
      <c r="Q34" s="100" t="s">
        <v>232</v>
      </c>
      <c r="R34" s="82">
        <v>68.180127056399627</v>
      </c>
      <c r="S34" s="82">
        <v>93.285461781056483</v>
      </c>
      <c r="T34" s="82">
        <v>64.045205361477471</v>
      </c>
    </row>
    <row r="35" spans="1:20" x14ac:dyDescent="0.25">
      <c r="A35" s="15"/>
      <c r="B35" s="11"/>
      <c r="C35" s="11"/>
      <c r="D35" s="11"/>
      <c r="E35" s="11"/>
      <c r="F35" s="11"/>
      <c r="G35" s="11"/>
      <c r="H35" s="11"/>
      <c r="I35" s="11"/>
      <c r="J35" s="128"/>
      <c r="K35" s="128"/>
      <c r="L35" s="128"/>
      <c r="M35" s="128"/>
      <c r="N35" s="11"/>
      <c r="O35" s="17"/>
      <c r="P35" s="187"/>
      <c r="Q35" s="100" t="s">
        <v>233</v>
      </c>
      <c r="R35" s="82">
        <v>69.310072783758457</v>
      </c>
      <c r="S35" s="82">
        <v>93.079744439600148</v>
      </c>
      <c r="T35" s="82">
        <v>64.720843332826277</v>
      </c>
    </row>
    <row r="36" spans="1:20" x14ac:dyDescent="0.25">
      <c r="A36" s="15"/>
      <c r="B36" s="128" t="s">
        <v>227</v>
      </c>
      <c r="C36" s="25">
        <v>1.1753614874402274</v>
      </c>
      <c r="D36" s="25">
        <v>1.5509939610826677</v>
      </c>
      <c r="E36" s="25">
        <v>2.0557065325260311</v>
      </c>
      <c r="F36" s="25">
        <v>1.0774318416728619</v>
      </c>
      <c r="G36" s="25">
        <v>-1.1900923585431116</v>
      </c>
      <c r="H36" s="25">
        <v>-0.59425943223006072</v>
      </c>
      <c r="I36" s="25">
        <v>0.75939798684542836</v>
      </c>
      <c r="J36" s="81">
        <v>2.3977218581504687</v>
      </c>
      <c r="K36" s="25"/>
      <c r="L36" s="25"/>
      <c r="M36" s="25"/>
      <c r="N36" s="25"/>
      <c r="O36" s="17"/>
      <c r="P36" s="187"/>
      <c r="Q36" s="100" t="s">
        <v>234</v>
      </c>
      <c r="R36" s="82">
        <v>67.811373784542042</v>
      </c>
      <c r="S36" s="82">
        <v>93.473825819345365</v>
      </c>
      <c r="T36" s="82">
        <v>64.557156025159102</v>
      </c>
    </row>
    <row r="37" spans="1:20" x14ac:dyDescent="0.25">
      <c r="A37" s="15"/>
      <c r="B37" s="11"/>
      <c r="C37" s="11"/>
      <c r="D37" s="11"/>
      <c r="E37" s="11"/>
      <c r="F37" s="11"/>
      <c r="G37" s="11"/>
      <c r="H37" s="11"/>
      <c r="I37" s="11"/>
      <c r="J37" s="128"/>
      <c r="K37" s="128"/>
      <c r="L37" s="128"/>
      <c r="M37" s="128"/>
      <c r="N37" s="11"/>
      <c r="O37" s="17"/>
      <c r="P37" s="187"/>
      <c r="Q37" s="100" t="s">
        <v>235</v>
      </c>
      <c r="R37" s="82">
        <v>66.228956708459947</v>
      </c>
      <c r="S37" s="82">
        <v>93.262674856048278</v>
      </c>
      <c r="T37" s="82">
        <v>63.96250498075775</v>
      </c>
    </row>
    <row r="38" spans="1:20" x14ac:dyDescent="0.25">
      <c r="A38" s="15"/>
      <c r="B38" s="11"/>
      <c r="C38" s="179" t="s">
        <v>321</v>
      </c>
      <c r="D38" s="179"/>
      <c r="E38" s="179"/>
      <c r="F38" s="179"/>
      <c r="G38" s="179"/>
      <c r="H38" s="179"/>
      <c r="I38" s="179"/>
      <c r="J38" s="179"/>
      <c r="K38" s="179"/>
      <c r="L38" s="179"/>
      <c r="M38" s="179"/>
      <c r="N38" s="179"/>
      <c r="O38" s="17"/>
      <c r="P38" s="187"/>
      <c r="Q38" s="100" t="s">
        <v>236</v>
      </c>
      <c r="R38" s="82">
        <v>65.397568929790268</v>
      </c>
      <c r="S38" s="82">
        <v>92.932839811981125</v>
      </c>
      <c r="T38" s="82">
        <v>63.996853900525352</v>
      </c>
    </row>
    <row r="39" spans="1:20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28"/>
      <c r="K39" s="128"/>
      <c r="L39" s="128"/>
      <c r="M39" s="128"/>
      <c r="N39" s="11"/>
      <c r="O39" s="17"/>
      <c r="P39" s="187"/>
      <c r="Q39" s="100" t="s">
        <v>223</v>
      </c>
      <c r="R39" s="82">
        <v>66.667969786809621</v>
      </c>
      <c r="S39" s="82">
        <v>92.426974561796001</v>
      </c>
      <c r="T39" s="82">
        <v>63.804925352122432</v>
      </c>
    </row>
    <row r="40" spans="1:20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28"/>
      <c r="K40" s="128"/>
      <c r="L40" s="128"/>
      <c r="M40" s="128"/>
      <c r="N40" s="11"/>
      <c r="O40" s="17"/>
      <c r="P40" s="187"/>
      <c r="Q40" s="100" t="s">
        <v>237</v>
      </c>
      <c r="R40" s="82">
        <v>67.892523071338616</v>
      </c>
      <c r="S40" s="82">
        <v>92.663928619797659</v>
      </c>
      <c r="T40" s="82">
        <v>63.797894487918519</v>
      </c>
    </row>
    <row r="41" spans="1:20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28"/>
      <c r="K41" s="128"/>
      <c r="L41" s="128"/>
      <c r="M41" s="128"/>
      <c r="N41" s="11"/>
      <c r="O41" s="17"/>
      <c r="P41" s="187"/>
      <c r="Q41" s="100" t="s">
        <v>238</v>
      </c>
      <c r="R41" s="82">
        <v>67.36581409828797</v>
      </c>
      <c r="S41" s="82">
        <v>92.568917379030907</v>
      </c>
      <c r="T41" s="82">
        <v>63.095168868371033</v>
      </c>
    </row>
    <row r="42" spans="1:20" ht="14.25" customHeight="1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28"/>
      <c r="K42" s="128"/>
      <c r="L42" s="128"/>
      <c r="M42" s="128"/>
      <c r="N42" s="11"/>
      <c r="O42" s="17"/>
      <c r="P42" s="187">
        <v>2014</v>
      </c>
      <c r="Q42" s="100" t="s">
        <v>228</v>
      </c>
      <c r="R42" s="82">
        <v>67.526856814329548</v>
      </c>
      <c r="S42" s="82">
        <v>92.404865722948188</v>
      </c>
      <c r="T42" s="82">
        <v>63.677600049831597</v>
      </c>
    </row>
    <row r="43" spans="1:20" x14ac:dyDescent="0.25">
      <c r="A43" s="15"/>
      <c r="B43" s="77"/>
      <c r="C43" s="77"/>
      <c r="D43" s="77"/>
      <c r="E43" s="77"/>
      <c r="F43" s="77"/>
      <c r="G43" s="77"/>
      <c r="H43" s="77"/>
      <c r="I43" s="77"/>
      <c r="J43" s="141"/>
      <c r="K43" s="141"/>
      <c r="L43" s="141"/>
      <c r="M43" s="141"/>
      <c r="N43" s="77"/>
      <c r="O43" s="17"/>
      <c r="P43" s="187"/>
      <c r="Q43" s="157" t="s">
        <v>229</v>
      </c>
      <c r="R43" s="82">
        <v>67.59524091963614</v>
      </c>
      <c r="S43" s="82">
        <v>92.397927910414325</v>
      </c>
      <c r="T43" s="82">
        <v>64.289993193080775</v>
      </c>
    </row>
    <row r="44" spans="1:20" x14ac:dyDescent="0.25">
      <c r="A44" s="15"/>
      <c r="B44" s="10"/>
      <c r="C44" s="4"/>
      <c r="D44" s="4"/>
      <c r="E44" s="4"/>
      <c r="F44" s="5"/>
      <c r="G44" s="5"/>
      <c r="H44" s="5"/>
      <c r="I44" s="8"/>
      <c r="J44" s="126"/>
      <c r="K44" s="126"/>
      <c r="L44" s="126"/>
      <c r="M44" s="126"/>
      <c r="N44" s="8"/>
      <c r="O44" s="17"/>
      <c r="P44" s="187"/>
      <c r="Q44" s="100" t="s">
        <v>230</v>
      </c>
      <c r="R44" s="82">
        <v>67.859575057500848</v>
      </c>
      <c r="S44" s="82">
        <v>92.704850539856693</v>
      </c>
      <c r="T44" s="82">
        <v>64.66147545123421</v>
      </c>
    </row>
    <row r="45" spans="1:20" x14ac:dyDescent="0.25">
      <c r="A45" s="15"/>
      <c r="B45" s="10"/>
      <c r="C45" s="4"/>
      <c r="D45" s="4"/>
      <c r="E45" s="4"/>
      <c r="F45" s="5"/>
      <c r="G45" s="5"/>
      <c r="H45" s="5"/>
      <c r="I45" s="8"/>
      <c r="J45" s="126"/>
      <c r="K45" s="126"/>
      <c r="L45" s="126"/>
      <c r="M45" s="126"/>
      <c r="N45" s="8"/>
      <c r="O45" s="17"/>
      <c r="P45" s="187"/>
      <c r="Q45" s="100" t="s">
        <v>231</v>
      </c>
      <c r="R45" s="82">
        <v>68.181885535704367</v>
      </c>
      <c r="S45" s="82">
        <v>93.10551586183874</v>
      </c>
      <c r="T45" s="82">
        <v>63.994863808869717</v>
      </c>
    </row>
    <row r="46" spans="1:20" x14ac:dyDescent="0.25">
      <c r="A46" s="15"/>
      <c r="B46" s="10"/>
      <c r="C46" s="4"/>
      <c r="D46" s="4"/>
      <c r="E46" s="4"/>
      <c r="F46" s="5"/>
      <c r="G46" s="5"/>
      <c r="H46" s="5"/>
      <c r="I46" s="8"/>
      <c r="J46" s="126"/>
      <c r="K46" s="126"/>
      <c r="L46" s="126"/>
      <c r="M46" s="126"/>
      <c r="N46" s="8"/>
      <c r="O46" s="17"/>
      <c r="P46" s="187"/>
      <c r="Q46" s="100" t="s">
        <v>232</v>
      </c>
      <c r="R46" s="82">
        <v>68.515399234136154</v>
      </c>
      <c r="S46" s="82">
        <v>93.250379579312209</v>
      </c>
      <c r="T46" s="82">
        <v>62.85511300293436</v>
      </c>
    </row>
    <row r="47" spans="1:20" x14ac:dyDescent="0.25">
      <c r="A47" s="15"/>
      <c r="B47" s="10"/>
      <c r="C47" s="4"/>
      <c r="D47" s="4"/>
      <c r="E47" s="4"/>
      <c r="F47" s="5"/>
      <c r="G47" s="5"/>
      <c r="H47" s="5"/>
      <c r="I47" s="8"/>
      <c r="J47" s="126"/>
      <c r="K47" s="126"/>
      <c r="L47" s="126"/>
      <c r="M47" s="126"/>
      <c r="N47" s="8"/>
      <c r="O47" s="17"/>
      <c r="P47" s="187"/>
      <c r="Q47" s="100" t="s">
        <v>233</v>
      </c>
      <c r="R47" s="82">
        <v>68.977675563757728</v>
      </c>
      <c r="S47" s="82">
        <v>93.210518930712297</v>
      </c>
      <c r="T47" s="82">
        <v>64.126583900596216</v>
      </c>
    </row>
    <row r="48" spans="1:20" x14ac:dyDescent="0.25">
      <c r="A48" s="15"/>
      <c r="B48" s="10"/>
      <c r="C48" s="4"/>
      <c r="D48" s="4"/>
      <c r="E48" s="4"/>
      <c r="F48" s="5"/>
      <c r="G48" s="5"/>
      <c r="H48" s="5"/>
      <c r="I48" s="8"/>
      <c r="J48" s="126"/>
      <c r="K48" s="126"/>
      <c r="L48" s="126"/>
      <c r="M48" s="126"/>
      <c r="N48" s="8"/>
      <c r="O48" s="17"/>
      <c r="P48" s="187"/>
      <c r="Q48" s="100" t="s">
        <v>234</v>
      </c>
      <c r="R48" s="82">
        <v>68.858493562329983</v>
      </c>
      <c r="S48" s="82">
        <v>93.443875828546837</v>
      </c>
      <c r="T48" s="82">
        <v>65.316554012004531</v>
      </c>
    </row>
    <row r="49" spans="1:21" x14ac:dyDescent="0.25">
      <c r="A49" s="15"/>
      <c r="B49" s="10"/>
      <c r="C49" s="4"/>
      <c r="D49" s="4"/>
      <c r="E49" s="4"/>
      <c r="F49" s="5"/>
      <c r="G49" s="5"/>
      <c r="H49" s="5"/>
      <c r="I49" s="8"/>
      <c r="J49" s="126"/>
      <c r="K49" s="126"/>
      <c r="L49" s="126"/>
      <c r="M49" s="126"/>
      <c r="N49" s="8"/>
      <c r="O49" s="17"/>
      <c r="P49" s="187"/>
      <c r="Q49" s="100" t="s">
        <v>235</v>
      </c>
      <c r="R49" s="82">
        <v>69.569128331945933</v>
      </c>
      <c r="S49" s="82">
        <v>92.933156981108553</v>
      </c>
      <c r="T49" s="82">
        <v>66.360226838908218</v>
      </c>
    </row>
    <row r="50" spans="1:21" x14ac:dyDescent="0.25">
      <c r="A50" s="15"/>
      <c r="B50" s="10"/>
      <c r="C50" s="4"/>
      <c r="D50" s="4"/>
      <c r="E50" s="4"/>
      <c r="F50" s="5"/>
      <c r="G50" s="5"/>
      <c r="H50" s="5"/>
      <c r="I50" s="8"/>
      <c r="J50" s="126"/>
      <c r="K50" s="126"/>
      <c r="L50" s="126"/>
      <c r="M50" s="126"/>
      <c r="N50" s="8"/>
      <c r="O50" s="17"/>
      <c r="P50" s="187"/>
      <c r="Q50" s="100" t="s">
        <v>236</v>
      </c>
      <c r="R50" s="82">
        <v>0</v>
      </c>
      <c r="S50" s="82">
        <v>0</v>
      </c>
      <c r="T50" s="82">
        <v>0</v>
      </c>
    </row>
    <row r="51" spans="1:21" x14ac:dyDescent="0.25">
      <c r="A51" s="15"/>
      <c r="B51" s="10"/>
      <c r="C51" s="4"/>
      <c r="D51" s="4"/>
      <c r="E51" s="4"/>
      <c r="F51" s="5"/>
      <c r="G51" s="5"/>
      <c r="H51" s="5"/>
      <c r="I51" s="8"/>
      <c r="J51" s="126"/>
      <c r="K51" s="126"/>
      <c r="L51" s="126"/>
      <c r="M51" s="126"/>
      <c r="N51" s="8"/>
      <c r="O51" s="17"/>
      <c r="P51" s="187"/>
      <c r="Q51" s="100" t="s">
        <v>223</v>
      </c>
      <c r="R51" s="82">
        <v>0</v>
      </c>
      <c r="S51" s="82">
        <v>0</v>
      </c>
      <c r="T51" s="82">
        <v>0</v>
      </c>
    </row>
    <row r="52" spans="1:21" x14ac:dyDescent="0.25">
      <c r="A52" s="15"/>
      <c r="B52" s="46" t="s">
        <v>86</v>
      </c>
      <c r="C52" s="4"/>
      <c r="D52" s="4"/>
      <c r="E52" s="4"/>
      <c r="F52" s="5"/>
      <c r="G52" s="5"/>
      <c r="H52" s="5"/>
      <c r="I52" s="8"/>
      <c r="J52" s="126"/>
      <c r="K52" s="126"/>
      <c r="L52" s="126"/>
      <c r="M52" s="126"/>
      <c r="N52" s="8"/>
      <c r="O52" s="17"/>
      <c r="P52" s="187"/>
      <c r="Q52" s="100" t="s">
        <v>237</v>
      </c>
      <c r="R52" s="82">
        <v>0</v>
      </c>
      <c r="S52" s="82">
        <v>0</v>
      </c>
      <c r="T52" s="82">
        <v>0</v>
      </c>
    </row>
    <row r="53" spans="1:21" x14ac:dyDescent="0.25">
      <c r="A53" s="15"/>
      <c r="B53" s="46" t="s">
        <v>214</v>
      </c>
      <c r="C53" s="5"/>
      <c r="D53" s="5"/>
      <c r="E53" s="5"/>
      <c r="F53" s="5"/>
      <c r="G53" s="5"/>
      <c r="H53" s="5"/>
      <c r="I53" s="6"/>
      <c r="J53" s="6"/>
      <c r="K53" s="6"/>
      <c r="L53" s="6"/>
      <c r="M53" s="6"/>
      <c r="N53" s="6"/>
      <c r="O53" s="17"/>
      <c r="P53" s="187"/>
      <c r="Q53" s="100" t="s">
        <v>238</v>
      </c>
      <c r="R53" s="82">
        <v>0</v>
      </c>
      <c r="S53" s="82">
        <v>0</v>
      </c>
      <c r="T53" s="82">
        <v>0</v>
      </c>
    </row>
    <row r="54" spans="1:21" s="21" customFormat="1" x14ac:dyDescent="0.25">
      <c r="A54" s="18"/>
      <c r="B54" s="50" t="s">
        <v>36</v>
      </c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20"/>
      <c r="U54" s="142"/>
    </row>
    <row r="55" spans="1:21" s="21" customFormat="1" x14ac:dyDescent="0.25">
      <c r="A55" s="9"/>
      <c r="F55" s="9"/>
      <c r="G55" s="9"/>
      <c r="H55" s="9"/>
      <c r="I55" s="9"/>
      <c r="J55" s="9"/>
      <c r="K55" s="9"/>
      <c r="L55" s="9"/>
      <c r="M55" s="9"/>
      <c r="N55" s="9"/>
      <c r="O55" s="9"/>
      <c r="U55" s="142"/>
    </row>
    <row r="56" spans="1:21" s="21" customFormat="1" x14ac:dyDescent="0.25">
      <c r="A56" s="9"/>
      <c r="F56" s="9"/>
      <c r="G56" s="9"/>
      <c r="H56" s="9"/>
      <c r="I56" s="9"/>
      <c r="J56" s="9"/>
      <c r="K56" s="9"/>
      <c r="L56" s="9"/>
      <c r="M56" s="9"/>
      <c r="N56" s="9"/>
      <c r="O56" s="9"/>
      <c r="U56" s="142"/>
    </row>
    <row r="60" spans="1:21" x14ac:dyDescent="0.25">
      <c r="H60" s="111"/>
    </row>
    <row r="61" spans="1:21" x14ac:dyDescent="0.25">
      <c r="H61" s="111"/>
    </row>
    <row r="62" spans="1:21" x14ac:dyDescent="0.25">
      <c r="H62" s="111"/>
    </row>
    <row r="63" spans="1:21" x14ac:dyDescent="0.25">
      <c r="H63" s="111"/>
    </row>
    <row r="64" spans="1:21" x14ac:dyDescent="0.25">
      <c r="H64" s="111"/>
    </row>
    <row r="65" spans="8:8" x14ac:dyDescent="0.25">
      <c r="H65" s="111"/>
    </row>
    <row r="66" spans="8:8" x14ac:dyDescent="0.25">
      <c r="H66" s="111"/>
    </row>
  </sheetData>
  <mergeCells count="10">
    <mergeCell ref="C31:N31"/>
    <mergeCell ref="P18:P29"/>
    <mergeCell ref="P30:P41"/>
    <mergeCell ref="P42:P53"/>
    <mergeCell ref="C7:N7"/>
    <mergeCell ref="C8:N8"/>
    <mergeCell ref="C10:N10"/>
    <mergeCell ref="C13:N13"/>
    <mergeCell ref="C22:N22"/>
    <mergeCell ref="C38:N38"/>
  </mergeCells>
  <printOptions horizontalCentered="1" verticalCentered="1"/>
  <pageMargins left="0.74803149606299213" right="0" top="0.35433070866141736" bottom="0.59055118110236227" header="0.31496062992125984" footer="0.31496062992125984"/>
  <pageSetup scale="6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U63"/>
  <sheetViews>
    <sheetView zoomScaleNormal="100" zoomScaleSheetLayoutView="100" workbookViewId="0">
      <selection activeCell="C7" sqref="C7:N7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4" width="10" style="9" customWidth="1"/>
    <col min="15" max="15" width="1.85546875" style="9" customWidth="1"/>
    <col min="16" max="16" width="10.85546875" style="21"/>
    <col min="17" max="17" width="11.42578125" style="21" customWidth="1"/>
    <col min="18" max="18" width="10.85546875" style="21" customWidth="1"/>
    <col min="19" max="20" width="10.85546875" style="21"/>
    <col min="21" max="21" width="10.85546875" style="142"/>
    <col min="22" max="16384" width="10.85546875" style="9"/>
  </cols>
  <sheetData>
    <row r="1" spans="1:17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72"/>
      <c r="P1" s="121"/>
    </row>
    <row r="2" spans="1:17" x14ac:dyDescent="0.25">
      <c r="A2" s="15"/>
      <c r="B2" s="77"/>
      <c r="C2" s="77"/>
      <c r="D2" s="77"/>
      <c r="E2" s="77"/>
      <c r="F2" s="77"/>
      <c r="G2" s="77"/>
      <c r="H2" s="77"/>
      <c r="I2" s="77"/>
      <c r="J2" s="141"/>
      <c r="K2" s="141"/>
      <c r="L2" s="141"/>
      <c r="M2" s="141"/>
      <c r="N2" s="77"/>
      <c r="O2" s="17"/>
      <c r="P2" s="121"/>
    </row>
    <row r="3" spans="1:17" x14ac:dyDescent="0.25">
      <c r="A3" s="15"/>
      <c r="B3" s="77"/>
      <c r="C3" s="77"/>
      <c r="D3" s="77"/>
      <c r="E3" s="77"/>
      <c r="F3" s="77"/>
      <c r="G3" s="77"/>
      <c r="H3" s="77"/>
      <c r="I3" s="77"/>
      <c r="J3" s="141"/>
      <c r="K3" s="141"/>
      <c r="L3" s="141"/>
      <c r="M3" s="141"/>
      <c r="N3" s="77"/>
      <c r="O3" s="17"/>
      <c r="P3" s="121"/>
    </row>
    <row r="4" spans="1:17" x14ac:dyDescent="0.25">
      <c r="A4" s="15"/>
      <c r="B4" s="77"/>
      <c r="C4" s="77"/>
      <c r="D4" s="77"/>
      <c r="E4" s="77"/>
      <c r="F4" s="77"/>
      <c r="G4" s="77"/>
      <c r="H4" s="77"/>
      <c r="I4" s="77"/>
      <c r="J4" s="141"/>
      <c r="K4" s="141"/>
      <c r="L4" s="141"/>
      <c r="M4" s="141"/>
      <c r="N4" s="77"/>
      <c r="O4" s="17"/>
      <c r="P4" s="121"/>
    </row>
    <row r="5" spans="1:17" x14ac:dyDescent="0.25">
      <c r="A5" s="15"/>
      <c r="B5" s="77"/>
      <c r="C5" s="77"/>
      <c r="D5" s="77"/>
      <c r="E5" s="77"/>
      <c r="F5" s="77"/>
      <c r="G5" s="77"/>
      <c r="H5" s="77"/>
      <c r="I5" s="77"/>
      <c r="J5" s="141"/>
      <c r="K5" s="141"/>
      <c r="L5" s="141"/>
      <c r="M5" s="141"/>
      <c r="N5" s="77"/>
      <c r="O5" s="17"/>
      <c r="P5" s="121"/>
    </row>
    <row r="6" spans="1:17" x14ac:dyDescent="0.25">
      <c r="A6" s="15"/>
      <c r="B6" s="77"/>
      <c r="C6" s="77"/>
      <c r="D6" s="77"/>
      <c r="E6" s="77"/>
      <c r="F6" s="77"/>
      <c r="G6" s="77"/>
      <c r="H6" s="77"/>
      <c r="I6" s="77"/>
      <c r="J6" s="141"/>
      <c r="K6" s="141"/>
      <c r="L6" s="141"/>
      <c r="M6" s="141"/>
      <c r="N6" s="77"/>
      <c r="O6" s="17"/>
    </row>
    <row r="7" spans="1:17" x14ac:dyDescent="0.25">
      <c r="A7" s="15"/>
      <c r="B7" s="77"/>
      <c r="C7" s="189" t="s">
        <v>97</v>
      </c>
      <c r="D7" s="189"/>
      <c r="E7" s="189"/>
      <c r="F7" s="189"/>
      <c r="G7" s="189"/>
      <c r="H7" s="189"/>
      <c r="I7" s="189"/>
      <c r="J7" s="189"/>
      <c r="K7" s="189"/>
      <c r="L7" s="189"/>
      <c r="M7" s="189"/>
      <c r="N7" s="189"/>
      <c r="O7" s="17"/>
    </row>
    <row r="8" spans="1:17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7"/>
    </row>
    <row r="9" spans="1:17" x14ac:dyDescent="0.25">
      <c r="A9" s="15"/>
      <c r="B9" s="77"/>
      <c r="C9" s="78"/>
      <c r="D9" s="78"/>
      <c r="E9" s="78"/>
      <c r="F9" s="78"/>
      <c r="G9" s="78"/>
      <c r="H9" s="78"/>
      <c r="I9" s="77"/>
      <c r="J9" s="141"/>
      <c r="K9" s="141"/>
      <c r="L9" s="141"/>
      <c r="M9" s="141"/>
      <c r="N9" s="77"/>
      <c r="O9" s="17"/>
    </row>
    <row r="10" spans="1:17" ht="15.75" customHeight="1" x14ac:dyDescent="0.25">
      <c r="A10" s="15"/>
      <c r="B10" s="10"/>
      <c r="C10" s="182" t="s">
        <v>1</v>
      </c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7"/>
    </row>
    <row r="11" spans="1:17" x14ac:dyDescent="0.25">
      <c r="A11" s="15"/>
      <c r="B11" s="10"/>
      <c r="C11" s="155" t="s">
        <v>228</v>
      </c>
      <c r="D11" s="156" t="s">
        <v>229</v>
      </c>
      <c r="E11" s="155" t="s">
        <v>230</v>
      </c>
      <c r="F11" s="155" t="s">
        <v>231</v>
      </c>
      <c r="G11" s="155" t="s">
        <v>232</v>
      </c>
      <c r="H11" s="155" t="s">
        <v>233</v>
      </c>
      <c r="I11" s="155" t="s">
        <v>234</v>
      </c>
      <c r="J11" s="155" t="s">
        <v>235</v>
      </c>
      <c r="K11" s="155" t="s">
        <v>236</v>
      </c>
      <c r="L11" s="155" t="s">
        <v>223</v>
      </c>
      <c r="M11" s="155" t="s">
        <v>237</v>
      </c>
      <c r="N11" s="155" t="s">
        <v>238</v>
      </c>
      <c r="O11" s="17"/>
      <c r="Q11" s="47"/>
    </row>
    <row r="12" spans="1:17" ht="9.75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140"/>
      <c r="K12" s="140"/>
      <c r="L12" s="140"/>
      <c r="M12" s="140"/>
      <c r="N12" s="78"/>
      <c r="O12" s="17"/>
    </row>
    <row r="13" spans="1:17" x14ac:dyDescent="0.25">
      <c r="A13" s="15"/>
      <c r="B13" s="78"/>
      <c r="C13" s="182" t="s">
        <v>77</v>
      </c>
      <c r="D13" s="182"/>
      <c r="E13" s="182"/>
      <c r="F13" s="182"/>
      <c r="G13" s="182"/>
      <c r="H13" s="182"/>
      <c r="I13" s="182"/>
      <c r="J13" s="182"/>
      <c r="K13" s="182"/>
      <c r="L13" s="182"/>
      <c r="M13" s="182"/>
      <c r="N13" s="182"/>
      <c r="O13" s="17"/>
    </row>
    <row r="14" spans="1:17" x14ac:dyDescent="0.25">
      <c r="A14" s="15"/>
      <c r="B14" s="136">
        <v>2012</v>
      </c>
      <c r="C14" s="24">
        <v>54.954716161691209</v>
      </c>
      <c r="D14" s="24">
        <v>56.159032786099274</v>
      </c>
      <c r="E14" s="24">
        <v>57.189109347076851</v>
      </c>
      <c r="F14" s="24">
        <v>57.330227201693077</v>
      </c>
      <c r="G14" s="24">
        <v>57.418606659199952</v>
      </c>
      <c r="H14" s="24">
        <v>57.572389156234664</v>
      </c>
      <c r="I14" s="24">
        <v>57.685436981087378</v>
      </c>
      <c r="J14" s="24">
        <v>58.140673623092766</v>
      </c>
      <c r="K14" s="24">
        <v>59.42944208733357</v>
      </c>
      <c r="L14" s="24">
        <v>59.684822795569971</v>
      </c>
      <c r="M14" s="24">
        <v>58.64790797291861</v>
      </c>
      <c r="N14" s="24">
        <v>56.815111555607402</v>
      </c>
      <c r="O14" s="17"/>
    </row>
    <row r="15" spans="1:17" x14ac:dyDescent="0.25">
      <c r="A15" s="15"/>
      <c r="B15" s="136">
        <v>2013</v>
      </c>
      <c r="C15" s="24">
        <v>56.375929539219229</v>
      </c>
      <c r="D15" s="24">
        <v>56.344792901668228</v>
      </c>
      <c r="E15" s="24">
        <v>57.449794811448584</v>
      </c>
      <c r="F15" s="24">
        <v>57.264611337662387</v>
      </c>
      <c r="G15" s="24">
        <v>57.853679029622448</v>
      </c>
      <c r="H15" s="24">
        <v>58.565443732404766</v>
      </c>
      <c r="I15" s="24">
        <v>58.090464647525387</v>
      </c>
      <c r="J15" s="24">
        <v>56.650707433844737</v>
      </c>
      <c r="K15" s="24">
        <v>56.565528162038269</v>
      </c>
      <c r="L15" s="24">
        <v>57.870421939605791</v>
      </c>
      <c r="M15" s="24">
        <v>58.306073953137215</v>
      </c>
      <c r="N15" s="24">
        <v>57.145621119857026</v>
      </c>
      <c r="O15" s="17"/>
    </row>
    <row r="16" spans="1:17" x14ac:dyDescent="0.25">
      <c r="A16" s="15"/>
      <c r="B16" s="136">
        <v>2014</v>
      </c>
      <c r="C16" s="24">
        <v>56.488298057469841</v>
      </c>
      <c r="D16" s="24">
        <v>57.569512307089376</v>
      </c>
      <c r="E16" s="24">
        <v>57.953482168219253</v>
      </c>
      <c r="F16" s="24">
        <v>58.5339559404376</v>
      </c>
      <c r="G16" s="24">
        <v>58.038490197733694</v>
      </c>
      <c r="H16" s="24">
        <v>58.011671782225157</v>
      </c>
      <c r="I16" s="24">
        <v>58.52618702454253</v>
      </c>
      <c r="J16" s="29">
        <v>60.091139810781179</v>
      </c>
      <c r="K16" s="24"/>
      <c r="L16" s="24"/>
      <c r="M16" s="24"/>
      <c r="N16" s="24"/>
      <c r="O16" s="17"/>
    </row>
    <row r="17" spans="1:20" x14ac:dyDescent="0.25">
      <c r="A17" s="15"/>
      <c r="B17" s="11"/>
      <c r="C17" s="11"/>
      <c r="D17" s="11"/>
      <c r="E17" s="11"/>
      <c r="F17" s="11"/>
      <c r="G17" s="11"/>
      <c r="H17" s="11"/>
      <c r="I17" s="11"/>
      <c r="J17" s="128"/>
      <c r="K17" s="128"/>
      <c r="L17" s="128"/>
      <c r="M17" s="128"/>
      <c r="N17" s="11"/>
      <c r="O17" s="17"/>
      <c r="R17" s="21" t="s">
        <v>79</v>
      </c>
      <c r="S17" s="21" t="s">
        <v>80</v>
      </c>
      <c r="T17" s="21" t="s">
        <v>81</v>
      </c>
    </row>
    <row r="18" spans="1:20" x14ac:dyDescent="0.25">
      <c r="A18" s="15"/>
      <c r="B18" s="128" t="s">
        <v>227</v>
      </c>
      <c r="C18" s="25">
        <v>0.11236851825061223</v>
      </c>
      <c r="D18" s="25">
        <v>1.2247194054211477</v>
      </c>
      <c r="E18" s="25">
        <v>0.50368735677066923</v>
      </c>
      <c r="F18" s="25">
        <v>1.2693446027752131</v>
      </c>
      <c r="G18" s="25">
        <v>0.18481116811124565</v>
      </c>
      <c r="H18" s="25">
        <v>-0.55377195017960901</v>
      </c>
      <c r="I18" s="25">
        <v>0.435722377017143</v>
      </c>
      <c r="J18" s="81">
        <v>3.4404323769364424</v>
      </c>
      <c r="K18" s="25"/>
      <c r="L18" s="25"/>
      <c r="M18" s="25"/>
      <c r="N18" s="25"/>
      <c r="O18" s="17"/>
      <c r="P18" s="187">
        <v>2012</v>
      </c>
      <c r="Q18" s="100" t="s">
        <v>228</v>
      </c>
      <c r="R18" s="82">
        <v>54.954716161691209</v>
      </c>
      <c r="S18" s="82">
        <v>85.287522058802182</v>
      </c>
      <c r="T18" s="82">
        <v>58.783229217902857</v>
      </c>
    </row>
    <row r="19" spans="1:20" x14ac:dyDescent="0.25">
      <c r="A19" s="15"/>
      <c r="B19" s="11"/>
      <c r="C19" s="11"/>
      <c r="D19" s="11"/>
      <c r="E19" s="11"/>
      <c r="F19" s="11"/>
      <c r="G19" s="11"/>
      <c r="H19" s="11"/>
      <c r="I19" s="11"/>
      <c r="J19" s="128"/>
      <c r="K19" s="128"/>
      <c r="L19" s="128"/>
      <c r="M19" s="128"/>
      <c r="N19" s="11"/>
      <c r="O19" s="17"/>
      <c r="P19" s="187"/>
      <c r="Q19" s="157" t="s">
        <v>229</v>
      </c>
      <c r="R19" s="82">
        <v>56.159032786099274</v>
      </c>
      <c r="S19" s="82">
        <v>85.973741864179516</v>
      </c>
      <c r="T19" s="82">
        <v>58.905075359093914</v>
      </c>
    </row>
    <row r="20" spans="1:20" x14ac:dyDescent="0.25">
      <c r="A20" s="15"/>
      <c r="B20" s="128"/>
      <c r="C20" s="155" t="s">
        <v>228</v>
      </c>
      <c r="D20" s="156" t="s">
        <v>229</v>
      </c>
      <c r="E20" s="155" t="s">
        <v>230</v>
      </c>
      <c r="F20" s="155" t="s">
        <v>231</v>
      </c>
      <c r="G20" s="155" t="s">
        <v>232</v>
      </c>
      <c r="H20" s="155" t="s">
        <v>233</v>
      </c>
      <c r="I20" s="155" t="s">
        <v>234</v>
      </c>
      <c r="J20" s="155" t="s">
        <v>235</v>
      </c>
      <c r="K20" s="155" t="s">
        <v>236</v>
      </c>
      <c r="L20" s="155" t="s">
        <v>223</v>
      </c>
      <c r="M20" s="155" t="s">
        <v>237</v>
      </c>
      <c r="N20" s="155" t="s">
        <v>238</v>
      </c>
      <c r="O20" s="129"/>
      <c r="P20" s="187"/>
      <c r="Q20" s="100" t="s">
        <v>230</v>
      </c>
      <c r="R20" s="82">
        <v>57.189109347076851</v>
      </c>
      <c r="S20" s="82">
        <v>86.076357313934452</v>
      </c>
      <c r="T20" s="82">
        <v>59.650917721393945</v>
      </c>
    </row>
    <row r="21" spans="1:20" x14ac:dyDescent="0.25">
      <c r="A21" s="15"/>
      <c r="B21" s="128"/>
      <c r="C21" s="128"/>
      <c r="D21" s="128"/>
      <c r="E21" s="128"/>
      <c r="F21" s="128"/>
      <c r="G21" s="128"/>
      <c r="H21" s="128"/>
      <c r="I21" s="128"/>
      <c r="J21" s="128"/>
      <c r="K21" s="128"/>
      <c r="L21" s="128"/>
      <c r="M21" s="128"/>
      <c r="N21" s="128"/>
      <c r="O21" s="129"/>
      <c r="P21" s="187"/>
      <c r="Q21" s="100" t="s">
        <v>231</v>
      </c>
      <c r="R21" s="82">
        <v>57.330227201693077</v>
      </c>
      <c r="S21" s="82">
        <v>86.27590454741096</v>
      </c>
      <c r="T21" s="82">
        <v>58.902718298534829</v>
      </c>
    </row>
    <row r="22" spans="1:20" x14ac:dyDescent="0.25">
      <c r="A22" s="15"/>
      <c r="B22" s="78"/>
      <c r="C22" s="182" t="s">
        <v>76</v>
      </c>
      <c r="D22" s="182"/>
      <c r="E22" s="182"/>
      <c r="F22" s="182"/>
      <c r="G22" s="182"/>
      <c r="H22" s="182"/>
      <c r="I22" s="182"/>
      <c r="J22" s="182"/>
      <c r="K22" s="182"/>
      <c r="L22" s="182"/>
      <c r="M22" s="182"/>
      <c r="N22" s="182"/>
      <c r="O22" s="17"/>
      <c r="P22" s="187"/>
      <c r="Q22" s="100" t="s">
        <v>232</v>
      </c>
      <c r="R22" s="82">
        <v>57.418606659199952</v>
      </c>
      <c r="S22" s="82">
        <v>86.166419334041549</v>
      </c>
      <c r="T22" s="82">
        <v>60.441340208463771</v>
      </c>
    </row>
    <row r="23" spans="1:20" x14ac:dyDescent="0.25">
      <c r="A23" s="15"/>
      <c r="B23" s="136">
        <v>2012</v>
      </c>
      <c r="C23" s="24">
        <v>85.287522058802182</v>
      </c>
      <c r="D23" s="24">
        <v>85.973741864179516</v>
      </c>
      <c r="E23" s="24">
        <v>86.076357313934452</v>
      </c>
      <c r="F23" s="24">
        <v>86.27590454741096</v>
      </c>
      <c r="G23" s="24">
        <v>86.166419334041549</v>
      </c>
      <c r="H23" s="24">
        <v>85.739914862106829</v>
      </c>
      <c r="I23" s="24">
        <v>86.801648213711175</v>
      </c>
      <c r="J23" s="24">
        <v>87.038031097591443</v>
      </c>
      <c r="K23" s="24">
        <v>88.708355850259849</v>
      </c>
      <c r="L23" s="24">
        <v>87.510819067405848</v>
      </c>
      <c r="M23" s="24">
        <v>86.775495446832991</v>
      </c>
      <c r="N23" s="24">
        <v>85.473407718140123</v>
      </c>
      <c r="O23" s="17"/>
      <c r="P23" s="187"/>
      <c r="Q23" s="100" t="s">
        <v>233</v>
      </c>
      <c r="R23" s="82">
        <v>57.572389156234664</v>
      </c>
      <c r="S23" s="82">
        <v>85.739914862106829</v>
      </c>
      <c r="T23" s="82">
        <v>62.179314021235143</v>
      </c>
    </row>
    <row r="24" spans="1:20" x14ac:dyDescent="0.25">
      <c r="A24" s="15"/>
      <c r="B24" s="136">
        <v>2013</v>
      </c>
      <c r="C24" s="24">
        <v>85.714359873830361</v>
      </c>
      <c r="D24" s="24">
        <v>86.768356457944634</v>
      </c>
      <c r="E24" s="24">
        <v>87.465564676051855</v>
      </c>
      <c r="F24" s="24">
        <v>87.116453326681068</v>
      </c>
      <c r="G24" s="24">
        <v>86.810501496292048</v>
      </c>
      <c r="H24" s="24">
        <v>86.994512767068542</v>
      </c>
      <c r="I24" s="24">
        <v>87.599534260608465</v>
      </c>
      <c r="J24" s="24">
        <v>88.187935619503662</v>
      </c>
      <c r="K24" s="24">
        <v>87.735722641519786</v>
      </c>
      <c r="L24" s="24">
        <v>87.173679621189166</v>
      </c>
      <c r="M24" s="24">
        <v>86.739187977403319</v>
      </c>
      <c r="N24" s="24">
        <v>86.030759238603977</v>
      </c>
      <c r="O24" s="17"/>
      <c r="P24" s="187"/>
      <c r="Q24" s="100" t="s">
        <v>234</v>
      </c>
      <c r="R24" s="82">
        <v>57.685436981087378</v>
      </c>
      <c r="S24" s="82">
        <v>86.801648213711175</v>
      </c>
      <c r="T24" s="82">
        <v>61.490065885496868</v>
      </c>
    </row>
    <row r="25" spans="1:20" x14ac:dyDescent="0.25">
      <c r="A25" s="15"/>
      <c r="B25" s="136">
        <v>2014</v>
      </c>
      <c r="C25" s="24">
        <v>86.098432493931668</v>
      </c>
      <c r="D25" s="24">
        <v>86.885160071342952</v>
      </c>
      <c r="E25" s="24">
        <v>87.687920799443148</v>
      </c>
      <c r="F25" s="24">
        <v>87.786915531608997</v>
      </c>
      <c r="G25" s="24">
        <v>87.270656203732088</v>
      </c>
      <c r="H25" s="24">
        <v>87.835366696202058</v>
      </c>
      <c r="I25" s="24">
        <v>88.231581365282238</v>
      </c>
      <c r="J25" s="29">
        <v>87.878378153218591</v>
      </c>
      <c r="K25" s="24"/>
      <c r="L25" s="24"/>
      <c r="M25" s="24"/>
      <c r="N25" s="24"/>
      <c r="O25" s="17"/>
      <c r="P25" s="187"/>
      <c r="Q25" s="100" t="s">
        <v>235</v>
      </c>
      <c r="R25" s="82">
        <v>58.140673623092766</v>
      </c>
      <c r="S25" s="82">
        <v>87.038031097591443</v>
      </c>
      <c r="T25" s="82">
        <v>61.03774126984446</v>
      </c>
    </row>
    <row r="26" spans="1:20" x14ac:dyDescent="0.25">
      <c r="A26" s="15"/>
      <c r="B26" s="128"/>
      <c r="C26" s="11"/>
      <c r="D26" s="11"/>
      <c r="E26" s="11"/>
      <c r="F26" s="11"/>
      <c r="G26" s="11"/>
      <c r="H26" s="11"/>
      <c r="I26" s="11"/>
      <c r="J26" s="128"/>
      <c r="K26" s="128"/>
      <c r="L26" s="128"/>
      <c r="M26" s="128"/>
      <c r="N26" s="11"/>
      <c r="O26" s="17"/>
      <c r="P26" s="187"/>
      <c r="Q26" s="100" t="s">
        <v>236</v>
      </c>
      <c r="R26" s="82">
        <v>59.42944208733357</v>
      </c>
      <c r="S26" s="82">
        <v>88.708355850259849</v>
      </c>
      <c r="T26" s="82">
        <v>59.497094985390888</v>
      </c>
    </row>
    <row r="27" spans="1:20" x14ac:dyDescent="0.25">
      <c r="A27" s="15"/>
      <c r="B27" s="128" t="s">
        <v>227</v>
      </c>
      <c r="C27" s="25">
        <v>0.38407262010130694</v>
      </c>
      <c r="D27" s="25">
        <v>0.11680361339831791</v>
      </c>
      <c r="E27" s="25">
        <v>0.22235612339129318</v>
      </c>
      <c r="F27" s="25">
        <v>0.67046220492792941</v>
      </c>
      <c r="G27" s="25">
        <v>0.46015470744004006</v>
      </c>
      <c r="H27" s="25">
        <v>0.84085392913351598</v>
      </c>
      <c r="I27" s="25">
        <v>0.63204710467377367</v>
      </c>
      <c r="J27" s="81">
        <v>-0.30955746628507086</v>
      </c>
      <c r="K27" s="25"/>
      <c r="L27" s="25"/>
      <c r="M27" s="25"/>
      <c r="N27" s="25"/>
      <c r="O27" s="17"/>
      <c r="P27" s="187"/>
      <c r="Q27" s="100" t="s">
        <v>223</v>
      </c>
      <c r="R27" s="82">
        <v>59.684822795569971</v>
      </c>
      <c r="S27" s="82">
        <v>87.510819067405848</v>
      </c>
      <c r="T27" s="82">
        <v>59.402013293797381</v>
      </c>
    </row>
    <row r="28" spans="1:20" x14ac:dyDescent="0.25">
      <c r="A28" s="15"/>
      <c r="B28" s="128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129"/>
      <c r="P28" s="187"/>
      <c r="Q28" s="100" t="s">
        <v>237</v>
      </c>
      <c r="R28" s="82">
        <v>58.64790797291861</v>
      </c>
      <c r="S28" s="82">
        <v>86.775495446832991</v>
      </c>
      <c r="T28" s="82">
        <v>57.905585126896817</v>
      </c>
    </row>
    <row r="29" spans="1:20" x14ac:dyDescent="0.25">
      <c r="A29" s="15"/>
      <c r="B29" s="11"/>
      <c r="C29" s="155" t="s">
        <v>228</v>
      </c>
      <c r="D29" s="156" t="s">
        <v>229</v>
      </c>
      <c r="E29" s="155" t="s">
        <v>230</v>
      </c>
      <c r="F29" s="155" t="s">
        <v>231</v>
      </c>
      <c r="G29" s="155" t="s">
        <v>232</v>
      </c>
      <c r="H29" s="155" t="s">
        <v>233</v>
      </c>
      <c r="I29" s="155" t="s">
        <v>234</v>
      </c>
      <c r="J29" s="155" t="s">
        <v>235</v>
      </c>
      <c r="K29" s="155" t="s">
        <v>236</v>
      </c>
      <c r="L29" s="155" t="s">
        <v>223</v>
      </c>
      <c r="M29" s="155" t="s">
        <v>237</v>
      </c>
      <c r="N29" s="155" t="s">
        <v>238</v>
      </c>
      <c r="O29" s="17"/>
      <c r="P29" s="187"/>
      <c r="Q29" s="100" t="s">
        <v>238</v>
      </c>
      <c r="R29" s="82">
        <v>56.815111555607402</v>
      </c>
      <c r="S29" s="82">
        <v>85.473407718140123</v>
      </c>
      <c r="T29" s="82">
        <v>57.754612813513397</v>
      </c>
    </row>
    <row r="30" spans="1:20" x14ac:dyDescent="0.25">
      <c r="A30" s="15"/>
      <c r="B30" s="128"/>
      <c r="C30" s="128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129"/>
      <c r="P30" s="187">
        <v>2013</v>
      </c>
      <c r="Q30" s="100" t="s">
        <v>228</v>
      </c>
      <c r="R30" s="82">
        <v>56.375929539219229</v>
      </c>
      <c r="S30" s="82">
        <v>85.714359873830361</v>
      </c>
      <c r="T30" s="82">
        <v>57.745199309779139</v>
      </c>
    </row>
    <row r="31" spans="1:20" x14ac:dyDescent="0.25">
      <c r="A31" s="15"/>
      <c r="B31" s="78"/>
      <c r="C31" s="182" t="s">
        <v>78</v>
      </c>
      <c r="D31" s="182"/>
      <c r="E31" s="182"/>
      <c r="F31" s="182"/>
      <c r="G31" s="182"/>
      <c r="H31" s="182"/>
      <c r="I31" s="182"/>
      <c r="J31" s="182"/>
      <c r="K31" s="182"/>
      <c r="L31" s="182"/>
      <c r="M31" s="182"/>
      <c r="N31" s="182"/>
      <c r="O31" s="17"/>
      <c r="P31" s="187"/>
      <c r="Q31" s="157" t="s">
        <v>229</v>
      </c>
      <c r="R31" s="82">
        <v>56.344792901668228</v>
      </c>
      <c r="S31" s="82">
        <v>86.768356457944634</v>
      </c>
      <c r="T31" s="82">
        <v>58.616437305912953</v>
      </c>
    </row>
    <row r="32" spans="1:20" x14ac:dyDescent="0.25">
      <c r="A32" s="15"/>
      <c r="B32" s="136">
        <v>2012</v>
      </c>
      <c r="C32" s="24">
        <v>58.783229217902857</v>
      </c>
      <c r="D32" s="24">
        <v>58.905075359093914</v>
      </c>
      <c r="E32" s="24">
        <v>59.650917721393945</v>
      </c>
      <c r="F32" s="24">
        <v>58.902718298534829</v>
      </c>
      <c r="G32" s="24">
        <v>60.441340208463771</v>
      </c>
      <c r="H32" s="24">
        <v>62.179314021235143</v>
      </c>
      <c r="I32" s="24">
        <v>61.490065885496868</v>
      </c>
      <c r="J32" s="24">
        <v>61.03774126984446</v>
      </c>
      <c r="K32" s="24">
        <v>59.497094985390888</v>
      </c>
      <c r="L32" s="24">
        <v>59.402013293797381</v>
      </c>
      <c r="M32" s="24">
        <v>57.905585126896817</v>
      </c>
      <c r="N32" s="24">
        <v>57.754612813513397</v>
      </c>
      <c r="O32" s="17"/>
      <c r="P32" s="187"/>
      <c r="Q32" s="100" t="s">
        <v>230</v>
      </c>
      <c r="R32" s="82">
        <v>57.449794811448584</v>
      </c>
      <c r="S32" s="82">
        <v>87.465564676051855</v>
      </c>
      <c r="T32" s="82">
        <v>59.031825707406412</v>
      </c>
    </row>
    <row r="33" spans="1:20" x14ac:dyDescent="0.25">
      <c r="A33" s="15"/>
      <c r="B33" s="136">
        <v>2013</v>
      </c>
      <c r="C33" s="24">
        <v>57.745199309779139</v>
      </c>
      <c r="D33" s="24">
        <v>58.616437305912953</v>
      </c>
      <c r="E33" s="24">
        <v>59.031825707406412</v>
      </c>
      <c r="F33" s="24">
        <v>59.154291225833269</v>
      </c>
      <c r="G33" s="24">
        <v>59.717479410412324</v>
      </c>
      <c r="H33" s="24">
        <v>60.257875498909854</v>
      </c>
      <c r="I33" s="24">
        <v>60.361368757004961</v>
      </c>
      <c r="J33" s="24">
        <v>60.24483456942432</v>
      </c>
      <c r="K33" s="24">
        <v>60.986655777237871</v>
      </c>
      <c r="L33" s="24">
        <v>60.431145413190322</v>
      </c>
      <c r="M33" s="24">
        <v>59.800608542903632</v>
      </c>
      <c r="N33" s="24">
        <v>58.189247516741474</v>
      </c>
      <c r="O33" s="17"/>
      <c r="P33" s="187"/>
      <c r="Q33" s="100" t="s">
        <v>231</v>
      </c>
      <c r="R33" s="82">
        <v>57.264611337662387</v>
      </c>
      <c r="S33" s="82">
        <v>87.116453326681068</v>
      </c>
      <c r="T33" s="82">
        <v>59.154291225833269</v>
      </c>
    </row>
    <row r="34" spans="1:20" x14ac:dyDescent="0.25">
      <c r="A34" s="15"/>
      <c r="B34" s="136">
        <v>2014</v>
      </c>
      <c r="C34" s="24">
        <v>58.838950994798289</v>
      </c>
      <c r="D34" s="24">
        <v>59.920705774992101</v>
      </c>
      <c r="E34" s="24">
        <v>60.710383559983974</v>
      </c>
      <c r="F34" s="24">
        <v>59.4627472587824</v>
      </c>
      <c r="G34" s="24">
        <v>58.414867959339425</v>
      </c>
      <c r="H34" s="24">
        <v>59.646922010910608</v>
      </c>
      <c r="I34" s="24">
        <v>61.654261772154918</v>
      </c>
      <c r="J34" s="29">
        <v>62.665956537749068</v>
      </c>
      <c r="K34" s="24"/>
      <c r="L34" s="24"/>
      <c r="M34" s="24"/>
      <c r="N34" s="24"/>
      <c r="O34" s="17"/>
      <c r="P34" s="187"/>
      <c r="Q34" s="100" t="s">
        <v>232</v>
      </c>
      <c r="R34" s="82">
        <v>57.853679029622448</v>
      </c>
      <c r="S34" s="82">
        <v>86.810501496292048</v>
      </c>
      <c r="T34" s="82">
        <v>59.717479410412324</v>
      </c>
    </row>
    <row r="35" spans="1:20" x14ac:dyDescent="0.25">
      <c r="A35" s="15"/>
      <c r="B35" s="128"/>
      <c r="C35" s="11"/>
      <c r="D35" s="11"/>
      <c r="E35" s="11"/>
      <c r="F35" s="11"/>
      <c r="G35" s="11"/>
      <c r="H35" s="11"/>
      <c r="I35" s="11"/>
      <c r="J35" s="128"/>
      <c r="K35" s="128"/>
      <c r="L35" s="128"/>
      <c r="M35" s="128"/>
      <c r="N35" s="11"/>
      <c r="O35" s="17"/>
      <c r="P35" s="187"/>
      <c r="Q35" s="100" t="s">
        <v>233</v>
      </c>
      <c r="R35" s="82">
        <v>58.565443732404766</v>
      </c>
      <c r="S35" s="82">
        <v>86.994512767068542</v>
      </c>
      <c r="T35" s="82">
        <v>60.257875498909854</v>
      </c>
    </row>
    <row r="36" spans="1:20" x14ac:dyDescent="0.25">
      <c r="A36" s="15"/>
      <c r="B36" s="128" t="s">
        <v>227</v>
      </c>
      <c r="C36" s="25">
        <v>1.09375168501915</v>
      </c>
      <c r="D36" s="25">
        <v>1.3042684690791475</v>
      </c>
      <c r="E36" s="25">
        <v>1.678557852577562</v>
      </c>
      <c r="F36" s="25">
        <v>0.30845603294913104</v>
      </c>
      <c r="G36" s="25">
        <v>-1.3026114510728988</v>
      </c>
      <c r="H36" s="25">
        <v>-0.61095348799924665</v>
      </c>
      <c r="I36" s="25">
        <v>1.2928930151499571</v>
      </c>
      <c r="J36" s="81">
        <v>2.4211219683247478</v>
      </c>
      <c r="K36" s="25"/>
      <c r="L36" s="25"/>
      <c r="M36" s="25"/>
      <c r="N36" s="25"/>
      <c r="O36" s="17"/>
      <c r="P36" s="187"/>
      <c r="Q36" s="100" t="s">
        <v>234</v>
      </c>
      <c r="R36" s="82">
        <v>58.090464647525387</v>
      </c>
      <c r="S36" s="82">
        <v>87.599534260608465</v>
      </c>
      <c r="T36" s="82">
        <v>60.361368757004961</v>
      </c>
    </row>
    <row r="37" spans="1:20" x14ac:dyDescent="0.25">
      <c r="A37" s="15"/>
      <c r="B37" s="11"/>
      <c r="C37" s="11"/>
      <c r="D37" s="11"/>
      <c r="E37" s="11"/>
      <c r="F37" s="11"/>
      <c r="G37" s="11"/>
      <c r="H37" s="11"/>
      <c r="I37" s="11"/>
      <c r="J37" s="128"/>
      <c r="K37" s="128"/>
      <c r="L37" s="128"/>
      <c r="M37" s="128"/>
      <c r="N37" s="11"/>
      <c r="O37" s="17"/>
      <c r="P37" s="187"/>
      <c r="Q37" s="100" t="s">
        <v>235</v>
      </c>
      <c r="R37" s="82">
        <v>56.650707433844737</v>
      </c>
      <c r="S37" s="82">
        <v>88.187935619503662</v>
      </c>
      <c r="T37" s="82">
        <v>60.24483456942432</v>
      </c>
    </row>
    <row r="38" spans="1:20" x14ac:dyDescent="0.25">
      <c r="A38" s="15"/>
      <c r="B38" s="11"/>
      <c r="C38" s="191" t="s">
        <v>322</v>
      </c>
      <c r="D38" s="191"/>
      <c r="E38" s="191"/>
      <c r="F38" s="191"/>
      <c r="G38" s="191"/>
      <c r="H38" s="191"/>
      <c r="I38" s="191"/>
      <c r="J38" s="191"/>
      <c r="K38" s="191"/>
      <c r="L38" s="191"/>
      <c r="M38" s="191"/>
      <c r="N38" s="191"/>
      <c r="O38" s="17"/>
      <c r="P38" s="187"/>
      <c r="Q38" s="100" t="s">
        <v>236</v>
      </c>
      <c r="R38" s="82">
        <v>56.565528162038269</v>
      </c>
      <c r="S38" s="82">
        <v>87.735722641519786</v>
      </c>
      <c r="T38" s="82">
        <v>60.986655777237871</v>
      </c>
    </row>
    <row r="39" spans="1:20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28"/>
      <c r="K39" s="128"/>
      <c r="L39" s="128"/>
      <c r="M39" s="128"/>
      <c r="N39" s="11"/>
      <c r="O39" s="17"/>
      <c r="P39" s="187"/>
      <c r="Q39" s="100" t="s">
        <v>223</v>
      </c>
      <c r="R39" s="82">
        <v>57.870421939605791</v>
      </c>
      <c r="S39" s="82">
        <v>87.173679621189166</v>
      </c>
      <c r="T39" s="82">
        <v>60.431145413190322</v>
      </c>
    </row>
    <row r="40" spans="1:20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28"/>
      <c r="K40" s="128"/>
      <c r="L40" s="128"/>
      <c r="M40" s="128"/>
      <c r="N40" s="11"/>
      <c r="O40" s="17"/>
      <c r="P40" s="187"/>
      <c r="Q40" s="100" t="s">
        <v>237</v>
      </c>
      <c r="R40" s="82">
        <v>58.306073953137215</v>
      </c>
      <c r="S40" s="82">
        <v>86.739187977403319</v>
      </c>
      <c r="T40" s="82">
        <v>59.800608542903632</v>
      </c>
    </row>
    <row r="41" spans="1:20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28"/>
      <c r="K41" s="128"/>
      <c r="L41" s="128"/>
      <c r="M41" s="128"/>
      <c r="N41" s="11"/>
      <c r="O41" s="17"/>
      <c r="P41" s="187"/>
      <c r="Q41" s="100" t="s">
        <v>238</v>
      </c>
      <c r="R41" s="82">
        <v>57.145621119857026</v>
      </c>
      <c r="S41" s="82">
        <v>86.030759238603977</v>
      </c>
      <c r="T41" s="82">
        <v>58.189247516741474</v>
      </c>
    </row>
    <row r="42" spans="1:20" ht="14.25" customHeight="1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28"/>
      <c r="K42" s="128"/>
      <c r="L42" s="128"/>
      <c r="M42" s="128"/>
      <c r="N42" s="11"/>
      <c r="O42" s="17"/>
      <c r="P42" s="187">
        <v>2014</v>
      </c>
      <c r="Q42" s="100" t="s">
        <v>228</v>
      </c>
      <c r="R42" s="82">
        <v>56.488298057469841</v>
      </c>
      <c r="S42" s="82">
        <v>86.098432493931668</v>
      </c>
      <c r="T42" s="82">
        <v>58.838950994798289</v>
      </c>
    </row>
    <row r="43" spans="1:20" x14ac:dyDescent="0.25">
      <c r="A43" s="15"/>
      <c r="B43" s="77"/>
      <c r="C43" s="77"/>
      <c r="D43" s="77"/>
      <c r="E43" s="77"/>
      <c r="F43" s="77"/>
      <c r="G43" s="77"/>
      <c r="H43" s="77"/>
      <c r="I43" s="77"/>
      <c r="J43" s="141"/>
      <c r="K43" s="141"/>
      <c r="L43" s="141"/>
      <c r="M43" s="141"/>
      <c r="N43" s="77"/>
      <c r="O43" s="17"/>
      <c r="P43" s="187"/>
      <c r="Q43" s="157" t="s">
        <v>229</v>
      </c>
      <c r="R43" s="82">
        <v>57.569512307089376</v>
      </c>
      <c r="S43" s="82">
        <v>86.885160071342952</v>
      </c>
      <c r="T43" s="82">
        <v>59.920705774992101</v>
      </c>
    </row>
    <row r="44" spans="1:20" x14ac:dyDescent="0.25">
      <c r="A44" s="15"/>
      <c r="B44" s="10"/>
      <c r="C44" s="4"/>
      <c r="D44" s="4"/>
      <c r="E44" s="4"/>
      <c r="F44" s="5"/>
      <c r="G44" s="5"/>
      <c r="H44" s="5"/>
      <c r="I44" s="8"/>
      <c r="J44" s="126"/>
      <c r="K44" s="126"/>
      <c r="L44" s="126"/>
      <c r="M44" s="126"/>
      <c r="N44" s="8"/>
      <c r="O44" s="17"/>
      <c r="P44" s="187"/>
      <c r="Q44" s="100" t="s">
        <v>230</v>
      </c>
      <c r="R44" s="82">
        <v>57.953482168219253</v>
      </c>
      <c r="S44" s="82">
        <v>87.687920799443148</v>
      </c>
      <c r="T44" s="82">
        <v>60.710383559983974</v>
      </c>
    </row>
    <row r="45" spans="1:20" x14ac:dyDescent="0.25">
      <c r="A45" s="15"/>
      <c r="B45" s="10"/>
      <c r="C45" s="4"/>
      <c r="D45" s="4"/>
      <c r="E45" s="4"/>
      <c r="F45" s="5"/>
      <c r="G45" s="5"/>
      <c r="H45" s="5"/>
      <c r="I45" s="8"/>
      <c r="J45" s="126"/>
      <c r="K45" s="126"/>
      <c r="L45" s="126"/>
      <c r="M45" s="126"/>
      <c r="N45" s="8"/>
      <c r="O45" s="17"/>
      <c r="P45" s="187"/>
      <c r="Q45" s="100" t="s">
        <v>231</v>
      </c>
      <c r="R45" s="82">
        <v>58.5339559404376</v>
      </c>
      <c r="S45" s="82">
        <v>87.786915531608997</v>
      </c>
      <c r="T45" s="82">
        <v>59.4627472587824</v>
      </c>
    </row>
    <row r="46" spans="1:20" x14ac:dyDescent="0.25">
      <c r="A46" s="15"/>
      <c r="B46" s="10"/>
      <c r="C46" s="4"/>
      <c r="D46" s="4"/>
      <c r="E46" s="4"/>
      <c r="F46" s="5"/>
      <c r="G46" s="5"/>
      <c r="H46" s="5"/>
      <c r="I46" s="8"/>
      <c r="J46" s="126"/>
      <c r="K46" s="126"/>
      <c r="L46" s="126"/>
      <c r="M46" s="126"/>
      <c r="N46" s="8"/>
      <c r="O46" s="17"/>
      <c r="P46" s="187"/>
      <c r="Q46" s="100" t="s">
        <v>232</v>
      </c>
      <c r="R46" s="82">
        <v>58.038490197733694</v>
      </c>
      <c r="S46" s="82">
        <v>87.270656203732088</v>
      </c>
      <c r="T46" s="82">
        <v>58.414867959339425</v>
      </c>
    </row>
    <row r="47" spans="1:20" x14ac:dyDescent="0.25">
      <c r="A47" s="15"/>
      <c r="B47" s="10"/>
      <c r="C47" s="4"/>
      <c r="D47" s="4"/>
      <c r="E47" s="4"/>
      <c r="F47" s="5"/>
      <c r="G47" s="5"/>
      <c r="H47" s="5"/>
      <c r="I47" s="8"/>
      <c r="J47" s="126"/>
      <c r="K47" s="126"/>
      <c r="L47" s="126"/>
      <c r="M47" s="126"/>
      <c r="N47" s="8"/>
      <c r="O47" s="17"/>
      <c r="P47" s="187"/>
      <c r="Q47" s="100" t="s">
        <v>233</v>
      </c>
      <c r="R47" s="82">
        <v>58.011671782225157</v>
      </c>
      <c r="S47" s="82">
        <v>87.835366696202058</v>
      </c>
      <c r="T47" s="82">
        <v>59.646922010910608</v>
      </c>
    </row>
    <row r="48" spans="1:20" x14ac:dyDescent="0.25">
      <c r="A48" s="15"/>
      <c r="B48" s="10"/>
      <c r="C48" s="4"/>
      <c r="D48" s="4"/>
      <c r="E48" s="4"/>
      <c r="F48" s="5"/>
      <c r="G48" s="5"/>
      <c r="H48" s="5"/>
      <c r="I48" s="8"/>
      <c r="J48" s="126"/>
      <c r="K48" s="126"/>
      <c r="L48" s="126"/>
      <c r="M48" s="126"/>
      <c r="N48" s="8"/>
      <c r="O48" s="17"/>
      <c r="P48" s="187"/>
      <c r="Q48" s="100" t="s">
        <v>234</v>
      </c>
      <c r="R48" s="82">
        <v>58.52618702454253</v>
      </c>
      <c r="S48" s="82">
        <v>88.231581365282238</v>
      </c>
      <c r="T48" s="82">
        <v>61.654261772154918</v>
      </c>
    </row>
    <row r="49" spans="1:21" x14ac:dyDescent="0.25">
      <c r="A49" s="15"/>
      <c r="B49" s="10"/>
      <c r="C49" s="4"/>
      <c r="D49" s="4"/>
      <c r="E49" s="4"/>
      <c r="F49" s="5"/>
      <c r="G49" s="5"/>
      <c r="H49" s="5"/>
      <c r="I49" s="8"/>
      <c r="J49" s="126"/>
      <c r="K49" s="126"/>
      <c r="L49" s="126"/>
      <c r="M49" s="126"/>
      <c r="N49" s="8"/>
      <c r="O49" s="17"/>
      <c r="P49" s="187"/>
      <c r="Q49" s="100" t="s">
        <v>235</v>
      </c>
      <c r="R49" s="82">
        <v>60.091139810781179</v>
      </c>
      <c r="S49" s="82">
        <v>87.878378153218591</v>
      </c>
      <c r="T49" s="82">
        <v>62.665956537749068</v>
      </c>
    </row>
    <row r="50" spans="1:21" x14ac:dyDescent="0.25">
      <c r="A50" s="15"/>
      <c r="B50" s="10"/>
      <c r="C50" s="4"/>
      <c r="D50" s="4"/>
      <c r="E50" s="4"/>
      <c r="F50" s="5"/>
      <c r="G50" s="5"/>
      <c r="H50" s="5"/>
      <c r="I50" s="8"/>
      <c r="J50" s="126"/>
      <c r="K50" s="126"/>
      <c r="L50" s="126"/>
      <c r="M50" s="126"/>
      <c r="N50" s="8"/>
      <c r="O50" s="17"/>
      <c r="P50" s="187"/>
      <c r="Q50" s="100" t="s">
        <v>236</v>
      </c>
      <c r="R50" s="82">
        <v>0</v>
      </c>
      <c r="S50" s="82">
        <v>0</v>
      </c>
      <c r="T50" s="82">
        <v>0</v>
      </c>
    </row>
    <row r="51" spans="1:21" x14ac:dyDescent="0.25">
      <c r="A51" s="15"/>
      <c r="B51" s="10"/>
      <c r="C51" s="4"/>
      <c r="D51" s="4"/>
      <c r="E51" s="4"/>
      <c r="F51" s="5"/>
      <c r="G51" s="5"/>
      <c r="H51" s="5"/>
      <c r="I51" s="8"/>
      <c r="J51" s="126"/>
      <c r="K51" s="126"/>
      <c r="L51" s="126"/>
      <c r="M51" s="126"/>
      <c r="N51" s="8"/>
      <c r="O51" s="17"/>
      <c r="P51" s="187"/>
      <c r="Q51" s="100" t="s">
        <v>223</v>
      </c>
      <c r="R51" s="82">
        <v>0</v>
      </c>
      <c r="S51" s="82">
        <v>0</v>
      </c>
      <c r="T51" s="82">
        <v>0</v>
      </c>
    </row>
    <row r="52" spans="1:21" x14ac:dyDescent="0.25">
      <c r="A52" s="15"/>
      <c r="B52" s="46" t="s">
        <v>86</v>
      </c>
      <c r="C52" s="4"/>
      <c r="D52" s="4"/>
      <c r="E52" s="4"/>
      <c r="F52" s="5"/>
      <c r="G52" s="5"/>
      <c r="H52" s="5"/>
      <c r="I52" s="8"/>
      <c r="J52" s="126"/>
      <c r="K52" s="126"/>
      <c r="L52" s="126"/>
      <c r="M52" s="126"/>
      <c r="N52" s="8"/>
      <c r="O52" s="17"/>
      <c r="P52" s="187"/>
      <c r="Q52" s="100" t="s">
        <v>237</v>
      </c>
      <c r="R52" s="82">
        <v>0</v>
      </c>
      <c r="S52" s="82">
        <v>0</v>
      </c>
      <c r="T52" s="82">
        <v>0</v>
      </c>
    </row>
    <row r="53" spans="1:21" x14ac:dyDescent="0.25">
      <c r="A53" s="15"/>
      <c r="B53" s="46" t="s">
        <v>214</v>
      </c>
      <c r="C53" s="5"/>
      <c r="D53" s="5"/>
      <c r="E53" s="5"/>
      <c r="F53" s="5"/>
      <c r="G53" s="5"/>
      <c r="H53" s="5"/>
      <c r="I53" s="6"/>
      <c r="J53" s="6"/>
      <c r="K53" s="6"/>
      <c r="L53" s="6"/>
      <c r="M53" s="6"/>
      <c r="N53" s="6"/>
      <c r="O53" s="17"/>
      <c r="P53" s="187"/>
      <c r="Q53" s="100" t="s">
        <v>238</v>
      </c>
      <c r="R53" s="82">
        <v>0</v>
      </c>
      <c r="S53" s="82">
        <v>0</v>
      </c>
      <c r="T53" s="82">
        <v>0</v>
      </c>
    </row>
    <row r="54" spans="1:21" s="21" customFormat="1" x14ac:dyDescent="0.25">
      <c r="A54" s="18"/>
      <c r="B54" s="50" t="s">
        <v>36</v>
      </c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20"/>
      <c r="U54" s="142"/>
    </row>
    <row r="55" spans="1:21" s="21" customFormat="1" x14ac:dyDescent="0.25">
      <c r="A55" s="9"/>
      <c r="F55" s="9"/>
      <c r="G55" s="9"/>
      <c r="H55" s="9"/>
      <c r="I55" s="9"/>
      <c r="J55" s="9"/>
      <c r="K55" s="9"/>
      <c r="L55" s="9"/>
      <c r="M55" s="9"/>
      <c r="N55" s="9"/>
      <c r="O55" s="9"/>
      <c r="U55" s="142"/>
    </row>
    <row r="56" spans="1:21" s="21" customFormat="1" x14ac:dyDescent="0.25">
      <c r="A56" s="9"/>
      <c r="F56" s="9"/>
      <c r="G56" s="9"/>
      <c r="H56" s="9"/>
      <c r="I56" s="9"/>
      <c r="J56" s="9"/>
      <c r="K56" s="9"/>
      <c r="L56" s="9"/>
      <c r="M56" s="9"/>
      <c r="N56" s="9"/>
      <c r="O56" s="9"/>
      <c r="U56" s="142"/>
    </row>
    <row r="57" spans="1:21" x14ac:dyDescent="0.25">
      <c r="H57" s="112"/>
    </row>
    <row r="58" spans="1:21" x14ac:dyDescent="0.25">
      <c r="H58" s="112"/>
    </row>
    <row r="59" spans="1:21" x14ac:dyDescent="0.25">
      <c r="H59" s="112"/>
    </row>
    <row r="60" spans="1:21" x14ac:dyDescent="0.25">
      <c r="H60" s="112"/>
    </row>
    <row r="61" spans="1:21" x14ac:dyDescent="0.25">
      <c r="H61" s="112"/>
    </row>
    <row r="62" spans="1:21" x14ac:dyDescent="0.25">
      <c r="H62" s="112"/>
    </row>
    <row r="63" spans="1:21" x14ac:dyDescent="0.25">
      <c r="H63" s="112"/>
    </row>
  </sheetData>
  <mergeCells count="10">
    <mergeCell ref="C31:N31"/>
    <mergeCell ref="P18:P29"/>
    <mergeCell ref="P30:P41"/>
    <mergeCell ref="P42:P53"/>
    <mergeCell ref="C7:N7"/>
    <mergeCell ref="C8:N8"/>
    <mergeCell ref="C10:N10"/>
    <mergeCell ref="C13:N13"/>
    <mergeCell ref="C22:N22"/>
    <mergeCell ref="C38:N38"/>
  </mergeCells>
  <printOptions horizontalCentered="1" verticalCentered="1"/>
  <pageMargins left="0.74803149606299213" right="0" top="0.35433070866141736" bottom="0.59055118110236227" header="0.31496062992125984" footer="0.31496062992125984"/>
  <pageSetup scale="6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T63"/>
  <sheetViews>
    <sheetView zoomScaleNormal="100" zoomScaleSheetLayoutView="100" workbookViewId="0">
      <selection activeCell="C7" sqref="C7:N7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4" width="9.85546875" style="9" customWidth="1"/>
    <col min="15" max="15" width="1.85546875" style="9" customWidth="1"/>
    <col min="16" max="16" width="10.85546875" style="21"/>
    <col min="17" max="17" width="11.42578125" style="21" customWidth="1"/>
    <col min="18" max="18" width="10.85546875" style="21" customWidth="1"/>
    <col min="19" max="20" width="10.85546875" style="21"/>
    <col min="21" max="16384" width="10.85546875" style="9"/>
  </cols>
  <sheetData>
    <row r="1" spans="1:17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72"/>
      <c r="P1" s="121"/>
    </row>
    <row r="2" spans="1:17" x14ac:dyDescent="0.25">
      <c r="A2" s="15"/>
      <c r="B2" s="77"/>
      <c r="C2" s="77"/>
      <c r="D2" s="77"/>
      <c r="E2" s="77"/>
      <c r="F2" s="77"/>
      <c r="G2" s="77"/>
      <c r="H2" s="77"/>
      <c r="I2" s="77"/>
      <c r="J2" s="141"/>
      <c r="K2" s="141"/>
      <c r="L2" s="141"/>
      <c r="M2" s="141"/>
      <c r="N2" s="77"/>
      <c r="O2" s="17"/>
      <c r="P2" s="121"/>
    </row>
    <row r="3" spans="1:17" x14ac:dyDescent="0.25">
      <c r="A3" s="15"/>
      <c r="B3" s="77"/>
      <c r="C3" s="77"/>
      <c r="D3" s="77"/>
      <c r="E3" s="77"/>
      <c r="F3" s="77"/>
      <c r="G3" s="77"/>
      <c r="H3" s="77"/>
      <c r="I3" s="77"/>
      <c r="J3" s="141"/>
      <c r="K3" s="141"/>
      <c r="L3" s="141"/>
      <c r="M3" s="141"/>
      <c r="N3" s="77"/>
      <c r="O3" s="17"/>
      <c r="P3" s="121"/>
    </row>
    <row r="4" spans="1:17" x14ac:dyDescent="0.25">
      <c r="A4" s="15"/>
      <c r="B4" s="77"/>
      <c r="C4" s="77"/>
      <c r="D4" s="77"/>
      <c r="E4" s="77"/>
      <c r="F4" s="77"/>
      <c r="G4" s="77"/>
      <c r="H4" s="77"/>
      <c r="I4" s="77"/>
      <c r="J4" s="141"/>
      <c r="K4" s="141"/>
      <c r="L4" s="141"/>
      <c r="M4" s="141"/>
      <c r="N4" s="77"/>
      <c r="O4" s="17"/>
      <c r="P4" s="121"/>
    </row>
    <row r="5" spans="1:17" x14ac:dyDescent="0.25">
      <c r="A5" s="15"/>
      <c r="B5" s="77"/>
      <c r="C5" s="77"/>
      <c r="D5" s="77"/>
      <c r="E5" s="77"/>
      <c r="F5" s="77"/>
      <c r="G5" s="77"/>
      <c r="H5" s="77"/>
      <c r="I5" s="77"/>
      <c r="J5" s="141"/>
      <c r="K5" s="141"/>
      <c r="L5" s="141"/>
      <c r="M5" s="141"/>
      <c r="N5" s="77"/>
      <c r="O5" s="17"/>
      <c r="P5" s="121"/>
    </row>
    <row r="6" spans="1:17" x14ac:dyDescent="0.25">
      <c r="A6" s="15"/>
      <c r="B6" s="77"/>
      <c r="C6" s="77"/>
      <c r="D6" s="77"/>
      <c r="E6" s="77"/>
      <c r="F6" s="77"/>
      <c r="G6" s="77"/>
      <c r="H6" s="77"/>
      <c r="I6" s="77"/>
      <c r="J6" s="141"/>
      <c r="K6" s="141"/>
      <c r="L6" s="141"/>
      <c r="M6" s="141"/>
      <c r="N6" s="77"/>
      <c r="O6" s="17"/>
    </row>
    <row r="7" spans="1:17" x14ac:dyDescent="0.25">
      <c r="A7" s="15"/>
      <c r="B7" s="77"/>
      <c r="C7" s="189" t="s">
        <v>96</v>
      </c>
      <c r="D7" s="189"/>
      <c r="E7" s="189"/>
      <c r="F7" s="189"/>
      <c r="G7" s="189"/>
      <c r="H7" s="189"/>
      <c r="I7" s="189"/>
      <c r="J7" s="189"/>
      <c r="K7" s="189"/>
      <c r="L7" s="189"/>
      <c r="M7" s="189"/>
      <c r="N7" s="189"/>
      <c r="O7" s="17"/>
    </row>
    <row r="8" spans="1:17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29"/>
    </row>
    <row r="9" spans="1:17" x14ac:dyDescent="0.25">
      <c r="A9" s="15"/>
      <c r="B9" s="77"/>
      <c r="C9" s="78"/>
      <c r="D9" s="78"/>
      <c r="E9" s="78"/>
      <c r="F9" s="78"/>
      <c r="G9" s="78"/>
      <c r="H9" s="78"/>
      <c r="I9" s="77"/>
      <c r="J9" s="141"/>
      <c r="K9" s="141"/>
      <c r="L9" s="141"/>
      <c r="M9" s="141"/>
      <c r="N9" s="77"/>
      <c r="O9" s="17"/>
    </row>
    <row r="10" spans="1:17" ht="15.75" customHeight="1" x14ac:dyDescent="0.25">
      <c r="A10" s="15"/>
      <c r="B10" s="10"/>
      <c r="C10" s="182" t="s">
        <v>1</v>
      </c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7"/>
    </row>
    <row r="11" spans="1:17" x14ac:dyDescent="0.25">
      <c r="A11" s="15"/>
      <c r="B11" s="10"/>
      <c r="C11" s="155" t="s">
        <v>228</v>
      </c>
      <c r="D11" s="156" t="s">
        <v>229</v>
      </c>
      <c r="E11" s="155" t="s">
        <v>230</v>
      </c>
      <c r="F11" s="155" t="s">
        <v>231</v>
      </c>
      <c r="G11" s="155" t="s">
        <v>232</v>
      </c>
      <c r="H11" s="155" t="s">
        <v>233</v>
      </c>
      <c r="I11" s="155" t="s">
        <v>234</v>
      </c>
      <c r="J11" s="155" t="s">
        <v>235</v>
      </c>
      <c r="K11" s="155" t="s">
        <v>236</v>
      </c>
      <c r="L11" s="155" t="s">
        <v>223</v>
      </c>
      <c r="M11" s="155" t="s">
        <v>237</v>
      </c>
      <c r="N11" s="155" t="s">
        <v>238</v>
      </c>
      <c r="O11" s="17"/>
      <c r="Q11" s="47"/>
    </row>
    <row r="12" spans="1:17" ht="9.75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140"/>
      <c r="K12" s="140"/>
      <c r="L12" s="140"/>
      <c r="M12" s="140"/>
      <c r="N12" s="78"/>
      <c r="O12" s="17"/>
    </row>
    <row r="13" spans="1:17" x14ac:dyDescent="0.25">
      <c r="A13" s="15"/>
      <c r="B13" s="78"/>
      <c r="C13" s="182" t="s">
        <v>77</v>
      </c>
      <c r="D13" s="182"/>
      <c r="E13" s="182"/>
      <c r="F13" s="182"/>
      <c r="G13" s="182"/>
      <c r="H13" s="182"/>
      <c r="I13" s="182"/>
      <c r="J13" s="182"/>
      <c r="K13" s="182"/>
      <c r="L13" s="182"/>
      <c r="M13" s="182"/>
      <c r="N13" s="182"/>
      <c r="O13" s="17"/>
    </row>
    <row r="14" spans="1:17" x14ac:dyDescent="0.25">
      <c r="A14" s="15"/>
      <c r="B14" s="136">
        <v>2012</v>
      </c>
      <c r="C14" s="24">
        <v>17.909927714339524</v>
      </c>
      <c r="D14" s="24">
        <v>16.158068658545442</v>
      </c>
      <c r="E14" s="24">
        <v>15.180762785666102</v>
      </c>
      <c r="F14" s="24">
        <v>15.916567154245653</v>
      </c>
      <c r="G14" s="24">
        <v>17.138103485851943</v>
      </c>
      <c r="H14" s="24">
        <v>16.44295039904074</v>
      </c>
      <c r="I14" s="24">
        <v>15.957500454528727</v>
      </c>
      <c r="J14" s="24">
        <v>14.506615159120296</v>
      </c>
      <c r="K14" s="24">
        <v>14.785997547154725</v>
      </c>
      <c r="L14" s="24">
        <v>14.923277709261679</v>
      </c>
      <c r="M14" s="24">
        <v>16.261823423915185</v>
      </c>
      <c r="N14" s="24">
        <v>16.79413274425826</v>
      </c>
      <c r="O14" s="17"/>
    </row>
    <row r="15" spans="1:17" x14ac:dyDescent="0.25">
      <c r="A15" s="15"/>
      <c r="B15" s="136">
        <v>2013</v>
      </c>
      <c r="C15" s="24">
        <v>16.452802934624959</v>
      </c>
      <c r="D15" s="24">
        <v>14.823646553358422</v>
      </c>
      <c r="E15" s="24">
        <v>14.102810922474724</v>
      </c>
      <c r="F15" s="24">
        <v>15.062302124044294</v>
      </c>
      <c r="G15" s="24">
        <v>15.145832770647372</v>
      </c>
      <c r="H15" s="24">
        <v>15.502261965408746</v>
      </c>
      <c r="I15" s="24">
        <v>14.33521929212497</v>
      </c>
      <c r="J15" s="24">
        <v>14.462328489906104</v>
      </c>
      <c r="K15" s="24">
        <v>13.505151509888547</v>
      </c>
      <c r="L15" s="24">
        <v>13.196063829956998</v>
      </c>
      <c r="M15" s="24">
        <v>14.120036617476089</v>
      </c>
      <c r="N15" s="24">
        <v>15.17118603141871</v>
      </c>
      <c r="O15" s="17"/>
    </row>
    <row r="16" spans="1:17" x14ac:dyDescent="0.25">
      <c r="A16" s="15"/>
      <c r="B16" s="136">
        <v>2014</v>
      </c>
      <c r="C16" s="24">
        <v>16.346916290226734</v>
      </c>
      <c r="D16" s="24">
        <v>14.83200366793036</v>
      </c>
      <c r="E16" s="24">
        <v>14.597929446047539</v>
      </c>
      <c r="F16" s="24">
        <v>14.15028276126877</v>
      </c>
      <c r="G16" s="24">
        <v>15.291320131697669</v>
      </c>
      <c r="H16" s="24">
        <v>15.897902751733586</v>
      </c>
      <c r="I16" s="24">
        <v>15.005130091082492</v>
      </c>
      <c r="J16" s="29">
        <v>13.623842569854764</v>
      </c>
      <c r="K16" s="24"/>
      <c r="L16" s="24"/>
      <c r="M16" s="24"/>
      <c r="N16" s="24"/>
      <c r="O16" s="17"/>
    </row>
    <row r="17" spans="1:20" x14ac:dyDescent="0.25">
      <c r="A17" s="15"/>
      <c r="B17" s="128"/>
      <c r="C17" s="11"/>
      <c r="D17" s="11"/>
      <c r="E17" s="11"/>
      <c r="F17" s="11"/>
      <c r="G17" s="11"/>
      <c r="H17" s="11"/>
      <c r="I17" s="11"/>
      <c r="J17" s="128"/>
      <c r="K17" s="128"/>
      <c r="L17" s="128"/>
      <c r="M17" s="128"/>
      <c r="N17" s="11"/>
      <c r="O17" s="17"/>
      <c r="R17" s="21" t="s">
        <v>79</v>
      </c>
      <c r="S17" s="21" t="s">
        <v>80</v>
      </c>
      <c r="T17" s="21" t="s">
        <v>81</v>
      </c>
    </row>
    <row r="18" spans="1:20" x14ac:dyDescent="0.25">
      <c r="A18" s="15"/>
      <c r="B18" s="128" t="s">
        <v>227</v>
      </c>
      <c r="C18" s="25">
        <v>-0.10588664439822537</v>
      </c>
      <c r="D18" s="25">
        <v>8.3571145719378848E-3</v>
      </c>
      <c r="E18" s="25">
        <v>0.49511852357281505</v>
      </c>
      <c r="F18" s="25">
        <v>-0.9120193627755242</v>
      </c>
      <c r="G18" s="25">
        <v>0.14548736105029647</v>
      </c>
      <c r="H18" s="25">
        <v>0.39564078632484012</v>
      </c>
      <c r="I18" s="25">
        <v>0.66991079895752215</v>
      </c>
      <c r="J18" s="81">
        <v>-0.83848592005134037</v>
      </c>
      <c r="K18" s="25"/>
      <c r="L18" s="25"/>
      <c r="M18" s="25"/>
      <c r="N18" s="25"/>
      <c r="O18" s="17"/>
      <c r="P18" s="187">
        <v>2012</v>
      </c>
      <c r="Q18" s="100" t="s">
        <v>228</v>
      </c>
      <c r="R18" s="82">
        <v>17.909927714339524</v>
      </c>
      <c r="S18" s="82">
        <v>8.0704492281578464</v>
      </c>
      <c r="T18" s="82">
        <v>6.6351881603168588</v>
      </c>
    </row>
    <row r="19" spans="1:20" x14ac:dyDescent="0.25">
      <c r="A19" s="15"/>
      <c r="B19" s="11"/>
      <c r="C19" s="11"/>
      <c r="D19" s="11"/>
      <c r="E19" s="11"/>
      <c r="F19" s="11"/>
      <c r="G19" s="11"/>
      <c r="H19" s="11"/>
      <c r="I19" s="11"/>
      <c r="J19" s="128"/>
      <c r="K19" s="128"/>
      <c r="L19" s="128"/>
      <c r="M19" s="128"/>
      <c r="N19" s="11"/>
      <c r="O19" s="17"/>
      <c r="P19" s="187"/>
      <c r="Q19" s="157" t="s">
        <v>229</v>
      </c>
      <c r="R19" s="82">
        <v>16.158068658545442</v>
      </c>
      <c r="S19" s="82">
        <v>7.0419321338071619</v>
      </c>
      <c r="T19" s="82">
        <v>6.3291942529242045</v>
      </c>
    </row>
    <row r="20" spans="1:20" x14ac:dyDescent="0.25">
      <c r="A20" s="15"/>
      <c r="B20" s="128"/>
      <c r="C20" s="155" t="s">
        <v>228</v>
      </c>
      <c r="D20" s="156" t="s">
        <v>229</v>
      </c>
      <c r="E20" s="155" t="s">
        <v>230</v>
      </c>
      <c r="F20" s="155" t="s">
        <v>231</v>
      </c>
      <c r="G20" s="155" t="s">
        <v>232</v>
      </c>
      <c r="H20" s="155" t="s">
        <v>233</v>
      </c>
      <c r="I20" s="155" t="s">
        <v>234</v>
      </c>
      <c r="J20" s="155" t="s">
        <v>235</v>
      </c>
      <c r="K20" s="155" t="s">
        <v>236</v>
      </c>
      <c r="L20" s="155" t="s">
        <v>223</v>
      </c>
      <c r="M20" s="155" t="s">
        <v>237</v>
      </c>
      <c r="N20" s="155" t="s">
        <v>238</v>
      </c>
      <c r="O20" s="129"/>
      <c r="P20" s="187"/>
      <c r="Q20" s="100" t="s">
        <v>230</v>
      </c>
      <c r="R20" s="82">
        <v>15.180762785666102</v>
      </c>
      <c r="S20" s="82">
        <v>6.9762536906735217</v>
      </c>
      <c r="T20" s="82">
        <v>6.8803961358243235</v>
      </c>
    </row>
    <row r="21" spans="1:20" x14ac:dyDescent="0.25">
      <c r="A21" s="15"/>
      <c r="B21" s="128"/>
      <c r="C21" s="128"/>
      <c r="D21" s="128"/>
      <c r="E21" s="128"/>
      <c r="F21" s="128"/>
      <c r="G21" s="128"/>
      <c r="H21" s="128"/>
      <c r="I21" s="128"/>
      <c r="J21" s="128"/>
      <c r="K21" s="128"/>
      <c r="L21" s="128"/>
      <c r="M21" s="128"/>
      <c r="N21" s="128"/>
      <c r="O21" s="129"/>
      <c r="P21" s="187"/>
      <c r="Q21" s="100" t="s">
        <v>231</v>
      </c>
      <c r="R21" s="82">
        <v>15.916567154245653</v>
      </c>
      <c r="S21" s="82">
        <v>6.7928484874944459</v>
      </c>
      <c r="T21" s="82">
        <v>6.9732505279250612</v>
      </c>
    </row>
    <row r="22" spans="1:20" x14ac:dyDescent="0.25">
      <c r="A22" s="15"/>
      <c r="B22" s="78"/>
      <c r="C22" s="182" t="s">
        <v>76</v>
      </c>
      <c r="D22" s="182"/>
      <c r="E22" s="182"/>
      <c r="F22" s="182"/>
      <c r="G22" s="182"/>
      <c r="H22" s="182"/>
      <c r="I22" s="182"/>
      <c r="J22" s="182"/>
      <c r="K22" s="182"/>
      <c r="L22" s="182"/>
      <c r="M22" s="182"/>
      <c r="N22" s="182"/>
      <c r="O22" s="17"/>
      <c r="P22" s="187"/>
      <c r="Q22" s="100" t="s">
        <v>232</v>
      </c>
      <c r="R22" s="82">
        <v>17.138103485851943</v>
      </c>
      <c r="S22" s="82">
        <v>7.3158159274121157</v>
      </c>
      <c r="T22" s="82">
        <v>6.8098472679039501</v>
      </c>
    </row>
    <row r="23" spans="1:20" x14ac:dyDescent="0.25">
      <c r="A23" s="15"/>
      <c r="B23" s="136">
        <v>2012</v>
      </c>
      <c r="C23" s="24">
        <v>8.0704492281578464</v>
      </c>
      <c r="D23" s="24">
        <v>7.0419321338071619</v>
      </c>
      <c r="E23" s="24">
        <v>6.9762536906735217</v>
      </c>
      <c r="F23" s="24">
        <v>6.7928484874944459</v>
      </c>
      <c r="G23" s="24">
        <v>7.3158159274121157</v>
      </c>
      <c r="H23" s="24">
        <v>6.8764330607242519</v>
      </c>
      <c r="I23" s="24">
        <v>5.993783320780226</v>
      </c>
      <c r="J23" s="24">
        <v>5.2202904418738862</v>
      </c>
      <c r="K23" s="24">
        <v>4.3541653464798165</v>
      </c>
      <c r="L23" s="24">
        <v>5.042722040461447</v>
      </c>
      <c r="M23" s="24">
        <v>6.0875697626070577</v>
      </c>
      <c r="N23" s="24">
        <v>7.3123421193185489</v>
      </c>
      <c r="O23" s="17"/>
      <c r="P23" s="187"/>
      <c r="Q23" s="100" t="s">
        <v>233</v>
      </c>
      <c r="R23" s="82">
        <v>16.44295039904074</v>
      </c>
      <c r="S23" s="82">
        <v>6.8764330607242519</v>
      </c>
      <c r="T23" s="82">
        <v>5.9954269777290863</v>
      </c>
    </row>
    <row r="24" spans="1:20" x14ac:dyDescent="0.25">
      <c r="A24" s="15"/>
      <c r="B24" s="136">
        <v>2013</v>
      </c>
      <c r="C24" s="24">
        <v>7.554998289516524</v>
      </c>
      <c r="D24" s="24">
        <v>6.7900026972467273</v>
      </c>
      <c r="E24" s="24">
        <v>6.5829091948981384</v>
      </c>
      <c r="F24" s="24">
        <v>6.7398523991384227</v>
      </c>
      <c r="G24" s="24">
        <v>6.941017561730356</v>
      </c>
      <c r="H24" s="24">
        <v>6.5376540397361502</v>
      </c>
      <c r="I24" s="24">
        <v>6.2844240162909362</v>
      </c>
      <c r="J24" s="24">
        <v>5.441340004859974</v>
      </c>
      <c r="K24" s="24">
        <v>5.5923365529085025</v>
      </c>
      <c r="L24" s="24">
        <v>5.6837248709191162</v>
      </c>
      <c r="M24" s="24">
        <v>6.3937939289231789</v>
      </c>
      <c r="N24" s="24">
        <v>7.063016750704695</v>
      </c>
      <c r="O24" s="17"/>
      <c r="P24" s="187"/>
      <c r="Q24" s="100" t="s">
        <v>234</v>
      </c>
      <c r="R24" s="82">
        <v>15.957500454528727</v>
      </c>
      <c r="S24" s="82">
        <v>5.993783320780226</v>
      </c>
      <c r="T24" s="82">
        <v>6.7989556005280134</v>
      </c>
    </row>
    <row r="25" spans="1:20" x14ac:dyDescent="0.25">
      <c r="A25" s="15"/>
      <c r="B25" s="136">
        <v>2014</v>
      </c>
      <c r="C25" s="24">
        <v>6.8247847985892047</v>
      </c>
      <c r="D25" s="24">
        <v>5.9663327563106803</v>
      </c>
      <c r="E25" s="24">
        <v>5.411723023334801</v>
      </c>
      <c r="F25" s="24">
        <v>5.712443866507428</v>
      </c>
      <c r="G25" s="24">
        <v>6.4125458819115204</v>
      </c>
      <c r="H25" s="24">
        <v>5.7666798728003617</v>
      </c>
      <c r="I25" s="24">
        <v>5.5779947236224734</v>
      </c>
      <c r="J25" s="29">
        <v>5.43915540168042</v>
      </c>
      <c r="K25" s="24"/>
      <c r="L25" s="24"/>
      <c r="M25" s="24"/>
      <c r="N25" s="24"/>
      <c r="O25" s="17"/>
      <c r="P25" s="187"/>
      <c r="Q25" s="100" t="s">
        <v>235</v>
      </c>
      <c r="R25" s="82">
        <v>14.506615159120296</v>
      </c>
      <c r="S25" s="82">
        <v>5.2202904418738862</v>
      </c>
      <c r="T25" s="82">
        <v>7.1104672880134734</v>
      </c>
    </row>
    <row r="26" spans="1:20" x14ac:dyDescent="0.25">
      <c r="A26" s="15"/>
      <c r="B26" s="128"/>
      <c r="C26" s="11"/>
      <c r="D26" s="11"/>
      <c r="E26" s="11"/>
      <c r="F26" s="11"/>
      <c r="G26" s="11"/>
      <c r="H26" s="11"/>
      <c r="I26" s="11"/>
      <c r="J26" s="128"/>
      <c r="K26" s="128"/>
      <c r="L26" s="128"/>
      <c r="M26" s="128"/>
      <c r="N26" s="11"/>
      <c r="O26" s="17"/>
      <c r="P26" s="187"/>
      <c r="Q26" s="100" t="s">
        <v>236</v>
      </c>
      <c r="R26" s="82">
        <v>14.785997547154725</v>
      </c>
      <c r="S26" s="82">
        <v>4.3541653464798165</v>
      </c>
      <c r="T26" s="82">
        <v>6.700570227559183</v>
      </c>
    </row>
    <row r="27" spans="1:20" x14ac:dyDescent="0.25">
      <c r="A27" s="15"/>
      <c r="B27" s="128" t="s">
        <v>227</v>
      </c>
      <c r="C27" s="25">
        <v>-0.73021349092731924</v>
      </c>
      <c r="D27" s="25">
        <v>-0.82366994093604706</v>
      </c>
      <c r="E27" s="25">
        <v>-1.1711861715633374</v>
      </c>
      <c r="F27" s="25">
        <v>-1.0274085326309947</v>
      </c>
      <c r="G27" s="25">
        <v>-0.52847167981883558</v>
      </c>
      <c r="H27" s="25">
        <v>-0.77097416693578857</v>
      </c>
      <c r="I27" s="25">
        <v>-0.70642929266846277</v>
      </c>
      <c r="J27" s="81">
        <v>-2.1846031795540455E-3</v>
      </c>
      <c r="K27" s="25"/>
      <c r="L27" s="25"/>
      <c r="M27" s="25"/>
      <c r="N27" s="25"/>
      <c r="O27" s="17"/>
      <c r="P27" s="187"/>
      <c r="Q27" s="100" t="s">
        <v>223</v>
      </c>
      <c r="R27" s="82">
        <v>14.923277709261679</v>
      </c>
      <c r="S27" s="82">
        <v>5.042722040461447</v>
      </c>
      <c r="T27" s="82">
        <v>6.0534598565848849</v>
      </c>
    </row>
    <row r="28" spans="1:20" x14ac:dyDescent="0.25">
      <c r="A28" s="15"/>
      <c r="B28" s="11"/>
      <c r="C28" s="11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17"/>
      <c r="P28" s="187"/>
      <c r="Q28" s="100" t="s">
        <v>237</v>
      </c>
      <c r="R28" s="82">
        <v>16.261823423915185</v>
      </c>
      <c r="S28" s="82">
        <v>6.0875697626070577</v>
      </c>
      <c r="T28" s="82">
        <v>6.5607969232830454</v>
      </c>
    </row>
    <row r="29" spans="1:20" x14ac:dyDescent="0.25">
      <c r="A29" s="15"/>
      <c r="B29" s="128"/>
      <c r="C29" s="155" t="s">
        <v>228</v>
      </c>
      <c r="D29" s="156" t="s">
        <v>229</v>
      </c>
      <c r="E29" s="155" t="s">
        <v>230</v>
      </c>
      <c r="F29" s="155" t="s">
        <v>231</v>
      </c>
      <c r="G29" s="155" t="s">
        <v>232</v>
      </c>
      <c r="H29" s="155" t="s">
        <v>233</v>
      </c>
      <c r="I29" s="155" t="s">
        <v>234</v>
      </c>
      <c r="J29" s="155" t="s">
        <v>235</v>
      </c>
      <c r="K29" s="155" t="s">
        <v>236</v>
      </c>
      <c r="L29" s="155" t="s">
        <v>223</v>
      </c>
      <c r="M29" s="155" t="s">
        <v>237</v>
      </c>
      <c r="N29" s="155" t="s">
        <v>238</v>
      </c>
      <c r="O29" s="129"/>
      <c r="P29" s="187"/>
      <c r="Q29" s="100" t="s">
        <v>238</v>
      </c>
      <c r="R29" s="82">
        <v>16.79413274425826</v>
      </c>
      <c r="S29" s="82">
        <v>7.3123421193185489</v>
      </c>
      <c r="T29" s="82">
        <v>7.740570383383603</v>
      </c>
    </row>
    <row r="30" spans="1:20" x14ac:dyDescent="0.25">
      <c r="A30" s="15"/>
      <c r="B30" s="128"/>
      <c r="C30" s="128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129"/>
      <c r="P30" s="187">
        <v>2013</v>
      </c>
      <c r="Q30" s="100" t="s">
        <v>228</v>
      </c>
      <c r="R30" s="82">
        <v>16.452802934624959</v>
      </c>
      <c r="S30" s="82">
        <v>7.554998289516524</v>
      </c>
      <c r="T30" s="82">
        <v>7.6109902013567403</v>
      </c>
    </row>
    <row r="31" spans="1:20" x14ac:dyDescent="0.25">
      <c r="A31" s="15"/>
      <c r="B31" s="78"/>
      <c r="C31" s="182" t="s">
        <v>78</v>
      </c>
      <c r="D31" s="182"/>
      <c r="E31" s="182"/>
      <c r="F31" s="182"/>
      <c r="G31" s="182"/>
      <c r="H31" s="182"/>
      <c r="I31" s="182"/>
      <c r="J31" s="182"/>
      <c r="K31" s="182"/>
      <c r="L31" s="182"/>
      <c r="M31" s="182"/>
      <c r="N31" s="182"/>
      <c r="O31" s="17"/>
      <c r="P31" s="187"/>
      <c r="Q31" s="157" t="s">
        <v>229</v>
      </c>
      <c r="R31" s="82">
        <v>14.823646553358422</v>
      </c>
      <c r="S31" s="82">
        <v>6.7900026972467273</v>
      </c>
      <c r="T31" s="82">
        <v>6.5709717664456475</v>
      </c>
    </row>
    <row r="32" spans="1:20" x14ac:dyDescent="0.25">
      <c r="A32" s="15"/>
      <c r="B32" s="136">
        <v>2012</v>
      </c>
      <c r="C32" s="24">
        <v>6.6351881603168588</v>
      </c>
      <c r="D32" s="24">
        <v>6.3291942529242045</v>
      </c>
      <c r="E32" s="24">
        <v>6.8803961358243235</v>
      </c>
      <c r="F32" s="24">
        <v>6.9732505279250612</v>
      </c>
      <c r="G32" s="24">
        <v>6.8098472679039501</v>
      </c>
      <c r="H32" s="24">
        <v>5.9954269777290863</v>
      </c>
      <c r="I32" s="24">
        <v>6.7989556005280134</v>
      </c>
      <c r="J32" s="24">
        <v>7.1104672880134734</v>
      </c>
      <c r="K32" s="24">
        <v>6.700570227559183</v>
      </c>
      <c r="L32" s="24">
        <v>6.0534598565848849</v>
      </c>
      <c r="M32" s="24">
        <v>6.5607969232830454</v>
      </c>
      <c r="N32" s="24">
        <v>7.740570383383603</v>
      </c>
      <c r="O32" s="17"/>
      <c r="P32" s="187"/>
      <c r="Q32" s="100" t="s">
        <v>230</v>
      </c>
      <c r="R32" s="82">
        <v>14.102810922474724</v>
      </c>
      <c r="S32" s="82">
        <v>6.5829091948981384</v>
      </c>
      <c r="T32" s="82">
        <v>5.7086483770248453</v>
      </c>
    </row>
    <row r="33" spans="1:20" x14ac:dyDescent="0.25">
      <c r="A33" s="15"/>
      <c r="B33" s="136">
        <v>2013</v>
      </c>
      <c r="C33" s="24">
        <v>7.6109902013567403</v>
      </c>
      <c r="D33" s="24">
        <v>6.5709717664456475</v>
      </c>
      <c r="E33" s="24">
        <v>5.7086483770248453</v>
      </c>
      <c r="F33" s="24">
        <v>5.9810780950588844</v>
      </c>
      <c r="G33" s="24">
        <v>6.7572988901183875</v>
      </c>
      <c r="H33" s="24">
        <v>6.8957195303616032</v>
      </c>
      <c r="I33" s="24">
        <v>6.4993372175796722</v>
      </c>
      <c r="J33" s="24">
        <v>5.8122651895072739</v>
      </c>
      <c r="K33" s="24">
        <v>4.7036657895190066</v>
      </c>
      <c r="L33" s="24">
        <v>5.287648124832228</v>
      </c>
      <c r="M33" s="24">
        <v>6.2655452458103431</v>
      </c>
      <c r="N33" s="24">
        <v>7.7754310506154125</v>
      </c>
      <c r="O33" s="17"/>
      <c r="P33" s="187"/>
      <c r="Q33" s="100" t="s">
        <v>231</v>
      </c>
      <c r="R33" s="82">
        <v>15.062302124044294</v>
      </c>
      <c r="S33" s="82">
        <v>6.7398523991384227</v>
      </c>
      <c r="T33" s="82">
        <v>5.9810780950588844</v>
      </c>
    </row>
    <row r="34" spans="1:20" x14ac:dyDescent="0.25">
      <c r="A34" s="15"/>
      <c r="B34" s="136">
        <v>2014</v>
      </c>
      <c r="C34" s="24">
        <v>7.5986674297503924</v>
      </c>
      <c r="D34" s="24">
        <v>6.7962169555166803</v>
      </c>
      <c r="E34" s="24">
        <v>6.1104264381192941</v>
      </c>
      <c r="F34" s="24">
        <v>7.0820004611982288</v>
      </c>
      <c r="G34" s="24">
        <v>7.0642543326391678</v>
      </c>
      <c r="H34" s="24">
        <v>6.985654961177425</v>
      </c>
      <c r="I34" s="24">
        <v>5.6069893693054373</v>
      </c>
      <c r="J34" s="29">
        <v>5.5669946851255929</v>
      </c>
      <c r="K34" s="24"/>
      <c r="L34" s="24"/>
      <c r="M34" s="24"/>
      <c r="N34" s="24"/>
      <c r="O34" s="17"/>
      <c r="P34" s="187"/>
      <c r="Q34" s="100" t="s">
        <v>232</v>
      </c>
      <c r="R34" s="82">
        <v>15.145832770647372</v>
      </c>
      <c r="S34" s="82">
        <v>6.941017561730356</v>
      </c>
      <c r="T34" s="82">
        <v>6.7572988901183875</v>
      </c>
    </row>
    <row r="35" spans="1:20" x14ac:dyDescent="0.25">
      <c r="A35" s="15"/>
      <c r="B35" s="128"/>
      <c r="C35" s="11"/>
      <c r="D35" s="11"/>
      <c r="E35" s="11"/>
      <c r="F35" s="11"/>
      <c r="G35" s="11"/>
      <c r="H35" s="11"/>
      <c r="I35" s="11"/>
      <c r="J35" s="128"/>
      <c r="K35" s="128"/>
      <c r="L35" s="128"/>
      <c r="M35" s="128"/>
      <c r="N35" s="11"/>
      <c r="O35" s="17"/>
      <c r="P35" s="187"/>
      <c r="Q35" s="100" t="s">
        <v>233</v>
      </c>
      <c r="R35" s="82">
        <v>15.502261965408746</v>
      </c>
      <c r="S35" s="82">
        <v>6.5376540397361502</v>
      </c>
      <c r="T35" s="82">
        <v>6.8957195303616032</v>
      </c>
    </row>
    <row r="36" spans="1:20" x14ac:dyDescent="0.25">
      <c r="A36" s="15"/>
      <c r="B36" s="128" t="s">
        <v>227</v>
      </c>
      <c r="C36" s="25">
        <v>-1.2322771606347871E-2</v>
      </c>
      <c r="D36" s="25">
        <v>0.22524518907103275</v>
      </c>
      <c r="E36" s="25">
        <v>0.4017780610944488</v>
      </c>
      <c r="F36" s="25">
        <v>1.1009223661393444</v>
      </c>
      <c r="G36" s="25">
        <v>0.30695544252078033</v>
      </c>
      <c r="H36" s="25">
        <v>8.9935430815821782E-2</v>
      </c>
      <c r="I36" s="25">
        <v>-0.89234784827423486</v>
      </c>
      <c r="J36" s="81">
        <v>-0.24527050438168096</v>
      </c>
      <c r="K36" s="25">
        <v>-4.7036657895190066</v>
      </c>
      <c r="L36" s="25">
        <v>-5.287648124832228</v>
      </c>
      <c r="M36" s="25">
        <v>-6.2655452458103431</v>
      </c>
      <c r="N36" s="25">
        <v>-7.7754310506154125</v>
      </c>
      <c r="O36" s="17"/>
      <c r="P36" s="187"/>
      <c r="Q36" s="100" t="s">
        <v>234</v>
      </c>
      <c r="R36" s="82">
        <v>14.33521929212497</v>
      </c>
      <c r="S36" s="82">
        <v>6.2844240162909362</v>
      </c>
      <c r="T36" s="82">
        <v>6.4993372175796722</v>
      </c>
    </row>
    <row r="37" spans="1:20" x14ac:dyDescent="0.25">
      <c r="A37" s="15"/>
      <c r="B37" s="11"/>
      <c r="C37" s="11"/>
      <c r="D37" s="11"/>
      <c r="E37" s="11"/>
      <c r="F37" s="11"/>
      <c r="G37" s="11"/>
      <c r="H37" s="11"/>
      <c r="I37" s="11"/>
      <c r="J37" s="128"/>
      <c r="K37" s="128"/>
      <c r="L37" s="128"/>
      <c r="M37" s="128"/>
      <c r="N37" s="11"/>
      <c r="O37" s="17"/>
      <c r="P37" s="187"/>
      <c r="Q37" s="100" t="s">
        <v>235</v>
      </c>
      <c r="R37" s="82">
        <v>14.462328489906104</v>
      </c>
      <c r="S37" s="82">
        <v>5.441340004859974</v>
      </c>
      <c r="T37" s="82">
        <v>5.8122651895072739</v>
      </c>
    </row>
    <row r="38" spans="1:20" x14ac:dyDescent="0.25">
      <c r="A38" s="15"/>
      <c r="B38" s="11"/>
      <c r="C38" s="191" t="s">
        <v>323</v>
      </c>
      <c r="D38" s="191"/>
      <c r="E38" s="191"/>
      <c r="F38" s="191"/>
      <c r="G38" s="191"/>
      <c r="H38" s="191"/>
      <c r="I38" s="191"/>
      <c r="J38" s="191"/>
      <c r="K38" s="191"/>
      <c r="L38" s="191"/>
      <c r="M38" s="191"/>
      <c r="N38" s="191"/>
      <c r="O38" s="17"/>
      <c r="P38" s="187"/>
      <c r="Q38" s="100" t="s">
        <v>236</v>
      </c>
      <c r="R38" s="82">
        <v>13.505151509888547</v>
      </c>
      <c r="S38" s="82">
        <v>5.5923365529085025</v>
      </c>
      <c r="T38" s="82">
        <v>4.7036657895190066</v>
      </c>
    </row>
    <row r="39" spans="1:20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28"/>
      <c r="K39" s="128"/>
      <c r="L39" s="128"/>
      <c r="M39" s="128"/>
      <c r="N39" s="11"/>
      <c r="O39" s="17"/>
      <c r="P39" s="187"/>
      <c r="Q39" s="100" t="s">
        <v>223</v>
      </c>
      <c r="R39" s="82">
        <v>13.196063829956998</v>
      </c>
      <c r="S39" s="82">
        <v>5.6837248709191162</v>
      </c>
      <c r="T39" s="82">
        <v>5.287648124832228</v>
      </c>
    </row>
    <row r="40" spans="1:20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28"/>
      <c r="K40" s="128"/>
      <c r="L40" s="128"/>
      <c r="M40" s="128"/>
      <c r="N40" s="11"/>
      <c r="O40" s="17"/>
      <c r="P40" s="187"/>
      <c r="Q40" s="100" t="s">
        <v>237</v>
      </c>
      <c r="R40" s="82">
        <v>14.120036617476089</v>
      </c>
      <c r="S40" s="82">
        <v>6.3937939289231789</v>
      </c>
      <c r="T40" s="82">
        <v>6.2655452458103431</v>
      </c>
    </row>
    <row r="41" spans="1:20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28"/>
      <c r="K41" s="128"/>
      <c r="L41" s="128"/>
      <c r="M41" s="128"/>
      <c r="N41" s="11"/>
      <c r="O41" s="17"/>
      <c r="P41" s="187"/>
      <c r="Q41" s="100" t="s">
        <v>238</v>
      </c>
      <c r="R41" s="82">
        <v>15.17118603141871</v>
      </c>
      <c r="S41" s="82">
        <v>7.063016750704695</v>
      </c>
      <c r="T41" s="82">
        <v>7.7754310506154125</v>
      </c>
    </row>
    <row r="42" spans="1:20" ht="14.25" customHeight="1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28"/>
      <c r="K42" s="128"/>
      <c r="L42" s="128"/>
      <c r="M42" s="128"/>
      <c r="N42" s="11"/>
      <c r="O42" s="17"/>
      <c r="P42" s="187">
        <v>2014</v>
      </c>
      <c r="Q42" s="100" t="s">
        <v>228</v>
      </c>
      <c r="R42" s="82">
        <v>16.346916290226734</v>
      </c>
      <c r="S42" s="82">
        <v>6.8247847985892047</v>
      </c>
      <c r="T42" s="82">
        <v>7.5986674297503924</v>
      </c>
    </row>
    <row r="43" spans="1:20" x14ac:dyDescent="0.25">
      <c r="A43" s="15"/>
      <c r="B43" s="77"/>
      <c r="C43" s="77"/>
      <c r="D43" s="77"/>
      <c r="E43" s="77"/>
      <c r="F43" s="77"/>
      <c r="G43" s="77"/>
      <c r="H43" s="77"/>
      <c r="I43" s="77"/>
      <c r="J43" s="141"/>
      <c r="K43" s="141"/>
      <c r="L43" s="141"/>
      <c r="M43" s="141"/>
      <c r="N43" s="77"/>
      <c r="O43" s="17"/>
      <c r="P43" s="187"/>
      <c r="Q43" s="157" t="s">
        <v>229</v>
      </c>
      <c r="R43" s="82">
        <v>14.83200366793036</v>
      </c>
      <c r="S43" s="82">
        <v>5.9663327563106803</v>
      </c>
      <c r="T43" s="82">
        <v>6.7962169555166803</v>
      </c>
    </row>
    <row r="44" spans="1:20" x14ac:dyDescent="0.25">
      <c r="A44" s="15"/>
      <c r="B44" s="10"/>
      <c r="C44" s="4"/>
      <c r="D44" s="4"/>
      <c r="E44" s="4"/>
      <c r="F44" s="5"/>
      <c r="G44" s="5"/>
      <c r="H44" s="5"/>
      <c r="I44" s="8"/>
      <c r="J44" s="126"/>
      <c r="K44" s="126"/>
      <c r="L44" s="126"/>
      <c r="M44" s="126"/>
      <c r="N44" s="8"/>
      <c r="O44" s="17"/>
      <c r="P44" s="187"/>
      <c r="Q44" s="100" t="s">
        <v>230</v>
      </c>
      <c r="R44" s="82">
        <v>14.597929446047539</v>
      </c>
      <c r="S44" s="82">
        <v>5.411723023334801</v>
      </c>
      <c r="T44" s="82">
        <v>6.1104264381192941</v>
      </c>
    </row>
    <row r="45" spans="1:20" x14ac:dyDescent="0.25">
      <c r="A45" s="15"/>
      <c r="B45" s="10"/>
      <c r="C45" s="4"/>
      <c r="D45" s="4"/>
      <c r="E45" s="4"/>
      <c r="F45" s="5"/>
      <c r="G45" s="5"/>
      <c r="H45" s="5"/>
      <c r="I45" s="8"/>
      <c r="J45" s="126"/>
      <c r="K45" s="126"/>
      <c r="L45" s="126"/>
      <c r="M45" s="126"/>
      <c r="N45" s="8"/>
      <c r="O45" s="17"/>
      <c r="P45" s="187"/>
      <c r="Q45" s="100" t="s">
        <v>231</v>
      </c>
      <c r="R45" s="82">
        <v>14.15028276126877</v>
      </c>
      <c r="S45" s="82">
        <v>5.712443866507428</v>
      </c>
      <c r="T45" s="82">
        <v>7.0820004611982288</v>
      </c>
    </row>
    <row r="46" spans="1:20" x14ac:dyDescent="0.25">
      <c r="A46" s="15"/>
      <c r="B46" s="10"/>
      <c r="C46" s="4"/>
      <c r="D46" s="4"/>
      <c r="E46" s="4"/>
      <c r="F46" s="5"/>
      <c r="G46" s="5"/>
      <c r="H46" s="5"/>
      <c r="I46" s="8"/>
      <c r="J46" s="126"/>
      <c r="K46" s="126"/>
      <c r="L46" s="126"/>
      <c r="M46" s="126"/>
      <c r="N46" s="8"/>
      <c r="O46" s="17"/>
      <c r="P46" s="187"/>
      <c r="Q46" s="100" t="s">
        <v>232</v>
      </c>
      <c r="R46" s="82">
        <v>15.291320131697669</v>
      </c>
      <c r="S46" s="82">
        <v>6.4125458819115204</v>
      </c>
      <c r="T46" s="82">
        <v>7.0642543326391678</v>
      </c>
    </row>
    <row r="47" spans="1:20" x14ac:dyDescent="0.25">
      <c r="A47" s="15"/>
      <c r="B47" s="10"/>
      <c r="C47" s="4"/>
      <c r="D47" s="4"/>
      <c r="E47" s="4"/>
      <c r="F47" s="5"/>
      <c r="G47" s="5"/>
      <c r="H47" s="5"/>
      <c r="I47" s="8"/>
      <c r="J47" s="126"/>
      <c r="K47" s="126"/>
      <c r="L47" s="126"/>
      <c r="M47" s="126"/>
      <c r="N47" s="8"/>
      <c r="O47" s="17"/>
      <c r="P47" s="187"/>
      <c r="Q47" s="100" t="s">
        <v>233</v>
      </c>
      <c r="R47" s="82">
        <v>15.897902751733586</v>
      </c>
      <c r="S47" s="82">
        <v>5.7666798728003617</v>
      </c>
      <c r="T47" s="82">
        <v>6.985654961177425</v>
      </c>
    </row>
    <row r="48" spans="1:20" x14ac:dyDescent="0.25">
      <c r="A48" s="15"/>
      <c r="B48" s="10"/>
      <c r="C48" s="4"/>
      <c r="D48" s="4"/>
      <c r="E48" s="4"/>
      <c r="F48" s="5"/>
      <c r="G48" s="5"/>
      <c r="H48" s="5"/>
      <c r="I48" s="8"/>
      <c r="J48" s="126"/>
      <c r="K48" s="126"/>
      <c r="L48" s="126"/>
      <c r="M48" s="126"/>
      <c r="N48" s="8"/>
      <c r="O48" s="17"/>
      <c r="P48" s="187"/>
      <c r="Q48" s="100" t="s">
        <v>234</v>
      </c>
      <c r="R48" s="82">
        <v>15.005130091082492</v>
      </c>
      <c r="S48" s="82">
        <v>5.5779947236224734</v>
      </c>
      <c r="T48" s="82">
        <v>5.6069893693054373</v>
      </c>
    </row>
    <row r="49" spans="1:20" x14ac:dyDescent="0.25">
      <c r="A49" s="15"/>
      <c r="B49" s="10"/>
      <c r="C49" s="4"/>
      <c r="D49" s="4"/>
      <c r="E49" s="4"/>
      <c r="F49" s="5"/>
      <c r="G49" s="5"/>
      <c r="H49" s="5"/>
      <c r="I49" s="8"/>
      <c r="J49" s="126"/>
      <c r="K49" s="126"/>
      <c r="L49" s="126"/>
      <c r="M49" s="126"/>
      <c r="N49" s="8"/>
      <c r="O49" s="17"/>
      <c r="P49" s="187"/>
      <c r="Q49" s="100" t="s">
        <v>235</v>
      </c>
      <c r="R49" s="82">
        <v>13.623842569854764</v>
      </c>
      <c r="S49" s="82">
        <v>5.43915540168042</v>
      </c>
      <c r="T49" s="82">
        <v>5.5669946851255929</v>
      </c>
    </row>
    <row r="50" spans="1:20" x14ac:dyDescent="0.25">
      <c r="A50" s="15"/>
      <c r="B50" s="10"/>
      <c r="C50" s="4"/>
      <c r="D50" s="4"/>
      <c r="E50" s="4"/>
      <c r="F50" s="5"/>
      <c r="G50" s="5"/>
      <c r="H50" s="5"/>
      <c r="I50" s="8"/>
      <c r="J50" s="126"/>
      <c r="K50" s="126"/>
      <c r="L50" s="126"/>
      <c r="M50" s="126"/>
      <c r="N50" s="8"/>
      <c r="O50" s="17"/>
      <c r="P50" s="187"/>
      <c r="Q50" s="100" t="s">
        <v>236</v>
      </c>
      <c r="R50" s="82">
        <v>0</v>
      </c>
      <c r="S50" s="82">
        <v>0</v>
      </c>
      <c r="T50" s="82">
        <v>0</v>
      </c>
    </row>
    <row r="51" spans="1:20" x14ac:dyDescent="0.25">
      <c r="A51" s="15"/>
      <c r="B51" s="10"/>
      <c r="C51" s="4"/>
      <c r="D51" s="4"/>
      <c r="E51" s="4"/>
      <c r="F51" s="5"/>
      <c r="G51" s="5"/>
      <c r="H51" s="5"/>
      <c r="I51" s="8"/>
      <c r="J51" s="126"/>
      <c r="K51" s="126"/>
      <c r="L51" s="126"/>
      <c r="M51" s="126"/>
      <c r="N51" s="8"/>
      <c r="O51" s="17"/>
      <c r="P51" s="187"/>
      <c r="Q51" s="100" t="s">
        <v>223</v>
      </c>
      <c r="R51" s="82">
        <v>0</v>
      </c>
      <c r="S51" s="82">
        <v>0</v>
      </c>
      <c r="T51" s="82">
        <v>0</v>
      </c>
    </row>
    <row r="52" spans="1:20" x14ac:dyDescent="0.25">
      <c r="A52" s="15"/>
      <c r="B52" s="46" t="s">
        <v>86</v>
      </c>
      <c r="C52" s="4"/>
      <c r="D52" s="4"/>
      <c r="E52" s="4"/>
      <c r="F52" s="5"/>
      <c r="G52" s="5"/>
      <c r="H52" s="5"/>
      <c r="I52" s="8"/>
      <c r="J52" s="126"/>
      <c r="K52" s="126"/>
      <c r="L52" s="126"/>
      <c r="M52" s="126"/>
      <c r="N52" s="8"/>
      <c r="O52" s="17"/>
      <c r="P52" s="187"/>
      <c r="Q52" s="100" t="s">
        <v>237</v>
      </c>
      <c r="R52" s="82">
        <v>0</v>
      </c>
      <c r="S52" s="82">
        <v>0</v>
      </c>
      <c r="T52" s="82">
        <v>0</v>
      </c>
    </row>
    <row r="53" spans="1:20" x14ac:dyDescent="0.25">
      <c r="A53" s="15"/>
      <c r="B53" s="46" t="s">
        <v>214</v>
      </c>
      <c r="C53" s="5"/>
      <c r="D53" s="5"/>
      <c r="E53" s="5"/>
      <c r="F53" s="5"/>
      <c r="G53" s="5"/>
      <c r="H53" s="5"/>
      <c r="I53" s="6"/>
      <c r="J53" s="6"/>
      <c r="K53" s="6"/>
      <c r="L53" s="6"/>
      <c r="M53" s="6"/>
      <c r="N53" s="6"/>
      <c r="O53" s="17"/>
      <c r="P53" s="187"/>
      <c r="Q53" s="100" t="s">
        <v>238</v>
      </c>
      <c r="R53" s="82">
        <v>0</v>
      </c>
      <c r="S53" s="82">
        <v>0</v>
      </c>
      <c r="T53" s="82">
        <v>0</v>
      </c>
    </row>
    <row r="54" spans="1:20" s="21" customFormat="1" x14ac:dyDescent="0.25">
      <c r="A54" s="18"/>
      <c r="B54" s="50" t="s">
        <v>36</v>
      </c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20"/>
    </row>
    <row r="55" spans="1:20" s="21" customFormat="1" x14ac:dyDescent="0.25">
      <c r="A55" s="9"/>
      <c r="F55" s="9"/>
      <c r="G55" s="9"/>
      <c r="H55" s="9"/>
      <c r="I55" s="9"/>
      <c r="J55" s="9"/>
      <c r="K55" s="9"/>
      <c r="L55" s="9"/>
      <c r="M55" s="9"/>
      <c r="N55" s="9"/>
      <c r="O55" s="9"/>
    </row>
    <row r="56" spans="1:20" s="21" customFormat="1" x14ac:dyDescent="0.25">
      <c r="A56" s="9"/>
      <c r="F56" s="9"/>
      <c r="G56" s="9"/>
      <c r="H56" s="9"/>
      <c r="I56" s="9"/>
      <c r="J56" s="9"/>
      <c r="K56" s="9"/>
      <c r="L56" s="9"/>
      <c r="M56" s="9"/>
      <c r="N56" s="9"/>
      <c r="O56" s="9"/>
    </row>
    <row r="57" spans="1:20" x14ac:dyDescent="0.25">
      <c r="H57" s="113"/>
    </row>
    <row r="58" spans="1:20" x14ac:dyDescent="0.25">
      <c r="H58" s="113"/>
    </row>
    <row r="59" spans="1:20" x14ac:dyDescent="0.25">
      <c r="H59" s="113"/>
    </row>
    <row r="60" spans="1:20" x14ac:dyDescent="0.25">
      <c r="H60" s="113"/>
    </row>
    <row r="61" spans="1:20" x14ac:dyDescent="0.25">
      <c r="H61" s="113"/>
    </row>
    <row r="62" spans="1:20" x14ac:dyDescent="0.25">
      <c r="H62" s="113"/>
    </row>
    <row r="63" spans="1:20" x14ac:dyDescent="0.25">
      <c r="H63" s="113"/>
    </row>
  </sheetData>
  <mergeCells count="10">
    <mergeCell ref="C31:N31"/>
    <mergeCell ref="P18:P29"/>
    <mergeCell ref="P30:P41"/>
    <mergeCell ref="P42:P53"/>
    <mergeCell ref="C7:N7"/>
    <mergeCell ref="C8:N8"/>
    <mergeCell ref="C10:N10"/>
    <mergeCell ref="C13:N13"/>
    <mergeCell ref="C22:N22"/>
    <mergeCell ref="C38:N38"/>
  </mergeCells>
  <printOptions horizontalCentered="1" verticalCentered="1"/>
  <pageMargins left="0.74803149606299213" right="0" top="0.35433070866141736" bottom="0.59055118110236227" header="0.31496062992125984" footer="0.31496062992125984"/>
  <pageSetup scale="6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>
      <selection activeCell="P32" sqref="P3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6" width="10.5703125" style="9" customWidth="1"/>
    <col min="7" max="8" width="10" style="9" customWidth="1"/>
    <col min="9" max="9" width="13.28515625" style="9" customWidth="1"/>
    <col min="10" max="10" width="8.5703125" style="9" customWidth="1"/>
    <col min="11" max="11" width="2.85546875" style="9" customWidth="1"/>
    <col min="12" max="12" width="10.85546875" style="9"/>
    <col min="13" max="13" width="11.42578125" style="21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151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78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78">
        <v>2013</v>
      </c>
      <c r="D11" s="78">
        <v>2014</v>
      </c>
      <c r="E11" s="186"/>
      <c r="F11" s="78"/>
      <c r="G11" s="78">
        <v>2013</v>
      </c>
      <c r="H11" s="78">
        <v>2014</v>
      </c>
      <c r="I11" s="186"/>
      <c r="J11" s="8"/>
      <c r="K11" s="17"/>
      <c r="M11" s="47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8" t="s">
        <v>2</v>
      </c>
      <c r="C13" s="81">
        <v>67.066230057526539</v>
      </c>
      <c r="D13" s="81">
        <v>68.330224050288351</v>
      </c>
      <c r="E13" s="81">
        <v>1.2639939927618116</v>
      </c>
      <c r="F13" s="78"/>
      <c r="G13" s="81">
        <v>66.228956708459989</v>
      </c>
      <c r="H13" s="81">
        <v>69.569128331945947</v>
      </c>
      <c r="I13" s="81">
        <v>3.3401716234859578</v>
      </c>
      <c r="J13" s="8"/>
      <c r="K13" s="17"/>
      <c r="L13" s="10"/>
      <c r="N13" s="106" t="s">
        <v>41</v>
      </c>
      <c r="O13" s="101">
        <v>47.877162291982032</v>
      </c>
    </row>
    <row r="14" spans="1:15" x14ac:dyDescent="0.25">
      <c r="A14" s="15"/>
      <c r="B14" s="127" t="s">
        <v>43</v>
      </c>
      <c r="C14" s="24">
        <v>66.48420813953885</v>
      </c>
      <c r="D14" s="29">
        <v>67.2753796617733</v>
      </c>
      <c r="E14" s="24">
        <v>0.79117152223444975</v>
      </c>
      <c r="F14" s="78"/>
      <c r="G14" s="24">
        <v>64.178787434697369</v>
      </c>
      <c r="H14" s="29">
        <v>67.326390254675388</v>
      </c>
      <c r="I14" s="24">
        <v>3.1476028199780188</v>
      </c>
      <c r="J14" s="8"/>
      <c r="K14" s="17"/>
      <c r="L14" s="10"/>
      <c r="N14" s="106" t="s">
        <v>40</v>
      </c>
      <c r="O14" s="101">
        <v>50.11234681079403</v>
      </c>
    </row>
    <row r="15" spans="1:15" x14ac:dyDescent="0.25">
      <c r="A15" s="15"/>
      <c r="B15" s="127" t="s">
        <v>44</v>
      </c>
      <c r="C15" s="24">
        <v>67.326388576890182</v>
      </c>
      <c r="D15" s="29">
        <v>64.818254979044383</v>
      </c>
      <c r="E15" s="24">
        <v>-2.5081335978457986</v>
      </c>
      <c r="F15" s="78"/>
      <c r="G15" s="24">
        <v>66.787875805632964</v>
      </c>
      <c r="H15" s="29">
        <v>63.153881580985804</v>
      </c>
      <c r="I15" s="24">
        <v>-3.6339942246471608</v>
      </c>
      <c r="J15" s="8"/>
      <c r="K15" s="17"/>
      <c r="L15" s="10"/>
      <c r="N15" s="106" t="s">
        <v>239</v>
      </c>
      <c r="O15" s="101">
        <v>54.216987672683338</v>
      </c>
    </row>
    <row r="16" spans="1:15" x14ac:dyDescent="0.25">
      <c r="A16" s="15"/>
      <c r="B16" s="127" t="s">
        <v>38</v>
      </c>
      <c r="C16" s="24">
        <v>63.400062571204749</v>
      </c>
      <c r="D16" s="29">
        <v>63.026364490360578</v>
      </c>
      <c r="E16" s="24">
        <v>-0.37369808084417144</v>
      </c>
      <c r="F16" s="78"/>
      <c r="G16" s="24">
        <v>63.674698197016241</v>
      </c>
      <c r="H16" s="29">
        <v>62.315932719410995</v>
      </c>
      <c r="I16" s="24">
        <v>-1.358765477605246</v>
      </c>
      <c r="J16" s="8"/>
      <c r="K16" s="17"/>
      <c r="L16" s="10"/>
      <c r="N16" s="106" t="s">
        <v>46</v>
      </c>
      <c r="O16" s="101">
        <v>54.252603231754634</v>
      </c>
    </row>
    <row r="17" spans="1:15" x14ac:dyDescent="0.25">
      <c r="A17" s="15"/>
      <c r="B17" s="128" t="s">
        <v>260</v>
      </c>
      <c r="C17" s="25">
        <v>62.061892849688846</v>
      </c>
      <c r="D17" s="81">
        <v>62.511927908838103</v>
      </c>
      <c r="E17" s="25">
        <v>0.45003505914925768</v>
      </c>
      <c r="F17" s="78"/>
      <c r="G17" s="25">
        <v>61.737509133989988</v>
      </c>
      <c r="H17" s="81">
        <v>63.468930371590396</v>
      </c>
      <c r="I17" s="25">
        <v>1.7314212376004079</v>
      </c>
      <c r="J17" s="8"/>
      <c r="K17" s="17"/>
      <c r="L17" s="10"/>
      <c r="N17" s="106" t="s">
        <v>48</v>
      </c>
      <c r="O17" s="101">
        <v>55.296969249042725</v>
      </c>
    </row>
    <row r="18" spans="1:15" x14ac:dyDescent="0.25">
      <c r="A18" s="15"/>
      <c r="B18" s="127" t="s">
        <v>39</v>
      </c>
      <c r="C18" s="24">
        <v>60.981143989945807</v>
      </c>
      <c r="D18" s="29">
        <v>62.184049331571181</v>
      </c>
      <c r="E18" s="24">
        <v>1.2029053416253745</v>
      </c>
      <c r="F18" s="140"/>
      <c r="G18" s="24">
        <v>60.949953182986448</v>
      </c>
      <c r="H18" s="29">
        <v>61.909051267517626</v>
      </c>
      <c r="I18" s="24">
        <v>0.95909808453117762</v>
      </c>
      <c r="J18" s="8"/>
      <c r="K18" s="17"/>
      <c r="L18" s="10"/>
      <c r="N18" s="106" t="s">
        <v>47</v>
      </c>
      <c r="O18" s="101">
        <v>57.237236438295447</v>
      </c>
    </row>
    <row r="19" spans="1:15" x14ac:dyDescent="0.25">
      <c r="A19" s="15"/>
      <c r="B19" s="127" t="s">
        <v>42</v>
      </c>
      <c r="C19" s="24">
        <v>62.692276444561635</v>
      </c>
      <c r="D19" s="29">
        <v>58.99193392205332</v>
      </c>
      <c r="E19" s="24">
        <v>-3.7003425225083149</v>
      </c>
      <c r="F19" s="78"/>
      <c r="G19" s="24">
        <v>62.230656202474734</v>
      </c>
      <c r="H19" s="29">
        <v>58.550250758527653</v>
      </c>
      <c r="I19" s="24">
        <v>-3.6804054439470804</v>
      </c>
      <c r="J19" s="8"/>
      <c r="K19" s="17"/>
      <c r="L19" s="10"/>
      <c r="N19" s="106" t="s">
        <v>45</v>
      </c>
      <c r="O19" s="101">
        <v>58.783267340531154</v>
      </c>
    </row>
    <row r="20" spans="1:15" x14ac:dyDescent="0.25">
      <c r="A20" s="15"/>
      <c r="B20" s="127" t="s">
        <v>45</v>
      </c>
      <c r="C20" s="24">
        <v>55.743952333306545</v>
      </c>
      <c r="D20" s="29">
        <v>58.783267340531154</v>
      </c>
      <c r="E20" s="24">
        <v>3.0393150072246087</v>
      </c>
      <c r="F20" s="78"/>
      <c r="G20" s="24">
        <v>55.456880736646021</v>
      </c>
      <c r="H20" s="29">
        <v>61.530681783426246</v>
      </c>
      <c r="I20" s="24">
        <v>6.0738010467802255</v>
      </c>
      <c r="J20" s="8"/>
      <c r="K20" s="17"/>
      <c r="L20" s="10"/>
      <c r="N20" s="106" t="s">
        <v>42</v>
      </c>
      <c r="O20" s="101">
        <v>58.99193392205332</v>
      </c>
    </row>
    <row r="21" spans="1:15" x14ac:dyDescent="0.25">
      <c r="A21" s="15"/>
      <c r="B21" s="127" t="s">
        <v>47</v>
      </c>
      <c r="C21" s="24">
        <v>56.014405712406287</v>
      </c>
      <c r="D21" s="29">
        <v>57.237236438295447</v>
      </c>
      <c r="E21" s="24">
        <v>1.2228307258891604</v>
      </c>
      <c r="F21" s="78"/>
      <c r="G21" s="24">
        <v>57.204787392542059</v>
      </c>
      <c r="H21" s="29">
        <v>59.217524310767658</v>
      </c>
      <c r="I21" s="24">
        <v>2.012736918225599</v>
      </c>
      <c r="J21" s="8"/>
      <c r="K21" s="17"/>
      <c r="L21" s="10"/>
      <c r="N21" s="106" t="s">
        <v>39</v>
      </c>
      <c r="O21" s="101">
        <v>62.184049331571181</v>
      </c>
    </row>
    <row r="22" spans="1:15" x14ac:dyDescent="0.25">
      <c r="A22" s="15"/>
      <c r="B22" s="127" t="s">
        <v>48</v>
      </c>
      <c r="C22" s="24">
        <v>54.470675603245468</v>
      </c>
      <c r="D22" s="29">
        <v>55.296969249042725</v>
      </c>
      <c r="E22" s="24">
        <v>0.82629364579725717</v>
      </c>
      <c r="F22" s="78"/>
      <c r="G22" s="24">
        <v>54.835832298816015</v>
      </c>
      <c r="H22" s="29">
        <v>56.967300535312269</v>
      </c>
      <c r="I22" s="24">
        <v>2.1314682364962536</v>
      </c>
      <c r="J22" s="8"/>
      <c r="K22" s="17"/>
      <c r="L22" s="10"/>
      <c r="N22" s="106" t="s">
        <v>260</v>
      </c>
      <c r="O22" s="101">
        <v>62.511927908838103</v>
      </c>
    </row>
    <row r="23" spans="1:15" x14ac:dyDescent="0.25">
      <c r="A23" s="15"/>
      <c r="B23" s="127" t="s">
        <v>46</v>
      </c>
      <c r="C23" s="24">
        <v>53.058092303671756</v>
      </c>
      <c r="D23" s="29">
        <v>54.252603231754634</v>
      </c>
      <c r="E23" s="24">
        <v>1.1945109280828774</v>
      </c>
      <c r="F23" s="78"/>
      <c r="G23" s="24">
        <v>52.772676280348286</v>
      </c>
      <c r="H23" s="29">
        <v>55.345819716254141</v>
      </c>
      <c r="I23" s="24">
        <v>2.5731434359058554</v>
      </c>
      <c r="J23" s="8"/>
      <c r="K23" s="17"/>
      <c r="L23" s="10"/>
      <c r="N23" s="106" t="s">
        <v>38</v>
      </c>
      <c r="O23" s="101">
        <v>63.026364490360578</v>
      </c>
    </row>
    <row r="24" spans="1:15" x14ac:dyDescent="0.25">
      <c r="A24" s="15"/>
      <c r="B24" s="127" t="s">
        <v>239</v>
      </c>
      <c r="C24" s="24">
        <v>55.329093967063656</v>
      </c>
      <c r="D24" s="29">
        <v>54.216987672683338</v>
      </c>
      <c r="E24" s="24">
        <v>-1.1121062943803182</v>
      </c>
      <c r="F24" s="78"/>
      <c r="G24" s="24">
        <v>59.832491786059528</v>
      </c>
      <c r="H24" s="29">
        <v>56.934243399782744</v>
      </c>
      <c r="I24" s="24">
        <v>-2.8982483862767836</v>
      </c>
      <c r="J24" s="8"/>
      <c r="K24" s="17"/>
      <c r="L24" s="10"/>
      <c r="N24" s="106" t="s">
        <v>44</v>
      </c>
      <c r="O24" s="101">
        <v>64.818254979044383</v>
      </c>
    </row>
    <row r="25" spans="1:15" x14ac:dyDescent="0.25">
      <c r="A25" s="15"/>
      <c r="B25" s="127" t="s">
        <v>40</v>
      </c>
      <c r="C25" s="24">
        <v>50.269663673221586</v>
      </c>
      <c r="D25" s="29">
        <v>50.11234681079403</v>
      </c>
      <c r="E25" s="24">
        <v>-0.15731686242755671</v>
      </c>
      <c r="F25" s="78"/>
      <c r="G25" s="24">
        <v>50.778241669040916</v>
      </c>
      <c r="H25" s="29">
        <v>55.139786754172746</v>
      </c>
      <c r="I25" s="24">
        <v>4.36154508513183</v>
      </c>
      <c r="J25" s="8"/>
      <c r="K25" s="17"/>
      <c r="L25" s="10"/>
      <c r="N25" s="106" t="s">
        <v>43</v>
      </c>
      <c r="O25" s="101">
        <v>67.2753796617733</v>
      </c>
    </row>
    <row r="26" spans="1:15" x14ac:dyDescent="0.25">
      <c r="A26" s="15"/>
      <c r="B26" s="127" t="s">
        <v>41</v>
      </c>
      <c r="C26" s="24">
        <v>48.631242058077703</v>
      </c>
      <c r="D26" s="29">
        <v>47.877162291982032</v>
      </c>
      <c r="E26" s="24">
        <v>-0.75407976609567129</v>
      </c>
      <c r="F26" s="28"/>
      <c r="G26" s="24">
        <v>48.117371400328388</v>
      </c>
      <c r="H26" s="29">
        <v>48.743603679193249</v>
      </c>
      <c r="I26" s="24">
        <v>0.62623227886486177</v>
      </c>
      <c r="J26" s="8"/>
      <c r="K26" s="17"/>
      <c r="L26" s="10"/>
      <c r="N26" s="106" t="s">
        <v>2</v>
      </c>
      <c r="O26" s="101">
        <v>68.330224050288351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88</v>
      </c>
      <c r="C28" s="25">
        <v>5.0043372078376933</v>
      </c>
      <c r="D28" s="81">
        <v>5.8182961414502472</v>
      </c>
      <c r="E28" s="8"/>
      <c r="F28" s="8"/>
      <c r="G28" s="25">
        <v>4.4914475744700013</v>
      </c>
      <c r="H28" s="81">
        <v>6.1001979603555512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191" t="s">
        <v>324</v>
      </c>
      <c r="C30" s="191"/>
      <c r="D30" s="191"/>
      <c r="E30" s="191"/>
      <c r="F30" s="191"/>
      <c r="G30" s="191"/>
      <c r="H30" s="191"/>
      <c r="I30" s="191"/>
      <c r="J30" s="191"/>
      <c r="K30" s="17"/>
      <c r="L30" s="10"/>
    </row>
    <row r="31" spans="1:15" x14ac:dyDescent="0.25">
      <c r="A31" s="15"/>
      <c r="B31" s="197" t="s">
        <v>300</v>
      </c>
      <c r="C31" s="197"/>
      <c r="D31" s="197"/>
      <c r="E31" s="197"/>
      <c r="F31" s="197"/>
      <c r="G31" s="197"/>
      <c r="H31" s="197"/>
      <c r="I31" s="197"/>
      <c r="J31" s="197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21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21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21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21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21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21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21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21" t="s">
        <v>49</v>
      </c>
    </row>
    <row r="47" spans="1:13" x14ac:dyDescent="0.25">
      <c r="A47" s="15"/>
      <c r="B47" s="46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C53" s="21"/>
      <c r="D53" s="21"/>
      <c r="E53" s="21" t="s">
        <v>15</v>
      </c>
    </row>
  </sheetData>
  <sortState ref="B13:I26">
    <sortCondition descending="1" ref="D13:D26"/>
  </sortState>
  <mergeCells count="8">
    <mergeCell ref="B30:J30"/>
    <mergeCell ref="B31:J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>
      <selection activeCell="C28" sqref="C28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2.28515625" style="9" customWidth="1"/>
    <col min="5" max="5" width="14" style="9" customWidth="1"/>
    <col min="6" max="6" width="11" style="9" customWidth="1"/>
    <col min="7" max="8" width="10" style="9" customWidth="1"/>
    <col min="9" max="9" width="13.28515625" style="9" customWidth="1"/>
    <col min="10" max="10" width="7.28515625" style="9" customWidth="1"/>
    <col min="11" max="11" width="4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152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8" t="s">
        <v>2</v>
      </c>
      <c r="C13" s="81">
        <v>93.098986837362546</v>
      </c>
      <c r="D13" s="81">
        <v>92.866672356995792</v>
      </c>
      <c r="E13" s="81">
        <v>-0.23231448036675317</v>
      </c>
      <c r="F13" s="132"/>
      <c r="G13" s="81">
        <v>93.26267485604852</v>
      </c>
      <c r="H13" s="81">
        <v>92.933156981108553</v>
      </c>
      <c r="I13" s="81">
        <v>-0.32951787493996676</v>
      </c>
      <c r="J13" s="8"/>
      <c r="K13" s="17"/>
      <c r="L13" s="10"/>
      <c r="N13" s="21" t="s">
        <v>40</v>
      </c>
      <c r="O13" s="82">
        <v>84.231004058322014</v>
      </c>
    </row>
    <row r="14" spans="1:15" x14ac:dyDescent="0.25">
      <c r="A14" s="15"/>
      <c r="B14" s="127" t="s">
        <v>43</v>
      </c>
      <c r="C14" s="24">
        <v>92.077740355391128</v>
      </c>
      <c r="D14" s="29">
        <v>92.087333933029655</v>
      </c>
      <c r="E14" s="24">
        <v>9.5935776385260851E-3</v>
      </c>
      <c r="F14" s="132"/>
      <c r="G14" s="24">
        <v>91.649287407479434</v>
      </c>
      <c r="H14" s="29">
        <v>91.514999568810424</v>
      </c>
      <c r="I14" s="24">
        <v>-0.13428783866901028</v>
      </c>
      <c r="J14" s="8"/>
      <c r="K14" s="17"/>
      <c r="L14" s="10"/>
      <c r="N14" s="21" t="s">
        <v>41</v>
      </c>
      <c r="O14" s="82">
        <v>84.778086291217932</v>
      </c>
    </row>
    <row r="15" spans="1:15" x14ac:dyDescent="0.25">
      <c r="A15" s="15"/>
      <c r="B15" s="127" t="s">
        <v>44</v>
      </c>
      <c r="C15" s="24">
        <v>90.752053287764753</v>
      </c>
      <c r="D15" s="29">
        <v>90.23754993942768</v>
      </c>
      <c r="E15" s="24">
        <v>-0.51450334833707245</v>
      </c>
      <c r="F15" s="132"/>
      <c r="G15" s="24">
        <v>90.511028584404656</v>
      </c>
      <c r="H15" s="29">
        <v>90.356013305821108</v>
      </c>
      <c r="I15" s="24">
        <v>-0.15501527858354791</v>
      </c>
      <c r="J15" s="8"/>
      <c r="K15" s="17"/>
      <c r="L15" s="10"/>
      <c r="N15" s="21" t="s">
        <v>46</v>
      </c>
      <c r="O15" s="82">
        <v>85.38717362696454</v>
      </c>
    </row>
    <row r="16" spans="1:15" x14ac:dyDescent="0.25">
      <c r="A16" s="15"/>
      <c r="B16" s="127" t="s">
        <v>47</v>
      </c>
      <c r="C16" s="24">
        <v>89.756407666370151</v>
      </c>
      <c r="D16" s="29">
        <v>90.211784701586112</v>
      </c>
      <c r="E16" s="24">
        <v>0.45537703521596029</v>
      </c>
      <c r="F16" s="132"/>
      <c r="G16" s="24">
        <v>90.886592976923822</v>
      </c>
      <c r="H16" s="29">
        <v>89.865080740376001</v>
      </c>
      <c r="I16" s="24">
        <v>-1.0215122365478209</v>
      </c>
      <c r="J16" s="8"/>
      <c r="K16" s="17"/>
      <c r="L16" s="10"/>
      <c r="N16" s="21" t="s">
        <v>48</v>
      </c>
      <c r="O16" s="82">
        <v>85.703128094681404</v>
      </c>
    </row>
    <row r="17" spans="1:15" x14ac:dyDescent="0.25">
      <c r="A17" s="15"/>
      <c r="B17" s="128" t="s">
        <v>260</v>
      </c>
      <c r="C17" s="25">
        <v>89.613824330254005</v>
      </c>
      <c r="D17" s="81">
        <v>89.802121457121586</v>
      </c>
      <c r="E17" s="25">
        <v>0.18829712686758171</v>
      </c>
      <c r="F17" s="132"/>
      <c r="G17" s="25">
        <v>89.854411297751057</v>
      </c>
      <c r="H17" s="81">
        <v>90.042122741399993</v>
      </c>
      <c r="I17" s="25">
        <v>0.18771144364893644</v>
      </c>
      <c r="J17" s="8"/>
      <c r="K17" s="17"/>
      <c r="L17" s="10"/>
      <c r="N17" s="21" t="s">
        <v>45</v>
      </c>
      <c r="O17" s="82">
        <v>85.861167256943716</v>
      </c>
    </row>
    <row r="18" spans="1:15" x14ac:dyDescent="0.25">
      <c r="A18" s="15"/>
      <c r="B18" s="127" t="s">
        <v>38</v>
      </c>
      <c r="C18" s="24">
        <v>88.241342079306847</v>
      </c>
      <c r="D18" s="29">
        <v>89.333743787092317</v>
      </c>
      <c r="E18" s="24">
        <v>1.09240170778547</v>
      </c>
      <c r="F18" s="132"/>
      <c r="G18" s="24">
        <v>87.939473303702158</v>
      </c>
      <c r="H18" s="29">
        <v>88.589079718119379</v>
      </c>
      <c r="I18" s="24">
        <v>0.64960641441722089</v>
      </c>
      <c r="J18" s="8"/>
      <c r="K18" s="17"/>
      <c r="L18" s="10"/>
      <c r="N18" s="21" t="s">
        <v>42</v>
      </c>
      <c r="O18" s="82">
        <v>86.862714508901448</v>
      </c>
    </row>
    <row r="19" spans="1:15" x14ac:dyDescent="0.25">
      <c r="A19" s="15"/>
      <c r="B19" s="127" t="s">
        <v>39</v>
      </c>
      <c r="C19" s="24">
        <v>88.531879316684496</v>
      </c>
      <c r="D19" s="29">
        <v>88.896637943982924</v>
      </c>
      <c r="E19" s="24">
        <v>0.36475862729842845</v>
      </c>
      <c r="F19" s="132"/>
      <c r="G19" s="24">
        <v>89.532126352170451</v>
      </c>
      <c r="H19" s="29">
        <v>89.028440830572634</v>
      </c>
      <c r="I19" s="24">
        <v>-0.50368552159781643</v>
      </c>
      <c r="J19" s="8"/>
      <c r="K19" s="17"/>
      <c r="L19" s="10"/>
      <c r="N19" s="21" t="s">
        <v>239</v>
      </c>
      <c r="O19" s="82">
        <v>87.034855088068497</v>
      </c>
    </row>
    <row r="20" spans="1:15" x14ac:dyDescent="0.25">
      <c r="A20" s="15"/>
      <c r="B20" s="127" t="s">
        <v>239</v>
      </c>
      <c r="C20" s="24">
        <v>87.041316165555742</v>
      </c>
      <c r="D20" s="29">
        <v>87.034855088068497</v>
      </c>
      <c r="E20" s="24">
        <v>-6.4610774872448928E-3</v>
      </c>
      <c r="F20" s="132"/>
      <c r="G20" s="24">
        <v>89.054757342237522</v>
      </c>
      <c r="H20" s="29">
        <v>88.898484037753306</v>
      </c>
      <c r="I20" s="24">
        <v>-0.15627330448421617</v>
      </c>
      <c r="J20" s="8"/>
      <c r="K20" s="17"/>
      <c r="L20" s="10"/>
      <c r="N20" s="21" t="s">
        <v>39</v>
      </c>
      <c r="O20" s="82">
        <v>88.896637943982924</v>
      </c>
    </row>
    <row r="21" spans="1:15" x14ac:dyDescent="0.25">
      <c r="A21" s="15"/>
      <c r="B21" s="127" t="s">
        <v>42</v>
      </c>
      <c r="C21" s="24">
        <v>87.56891779053575</v>
      </c>
      <c r="D21" s="29">
        <v>86.862714508901448</v>
      </c>
      <c r="E21" s="24">
        <v>-0.70620328163430202</v>
      </c>
      <c r="F21" s="132"/>
      <c r="G21" s="24">
        <v>88.303457818805867</v>
      </c>
      <c r="H21" s="29">
        <v>86.921217479204458</v>
      </c>
      <c r="I21" s="24">
        <v>-1.3822403396014096</v>
      </c>
      <c r="J21" s="8"/>
      <c r="K21" s="17"/>
      <c r="L21" s="10"/>
      <c r="N21" s="21" t="s">
        <v>38</v>
      </c>
      <c r="O21" s="82">
        <v>89.333743787092317</v>
      </c>
    </row>
    <row r="22" spans="1:15" x14ac:dyDescent="0.25">
      <c r="A22" s="15"/>
      <c r="B22" s="127" t="s">
        <v>45</v>
      </c>
      <c r="C22" s="24">
        <v>85.652287449629199</v>
      </c>
      <c r="D22" s="29">
        <v>85.861167256943716</v>
      </c>
      <c r="E22" s="24">
        <v>0.20887980731451705</v>
      </c>
      <c r="F22" s="132"/>
      <c r="G22" s="24">
        <v>86.0991724356373</v>
      </c>
      <c r="H22" s="29">
        <v>86.809292017838075</v>
      </c>
      <c r="I22" s="24">
        <v>0.71011958220077531</v>
      </c>
      <c r="J22" s="8"/>
      <c r="K22" s="17"/>
      <c r="L22" s="10"/>
      <c r="N22" s="21" t="s">
        <v>260</v>
      </c>
      <c r="O22" s="82">
        <v>89.802121457121586</v>
      </c>
    </row>
    <row r="23" spans="1:15" x14ac:dyDescent="0.25">
      <c r="A23" s="15"/>
      <c r="B23" s="127" t="s">
        <v>48</v>
      </c>
      <c r="C23" s="24">
        <v>85.043263855346027</v>
      </c>
      <c r="D23" s="29">
        <v>85.703128094681404</v>
      </c>
      <c r="E23" s="24">
        <v>0.65986423933537708</v>
      </c>
      <c r="F23" s="132"/>
      <c r="G23" s="24">
        <v>85.682209066118986</v>
      </c>
      <c r="H23" s="29">
        <v>86.190154305708532</v>
      </c>
      <c r="I23" s="24">
        <v>0.50794523958954585</v>
      </c>
      <c r="J23" s="8"/>
      <c r="K23" s="17"/>
      <c r="L23" s="10"/>
      <c r="M23" s="21"/>
      <c r="N23" s="21" t="s">
        <v>47</v>
      </c>
      <c r="O23" s="82">
        <v>90.211784701586112</v>
      </c>
    </row>
    <row r="24" spans="1:15" x14ac:dyDescent="0.25">
      <c r="A24" s="15"/>
      <c r="B24" s="127" t="s">
        <v>46</v>
      </c>
      <c r="C24" s="24">
        <v>87.183963325191556</v>
      </c>
      <c r="D24" s="29">
        <v>85.38717362696454</v>
      </c>
      <c r="E24" s="24">
        <v>-1.7967896982270162</v>
      </c>
      <c r="F24" s="132"/>
      <c r="G24" s="24">
        <v>88.358993911714478</v>
      </c>
      <c r="H24" s="29">
        <v>84.222864960041207</v>
      </c>
      <c r="I24" s="24">
        <v>-4.1361289516732711</v>
      </c>
      <c r="J24" s="8"/>
      <c r="K24" s="17"/>
      <c r="L24" s="10"/>
      <c r="M24" s="21"/>
      <c r="N24" s="21" t="s">
        <v>44</v>
      </c>
      <c r="O24" s="82">
        <v>90.23754993942768</v>
      </c>
    </row>
    <row r="25" spans="1:15" x14ac:dyDescent="0.25">
      <c r="A25" s="15"/>
      <c r="B25" s="127" t="s">
        <v>41</v>
      </c>
      <c r="C25" s="24">
        <v>84.214912478177311</v>
      </c>
      <c r="D25" s="29">
        <v>84.778086291217932</v>
      </c>
      <c r="E25" s="24">
        <v>0.56317381304062053</v>
      </c>
      <c r="F25" s="132"/>
      <c r="G25" s="24">
        <v>84.023073245754276</v>
      </c>
      <c r="H25" s="29">
        <v>85.26829923788948</v>
      </c>
      <c r="I25" s="24">
        <v>1.2452259921352038</v>
      </c>
      <c r="J25" s="8"/>
      <c r="K25" s="17"/>
      <c r="L25" s="10"/>
      <c r="N25" s="21" t="s">
        <v>43</v>
      </c>
      <c r="O25" s="82">
        <v>92.087333933029655</v>
      </c>
    </row>
    <row r="26" spans="1:15" x14ac:dyDescent="0.25">
      <c r="A26" s="15"/>
      <c r="B26" s="127" t="s">
        <v>40</v>
      </c>
      <c r="C26" s="24">
        <v>83.328055683567143</v>
      </c>
      <c r="D26" s="29">
        <v>84.231004058322014</v>
      </c>
      <c r="E26" s="24">
        <v>0.902948374754871</v>
      </c>
      <c r="F26" s="132"/>
      <c r="G26" s="24">
        <v>83.542848292957814</v>
      </c>
      <c r="H26" s="29">
        <v>87.87486715973219</v>
      </c>
      <c r="I26" s="24">
        <v>4.3320188667743764</v>
      </c>
      <c r="J26" s="8"/>
      <c r="K26" s="17"/>
      <c r="L26" s="10"/>
      <c r="N26" s="21" t="s">
        <v>2</v>
      </c>
      <c r="O26" s="82">
        <v>92.866672356995792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88</v>
      </c>
      <c r="C28" s="25">
        <v>3.4851625071085408</v>
      </c>
      <c r="D28" s="81">
        <v>3.0645508998742059</v>
      </c>
      <c r="E28" s="8"/>
      <c r="F28" s="8"/>
      <c r="G28" s="25">
        <v>3.4082635582974632</v>
      </c>
      <c r="H28" s="81">
        <v>2.89103423970856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194" t="s">
        <v>325</v>
      </c>
      <c r="D30" s="194"/>
      <c r="E30" s="194"/>
      <c r="F30" s="194"/>
      <c r="G30" s="194"/>
      <c r="H30" s="194"/>
      <c r="I30" s="194"/>
      <c r="J30" s="8"/>
      <c r="K30" s="17"/>
      <c r="L30" s="10"/>
    </row>
    <row r="31" spans="1:15" x14ac:dyDescent="0.25">
      <c r="A31" s="15"/>
      <c r="B31" s="8"/>
      <c r="C31" s="197" t="s">
        <v>326</v>
      </c>
      <c r="D31" s="197"/>
      <c r="E31" s="197"/>
      <c r="F31" s="197"/>
      <c r="G31" s="197"/>
      <c r="H31" s="197"/>
      <c r="I31" s="197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5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5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5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5" s="173" customFormat="1" x14ac:dyDescent="0.25">
      <c r="C53" s="174"/>
      <c r="D53" s="174"/>
      <c r="E53" s="174" t="s">
        <v>15</v>
      </c>
      <c r="N53" s="174"/>
      <c r="O53" s="174"/>
    </row>
  </sheetData>
  <sortState ref="N13:O26">
    <sortCondition ref="O13:O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="115" zoomScaleNormal="115" zoomScaleSheetLayoutView="100" workbookViewId="0">
      <selection activeCell="B28" sqref="B28:H28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1.28515625" style="9" customWidth="1"/>
    <col min="5" max="5" width="14" style="9" customWidth="1"/>
    <col min="6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153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7" t="s">
        <v>239</v>
      </c>
      <c r="C13" s="24">
        <v>65.69060201700124</v>
      </c>
      <c r="D13" s="29">
        <v>64.739743575582835</v>
      </c>
      <c r="E13" s="24">
        <v>-0.95085844141840425</v>
      </c>
      <c r="F13" s="132"/>
      <c r="G13" s="24">
        <v>68.333879351236476</v>
      </c>
      <c r="H13" s="29">
        <v>66.199657564398009</v>
      </c>
      <c r="I13" s="24">
        <v>-2.1342217868384665</v>
      </c>
      <c r="J13" s="8"/>
      <c r="K13" s="17"/>
      <c r="L13" s="10"/>
      <c r="N13" s="21" t="s">
        <v>46</v>
      </c>
      <c r="O13" s="82">
        <v>52.225962301055887</v>
      </c>
    </row>
    <row r="14" spans="1:15" x14ac:dyDescent="0.25">
      <c r="A14" s="15"/>
      <c r="B14" s="127" t="s">
        <v>47</v>
      </c>
      <c r="C14" s="24">
        <v>66.043123830472211</v>
      </c>
      <c r="D14" s="29">
        <v>64.543343460495365</v>
      </c>
      <c r="E14" s="24">
        <v>-1.4997803699768468</v>
      </c>
      <c r="F14" s="132"/>
      <c r="G14" s="24">
        <v>66.735108386843336</v>
      </c>
      <c r="H14" s="29">
        <v>65.770473926271279</v>
      </c>
      <c r="I14" s="24">
        <v>-0.96463446057205715</v>
      </c>
      <c r="J14" s="8"/>
      <c r="K14" s="17"/>
      <c r="L14" s="10"/>
      <c r="N14" s="21" t="s">
        <v>45</v>
      </c>
      <c r="O14" s="82">
        <v>53.277908231803842</v>
      </c>
    </row>
    <row r="15" spans="1:15" x14ac:dyDescent="0.25">
      <c r="A15" s="15"/>
      <c r="B15" s="128" t="s">
        <v>2</v>
      </c>
      <c r="C15" s="81">
        <v>63.414570148824637</v>
      </c>
      <c r="D15" s="81">
        <v>64.48960577088269</v>
      </c>
      <c r="E15" s="81">
        <v>1.0750356220580528</v>
      </c>
      <c r="F15" s="146"/>
      <c r="G15" s="81">
        <v>63.962504980757792</v>
      </c>
      <c r="H15" s="81">
        <v>66.360226838908233</v>
      </c>
      <c r="I15" s="81">
        <v>2.3977218581504403</v>
      </c>
      <c r="J15" s="8"/>
      <c r="K15" s="17"/>
      <c r="L15" s="10"/>
      <c r="N15" s="21" t="s">
        <v>38</v>
      </c>
      <c r="O15" s="82">
        <v>56.355902490354673</v>
      </c>
    </row>
    <row r="16" spans="1:15" x14ac:dyDescent="0.25">
      <c r="A16" s="15"/>
      <c r="B16" s="127" t="s">
        <v>43</v>
      </c>
      <c r="C16" s="24">
        <v>62.103952140584994</v>
      </c>
      <c r="D16" s="29">
        <v>61.702293512167003</v>
      </c>
      <c r="E16" s="24">
        <v>-0.40165862841799083</v>
      </c>
      <c r="F16" s="146"/>
      <c r="G16" s="24">
        <v>60.793119677270354</v>
      </c>
      <c r="H16" s="29">
        <v>63.30097734055812</v>
      </c>
      <c r="I16" s="24">
        <v>2.5078576632877656</v>
      </c>
      <c r="J16" s="8"/>
      <c r="K16" s="17"/>
      <c r="L16" s="10"/>
      <c r="N16" s="21" t="s">
        <v>39</v>
      </c>
      <c r="O16" s="82">
        <v>57.730218332532544</v>
      </c>
    </row>
    <row r="17" spans="1:15" x14ac:dyDescent="0.25">
      <c r="A17" s="15"/>
      <c r="B17" s="127" t="s">
        <v>44</v>
      </c>
      <c r="C17" s="24">
        <v>63.493104644159445</v>
      </c>
      <c r="D17" s="29">
        <v>61.520183401457459</v>
      </c>
      <c r="E17" s="24">
        <v>-1.972921242701986</v>
      </c>
      <c r="F17" s="132"/>
      <c r="G17" s="24">
        <v>62.441950265015024</v>
      </c>
      <c r="H17" s="29">
        <v>60.443234351469478</v>
      </c>
      <c r="I17" s="24">
        <v>-1.9987159135455457</v>
      </c>
      <c r="J17" s="8"/>
      <c r="K17" s="17"/>
      <c r="L17" s="10"/>
      <c r="N17" s="21" t="s">
        <v>41</v>
      </c>
      <c r="O17" s="82">
        <v>58.315609324364438</v>
      </c>
    </row>
    <row r="18" spans="1:15" x14ac:dyDescent="0.25">
      <c r="A18" s="15"/>
      <c r="B18" s="127" t="s">
        <v>48</v>
      </c>
      <c r="C18" s="24">
        <v>59.0604214389449</v>
      </c>
      <c r="D18" s="29">
        <v>60.963066159356039</v>
      </c>
      <c r="E18" s="24">
        <v>1.9026447204111392</v>
      </c>
      <c r="F18" s="132"/>
      <c r="G18" s="24">
        <v>60.33947375194272</v>
      </c>
      <c r="H18" s="29">
        <v>61.4393027848987</v>
      </c>
      <c r="I18" s="24">
        <v>1.0998290329559808</v>
      </c>
      <c r="J18" s="8"/>
      <c r="K18" s="17"/>
      <c r="L18" s="10"/>
      <c r="N18" s="21" t="s">
        <v>40</v>
      </c>
      <c r="O18" s="82">
        <v>58.552317460033152</v>
      </c>
    </row>
    <row r="19" spans="1:15" x14ac:dyDescent="0.25">
      <c r="A19" s="15"/>
      <c r="B19" s="128" t="s">
        <v>260</v>
      </c>
      <c r="C19" s="25">
        <v>59.686699107947085</v>
      </c>
      <c r="D19" s="81">
        <v>60.308159073587689</v>
      </c>
      <c r="E19" s="25">
        <v>0.62145996564060368</v>
      </c>
      <c r="F19" s="146"/>
      <c r="G19" s="25">
        <v>60.107386847966495</v>
      </c>
      <c r="H19" s="81">
        <v>61.751002221769937</v>
      </c>
      <c r="I19" s="25">
        <v>1.643615373803442</v>
      </c>
      <c r="J19" s="8"/>
      <c r="K19" s="17"/>
      <c r="L19" s="10"/>
      <c r="N19" s="21" t="s">
        <v>42</v>
      </c>
      <c r="O19" s="82">
        <v>58.987930238740446</v>
      </c>
    </row>
    <row r="20" spans="1:15" x14ac:dyDescent="0.25">
      <c r="A20" s="15"/>
      <c r="B20" s="127" t="s">
        <v>42</v>
      </c>
      <c r="C20" s="24">
        <v>61.140366553256577</v>
      </c>
      <c r="D20" s="29">
        <v>58.987930238740446</v>
      </c>
      <c r="E20" s="24">
        <v>-2.1524363145161303</v>
      </c>
      <c r="F20" s="28"/>
      <c r="G20" s="24">
        <v>61.77953107786773</v>
      </c>
      <c r="H20" s="29">
        <v>60.819504504586241</v>
      </c>
      <c r="I20" s="24">
        <v>-0.96002657328148899</v>
      </c>
      <c r="J20" s="8"/>
      <c r="K20" s="17"/>
      <c r="L20" s="10"/>
      <c r="N20" s="21" t="s">
        <v>260</v>
      </c>
      <c r="O20" s="82">
        <v>60.308159073587689</v>
      </c>
    </row>
    <row r="21" spans="1:15" x14ac:dyDescent="0.25">
      <c r="A21" s="15"/>
      <c r="B21" s="127" t="s">
        <v>40</v>
      </c>
      <c r="C21" s="24">
        <v>59.886648513329312</v>
      </c>
      <c r="D21" s="29">
        <v>58.552317460033152</v>
      </c>
      <c r="E21" s="24">
        <v>-1.334331053296161</v>
      </c>
      <c r="F21" s="28"/>
      <c r="G21" s="24">
        <v>59.119995050072639</v>
      </c>
      <c r="H21" s="29">
        <v>61.688117034984359</v>
      </c>
      <c r="I21" s="24">
        <v>2.5681219849117198</v>
      </c>
      <c r="J21" s="8"/>
      <c r="K21" s="17"/>
      <c r="L21" s="10"/>
      <c r="N21" s="21" t="s">
        <v>48</v>
      </c>
      <c r="O21" s="82">
        <v>60.963066159356039</v>
      </c>
    </row>
    <row r="22" spans="1:15" x14ac:dyDescent="0.25">
      <c r="A22" s="15"/>
      <c r="B22" s="127" t="s">
        <v>41</v>
      </c>
      <c r="C22" s="24">
        <v>57.664024642316313</v>
      </c>
      <c r="D22" s="29">
        <v>58.315609324364438</v>
      </c>
      <c r="E22" s="24">
        <v>0.65158468204812436</v>
      </c>
      <c r="F22" s="132"/>
      <c r="G22" s="24">
        <v>57.939104806753484</v>
      </c>
      <c r="H22" s="29">
        <v>58.839588524101657</v>
      </c>
      <c r="I22" s="24">
        <v>0.90048371734817323</v>
      </c>
      <c r="J22" s="8"/>
      <c r="K22" s="17"/>
      <c r="L22" s="10"/>
      <c r="N22" s="21" t="s">
        <v>44</v>
      </c>
      <c r="O22" s="82">
        <v>61.520183401457459</v>
      </c>
    </row>
    <row r="23" spans="1:15" x14ac:dyDescent="0.25">
      <c r="A23" s="15"/>
      <c r="B23" s="127" t="s">
        <v>39</v>
      </c>
      <c r="C23" s="24">
        <v>57.596889461809994</v>
      </c>
      <c r="D23" s="29">
        <v>57.730218332532544</v>
      </c>
      <c r="E23" s="24">
        <v>0.13332887072255062</v>
      </c>
      <c r="F23" s="28"/>
      <c r="G23" s="24">
        <v>59.15674196704115</v>
      </c>
      <c r="H23" s="29">
        <v>59.227503036226679</v>
      </c>
      <c r="I23" s="24">
        <v>7.0761069185529379E-2</v>
      </c>
      <c r="J23" s="8"/>
      <c r="K23" s="17"/>
      <c r="L23" s="10"/>
      <c r="M23" s="21"/>
      <c r="N23" s="21" t="s">
        <v>43</v>
      </c>
      <c r="O23" s="82">
        <v>61.702293512167003</v>
      </c>
    </row>
    <row r="24" spans="1:15" x14ac:dyDescent="0.25">
      <c r="A24" s="15"/>
      <c r="B24" s="127" t="s">
        <v>38</v>
      </c>
      <c r="C24" s="24">
        <v>54.451291604746956</v>
      </c>
      <c r="D24" s="29">
        <v>56.355902490354673</v>
      </c>
      <c r="E24" s="24">
        <v>1.9046108856077169</v>
      </c>
      <c r="F24" s="132"/>
      <c r="G24" s="24">
        <v>55.138785259446479</v>
      </c>
      <c r="H24" s="29">
        <v>56.579950843277771</v>
      </c>
      <c r="I24" s="24">
        <v>1.4411655838312925</v>
      </c>
      <c r="J24" s="8"/>
      <c r="K24" s="17"/>
      <c r="L24" s="10"/>
      <c r="M24" s="21"/>
      <c r="N24" s="21" t="s">
        <v>2</v>
      </c>
      <c r="O24" s="82">
        <v>64.48960577088269</v>
      </c>
    </row>
    <row r="25" spans="1:15" x14ac:dyDescent="0.25">
      <c r="A25" s="15"/>
      <c r="B25" s="127" t="s">
        <v>45</v>
      </c>
      <c r="C25" s="24">
        <v>50.954421195658718</v>
      </c>
      <c r="D25" s="29">
        <v>53.277908231803842</v>
      </c>
      <c r="E25" s="24">
        <v>2.3234870361451243</v>
      </c>
      <c r="F25" s="132"/>
      <c r="G25" s="24">
        <v>49.268319172174905</v>
      </c>
      <c r="H25" s="29">
        <v>55.648999337072183</v>
      </c>
      <c r="I25" s="24">
        <v>6.380680164897278</v>
      </c>
      <c r="J25" s="8"/>
      <c r="K25" s="17"/>
      <c r="L25" s="10"/>
      <c r="N25" s="21" t="s">
        <v>47</v>
      </c>
      <c r="O25" s="82">
        <v>64.543343460495365</v>
      </c>
    </row>
    <row r="26" spans="1:15" x14ac:dyDescent="0.25">
      <c r="A26" s="15"/>
      <c r="B26" s="127" t="s">
        <v>46</v>
      </c>
      <c r="C26" s="24">
        <v>51.927269755249426</v>
      </c>
      <c r="D26" s="29">
        <v>52.225962301055887</v>
      </c>
      <c r="E26" s="24">
        <v>0.29869254580646043</v>
      </c>
      <c r="F26" s="132"/>
      <c r="G26" s="24">
        <v>53.500328471809631</v>
      </c>
      <c r="H26" s="29">
        <v>53.062607152784722</v>
      </c>
      <c r="I26" s="24">
        <v>-0.43772131902490941</v>
      </c>
      <c r="J26" s="8"/>
      <c r="K26" s="17"/>
      <c r="L26" s="10"/>
      <c r="N26" s="21" t="s">
        <v>239</v>
      </c>
      <c r="O26" s="82">
        <v>64.739743575582835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8" t="s">
        <v>88</v>
      </c>
      <c r="C28" s="25">
        <v>3.7278710408775524</v>
      </c>
      <c r="D28" s="81">
        <v>4.1814466972950015</v>
      </c>
      <c r="E28" s="8"/>
      <c r="F28" s="8"/>
      <c r="G28" s="25">
        <v>3.8551181327912971</v>
      </c>
      <c r="H28" s="81">
        <v>4.6092246171382953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191" t="s">
        <v>327</v>
      </c>
      <c r="D30" s="191"/>
      <c r="E30" s="191"/>
      <c r="F30" s="191"/>
      <c r="G30" s="191"/>
      <c r="H30" s="191"/>
      <c r="I30" s="191"/>
      <c r="J30" s="8"/>
      <c r="K30" s="17"/>
      <c r="L30" s="10"/>
    </row>
    <row r="31" spans="1:15" x14ac:dyDescent="0.25">
      <c r="A31" s="15"/>
      <c r="B31" s="8"/>
      <c r="C31" s="197" t="s">
        <v>300</v>
      </c>
      <c r="D31" s="197"/>
      <c r="E31" s="197"/>
      <c r="F31" s="197"/>
      <c r="G31" s="197"/>
      <c r="H31" s="197"/>
      <c r="I31" s="197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84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4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4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4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5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C53" s="21"/>
      <c r="D53" s="21"/>
      <c r="E53" s="21" t="s">
        <v>15</v>
      </c>
    </row>
  </sheetData>
  <sortState ref="N13:O26">
    <sortCondition ref="O13:O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>
      <selection activeCell="B28" sqref="B28:H28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2.42578125" style="9" customWidth="1"/>
    <col min="5" max="5" width="14" style="9" customWidth="1"/>
    <col min="6" max="6" width="11.28515625" style="9" customWidth="1"/>
    <col min="7" max="8" width="10" style="9" customWidth="1"/>
    <col min="9" max="9" width="13.28515625" style="9" customWidth="1"/>
    <col min="10" max="10" width="7.28515625" style="9" customWidth="1"/>
    <col min="11" max="11" width="3.85546875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154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8" t="s">
        <v>2</v>
      </c>
      <c r="C13" s="81">
        <v>56.936826382577998</v>
      </c>
      <c r="D13" s="81">
        <v>58.265068445842395</v>
      </c>
      <c r="E13" s="81">
        <v>1.3282420632643976</v>
      </c>
      <c r="F13" s="132"/>
      <c r="G13" s="81">
        <v>56.650707433844985</v>
      </c>
      <c r="H13" s="81">
        <v>60.091139810781179</v>
      </c>
      <c r="I13" s="81">
        <v>3.4404323769361937</v>
      </c>
      <c r="J13" s="8"/>
      <c r="K13" s="17"/>
      <c r="L13" s="10"/>
      <c r="N13" s="21" t="s">
        <v>41</v>
      </c>
      <c r="O13" s="82">
        <v>39.601323839304271</v>
      </c>
    </row>
    <row r="14" spans="1:15" x14ac:dyDescent="0.25">
      <c r="A14" s="15"/>
      <c r="B14" s="127" t="s">
        <v>43</v>
      </c>
      <c r="C14" s="24">
        <v>55.240167116214003</v>
      </c>
      <c r="D14" s="29">
        <v>56.749409150338806</v>
      </c>
      <c r="E14" s="24">
        <v>1.509242034124803</v>
      </c>
      <c r="F14" s="132"/>
      <c r="G14" s="24">
        <v>54.97142700070745</v>
      </c>
      <c r="H14" s="29">
        <v>58.304409876818852</v>
      </c>
      <c r="I14" s="24">
        <v>3.3329828761114015</v>
      </c>
      <c r="J14" s="8"/>
      <c r="K14" s="17"/>
      <c r="L14" s="10"/>
      <c r="N14" s="21" t="s">
        <v>40</v>
      </c>
      <c r="O14" s="82">
        <v>40.940400547143909</v>
      </c>
    </row>
    <row r="15" spans="1:15" x14ac:dyDescent="0.25">
      <c r="A15" s="15"/>
      <c r="B15" s="127" t="s">
        <v>38</v>
      </c>
      <c r="C15" s="24">
        <v>51.86136743305768</v>
      </c>
      <c r="D15" s="29">
        <v>52.366444990343616</v>
      </c>
      <c r="E15" s="24">
        <v>0.50507755728593651</v>
      </c>
      <c r="F15" s="132"/>
      <c r="G15" s="24">
        <v>53.427877639908893</v>
      </c>
      <c r="H15" s="29">
        <v>52.231134713611127</v>
      </c>
      <c r="I15" s="24">
        <v>-1.196742926297766</v>
      </c>
      <c r="J15" s="8"/>
      <c r="K15" s="17"/>
      <c r="L15" s="10"/>
      <c r="N15" s="21" t="s">
        <v>42</v>
      </c>
      <c r="O15" s="82">
        <v>44.022020067305895</v>
      </c>
    </row>
    <row r="16" spans="1:15" x14ac:dyDescent="0.25">
      <c r="A16" s="15"/>
      <c r="B16" s="128" t="s">
        <v>260</v>
      </c>
      <c r="C16" s="25">
        <v>50.796718731432954</v>
      </c>
      <c r="D16" s="81">
        <v>51.616765302660426</v>
      </c>
      <c r="E16" s="25">
        <v>0.82004657122747204</v>
      </c>
      <c r="F16" s="132"/>
      <c r="G16" s="25">
        <v>51.464534975515754</v>
      </c>
      <c r="H16" s="81">
        <v>53.243999731531567</v>
      </c>
      <c r="I16" s="25">
        <v>1.7794647560158126</v>
      </c>
      <c r="J16" s="8"/>
      <c r="K16" s="17"/>
      <c r="L16" s="10"/>
      <c r="N16" s="21" t="s">
        <v>239</v>
      </c>
      <c r="O16" s="82">
        <v>44.218010886708662</v>
      </c>
    </row>
    <row r="17" spans="1:15" x14ac:dyDescent="0.25">
      <c r="A17" s="15"/>
      <c r="B17" s="127" t="s">
        <v>44</v>
      </c>
      <c r="C17" s="24">
        <v>52.28907893457184</v>
      </c>
      <c r="D17" s="29">
        <v>50.164628128994948</v>
      </c>
      <c r="E17" s="24">
        <v>-2.1244508055768918</v>
      </c>
      <c r="F17" s="132"/>
      <c r="G17" s="24">
        <v>53.571247066747482</v>
      </c>
      <c r="H17" s="29">
        <v>49.230413118871425</v>
      </c>
      <c r="I17" s="24">
        <v>-4.3408339478760567</v>
      </c>
      <c r="J17" s="8"/>
      <c r="K17" s="17"/>
      <c r="L17" s="10"/>
      <c r="N17" s="27" t="s">
        <v>46</v>
      </c>
      <c r="O17" s="82">
        <v>44.54253777994461</v>
      </c>
    </row>
    <row r="18" spans="1:15" x14ac:dyDescent="0.25">
      <c r="A18" s="15"/>
      <c r="B18" s="127" t="s">
        <v>39</v>
      </c>
      <c r="C18" s="24">
        <v>45.893860952163188</v>
      </c>
      <c r="D18" s="29">
        <v>48.022424388847149</v>
      </c>
      <c r="E18" s="24">
        <v>2.1285634366839616</v>
      </c>
      <c r="F18" s="132"/>
      <c r="G18" s="24">
        <v>47.45960190048725</v>
      </c>
      <c r="H18" s="29">
        <v>49.031909328764073</v>
      </c>
      <c r="I18" s="24">
        <v>1.5723074282768223</v>
      </c>
      <c r="J18" s="8"/>
      <c r="K18" s="17"/>
      <c r="L18" s="10"/>
      <c r="N18" s="27" t="s">
        <v>48</v>
      </c>
      <c r="O18" s="82">
        <v>45.230611352219029</v>
      </c>
    </row>
    <row r="19" spans="1:15" x14ac:dyDescent="0.25">
      <c r="A19" s="15"/>
      <c r="B19" s="127" t="s">
        <v>47</v>
      </c>
      <c r="C19" s="24">
        <v>45.422488442599892</v>
      </c>
      <c r="D19" s="29">
        <v>46.09228833905366</v>
      </c>
      <c r="E19" s="24">
        <v>0.66979989645376747</v>
      </c>
      <c r="F19" s="132"/>
      <c r="G19" s="24">
        <v>47.042890465055272</v>
      </c>
      <c r="H19" s="29">
        <v>49.931128730204584</v>
      </c>
      <c r="I19" s="24">
        <v>2.8882382651493117</v>
      </c>
      <c r="J19" s="8"/>
      <c r="K19" s="17"/>
      <c r="L19" s="10"/>
      <c r="N19" s="21" t="s">
        <v>45</v>
      </c>
      <c r="O19" s="82">
        <v>45.696770341793616</v>
      </c>
    </row>
    <row r="20" spans="1:15" x14ac:dyDescent="0.25">
      <c r="A20" s="15"/>
      <c r="B20" s="127" t="s">
        <v>45</v>
      </c>
      <c r="C20" s="24">
        <v>43.167621664593533</v>
      </c>
      <c r="D20" s="29">
        <v>45.696770341793616</v>
      </c>
      <c r="E20" s="24">
        <v>2.5291486772000837</v>
      </c>
      <c r="F20" s="132"/>
      <c r="G20" s="24">
        <v>44.490564636935154</v>
      </c>
      <c r="H20" s="29">
        <v>50.097281326040587</v>
      </c>
      <c r="I20" s="24">
        <v>5.6067166891054327</v>
      </c>
      <c r="J20" s="8"/>
      <c r="K20" s="17"/>
      <c r="L20" s="10"/>
      <c r="N20" s="21" t="s">
        <v>47</v>
      </c>
      <c r="O20" s="82">
        <v>46.09228833905366</v>
      </c>
    </row>
    <row r="21" spans="1:15" x14ac:dyDescent="0.25">
      <c r="A21" s="15"/>
      <c r="B21" s="127" t="s">
        <v>48</v>
      </c>
      <c r="C21" s="24">
        <v>44.601855935506997</v>
      </c>
      <c r="D21" s="29">
        <v>45.230611352219029</v>
      </c>
      <c r="E21" s="24">
        <v>0.62875541671203194</v>
      </c>
      <c r="F21" s="132"/>
      <c r="G21" s="24">
        <v>44.797953933112296</v>
      </c>
      <c r="H21" s="29">
        <v>46.351203604469383</v>
      </c>
      <c r="I21" s="24">
        <v>1.5532496713570865</v>
      </c>
      <c r="J21" s="8"/>
      <c r="K21" s="17"/>
      <c r="L21" s="10"/>
      <c r="N21" s="21" t="s">
        <v>39</v>
      </c>
      <c r="O21" s="82">
        <v>48.022424388847149</v>
      </c>
    </row>
    <row r="22" spans="1:15" x14ac:dyDescent="0.25">
      <c r="A22" s="15"/>
      <c r="B22" s="127" t="s">
        <v>46</v>
      </c>
      <c r="C22" s="24">
        <v>42.555450111642998</v>
      </c>
      <c r="D22" s="29">
        <v>44.54253777994461</v>
      </c>
      <c r="E22" s="24">
        <v>1.9870876683016121</v>
      </c>
      <c r="F22" s="132"/>
      <c r="G22" s="24">
        <v>43.613033298958158</v>
      </c>
      <c r="H22" s="29">
        <v>46.024660623997192</v>
      </c>
      <c r="I22" s="24">
        <v>2.411627325039035</v>
      </c>
      <c r="J22" s="8"/>
      <c r="K22" s="17"/>
      <c r="L22" s="10"/>
      <c r="N22" s="21" t="s">
        <v>44</v>
      </c>
      <c r="O22" s="82">
        <v>50.164628128994948</v>
      </c>
    </row>
    <row r="23" spans="1:15" x14ac:dyDescent="0.25">
      <c r="A23" s="15"/>
      <c r="B23" s="127" t="s">
        <v>239</v>
      </c>
      <c r="C23" s="24">
        <v>44.136013832107537</v>
      </c>
      <c r="D23" s="29">
        <v>44.218010886708662</v>
      </c>
      <c r="E23" s="24">
        <v>8.199705460112483E-2</v>
      </c>
      <c r="F23" s="132"/>
      <c r="G23" s="24">
        <v>48.967602571680509</v>
      </c>
      <c r="H23" s="29">
        <v>48.269486267935505</v>
      </c>
      <c r="I23" s="24">
        <v>-0.69811630374500311</v>
      </c>
      <c r="J23" s="8"/>
      <c r="K23" s="17"/>
      <c r="L23" s="10"/>
      <c r="N23" s="21" t="s">
        <v>240</v>
      </c>
      <c r="O23" s="82">
        <v>51.616765302660426</v>
      </c>
    </row>
    <row r="24" spans="1:15" x14ac:dyDescent="0.25">
      <c r="A24" s="15"/>
      <c r="B24" s="127" t="s">
        <v>42</v>
      </c>
      <c r="C24" s="24">
        <v>47.270922650940669</v>
      </c>
      <c r="D24" s="29">
        <v>44.022020067305895</v>
      </c>
      <c r="E24" s="24">
        <v>-3.2489025836347736</v>
      </c>
      <c r="F24" s="132"/>
      <c r="G24" s="24">
        <v>49.674512116379269</v>
      </c>
      <c r="H24" s="29">
        <v>46.231244032174764</v>
      </c>
      <c r="I24" s="24">
        <v>-3.4432680842045045</v>
      </c>
      <c r="J24" s="8"/>
      <c r="K24" s="17"/>
      <c r="L24" s="10"/>
      <c r="N24" s="21" t="s">
        <v>38</v>
      </c>
      <c r="O24" s="82">
        <v>52.366444990343616</v>
      </c>
    </row>
    <row r="25" spans="1:15" x14ac:dyDescent="0.25">
      <c r="A25" s="15"/>
      <c r="B25" s="127" t="s">
        <v>40</v>
      </c>
      <c r="C25" s="24">
        <v>41.553898913854113</v>
      </c>
      <c r="D25" s="29">
        <v>40.940400547143909</v>
      </c>
      <c r="E25" s="24">
        <v>-0.61349836671020341</v>
      </c>
      <c r="F25" s="132"/>
      <c r="G25" s="24">
        <v>41.982561343983903</v>
      </c>
      <c r="H25" s="29">
        <v>44.936154885250737</v>
      </c>
      <c r="I25" s="24">
        <v>2.9535935412668337</v>
      </c>
      <c r="J25" s="8"/>
      <c r="K25" s="17"/>
      <c r="L25" s="10"/>
      <c r="N25" s="21" t="s">
        <v>43</v>
      </c>
      <c r="O25" s="82">
        <v>56.749409150338806</v>
      </c>
    </row>
    <row r="26" spans="1:15" x14ac:dyDescent="0.25">
      <c r="A26" s="15"/>
      <c r="B26" s="127" t="s">
        <v>41</v>
      </c>
      <c r="C26" s="24">
        <v>38.963122575303736</v>
      </c>
      <c r="D26" s="29">
        <v>39.601323839304271</v>
      </c>
      <c r="E26" s="24">
        <v>0.63820126400053567</v>
      </c>
      <c r="F26" s="132"/>
      <c r="G26" s="24">
        <v>39.531370454570627</v>
      </c>
      <c r="H26" s="29">
        <v>40.489847696291001</v>
      </c>
      <c r="I26" s="24">
        <v>0.95847724172037374</v>
      </c>
      <c r="J26" s="8"/>
      <c r="K26" s="17"/>
      <c r="L26" s="10"/>
      <c r="N26" s="21" t="s">
        <v>2</v>
      </c>
      <c r="O26" s="82">
        <v>58.265068445842395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88</v>
      </c>
      <c r="C28" s="25">
        <v>6.1401076511450441</v>
      </c>
      <c r="D28" s="81">
        <v>6.6483031431819697</v>
      </c>
      <c r="E28" s="8"/>
      <c r="F28" s="8"/>
      <c r="G28" s="25">
        <v>5.1861724583292315</v>
      </c>
      <c r="H28" s="81">
        <v>6.8471400792496127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179" t="s">
        <v>328</v>
      </c>
      <c r="D30" s="179"/>
      <c r="E30" s="179"/>
      <c r="F30" s="179"/>
      <c r="G30" s="179"/>
      <c r="H30" s="179"/>
      <c r="I30" s="179"/>
      <c r="J30" s="8"/>
      <c r="K30" s="17"/>
      <c r="L30" s="10"/>
    </row>
    <row r="31" spans="1:15" x14ac:dyDescent="0.25">
      <c r="A31" s="15"/>
      <c r="B31" s="8"/>
      <c r="C31" s="179" t="s">
        <v>326</v>
      </c>
      <c r="D31" s="179"/>
      <c r="E31" s="179"/>
      <c r="F31" s="179"/>
      <c r="G31" s="179"/>
      <c r="H31" s="179"/>
      <c r="I31" s="179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9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C53" s="21"/>
      <c r="D53" s="21"/>
      <c r="E53" s="21" t="s">
        <v>15</v>
      </c>
    </row>
  </sheetData>
  <sortState ref="N13:O26">
    <sortCondition ref="O13:O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>
      <selection activeCell="B28" sqref="B28:H28"/>
    </sheetView>
  </sheetViews>
  <sheetFormatPr baseColWidth="10" defaultColWidth="10.85546875" defaultRowHeight="15.75" x14ac:dyDescent="0.25"/>
  <cols>
    <col min="1" max="1" width="1" style="9" customWidth="1"/>
    <col min="2" max="2" width="15.42578125" style="9" customWidth="1"/>
    <col min="3" max="4" width="11.85546875" style="9" customWidth="1"/>
    <col min="5" max="5" width="14" style="9" customWidth="1"/>
    <col min="6" max="6" width="10.85546875" style="9" customWidth="1"/>
    <col min="7" max="8" width="10" style="9" customWidth="1"/>
    <col min="9" max="9" width="13.28515625" style="9" customWidth="1"/>
    <col min="10" max="10" width="7.8554687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155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8" t="s">
        <v>2</v>
      </c>
      <c r="C13" s="81">
        <v>86.952992662393612</v>
      </c>
      <c r="D13" s="81">
        <v>87.302866426889054</v>
      </c>
      <c r="E13" s="81">
        <v>0.34987376449544172</v>
      </c>
      <c r="F13" s="140"/>
      <c r="G13" s="81">
        <v>88.187935619503648</v>
      </c>
      <c r="H13" s="81">
        <v>87.878378153218591</v>
      </c>
      <c r="I13" s="81">
        <v>-0.30955746628505665</v>
      </c>
      <c r="J13" s="8"/>
      <c r="K13" s="17"/>
      <c r="L13" s="10"/>
      <c r="N13" s="27" t="s">
        <v>42</v>
      </c>
      <c r="O13" s="82">
        <v>76.516561305754209</v>
      </c>
    </row>
    <row r="14" spans="1:15" x14ac:dyDescent="0.25">
      <c r="A14" s="15"/>
      <c r="B14" s="127" t="s">
        <v>43</v>
      </c>
      <c r="C14" s="24">
        <v>85.566581943570483</v>
      </c>
      <c r="D14" s="29">
        <v>87.202313014194132</v>
      </c>
      <c r="E14" s="24">
        <v>1.635731070623649</v>
      </c>
      <c r="F14" s="140"/>
      <c r="G14" s="24">
        <v>86.09847940210895</v>
      </c>
      <c r="H14" s="29">
        <v>86.708435229531759</v>
      </c>
      <c r="I14" s="24">
        <v>0.60995582742280874</v>
      </c>
      <c r="J14" s="8"/>
      <c r="K14" s="17"/>
      <c r="L14" s="10"/>
      <c r="N14" s="21" t="s">
        <v>45</v>
      </c>
      <c r="O14" s="82">
        <v>77.07812719780928</v>
      </c>
    </row>
    <row r="15" spans="1:15" x14ac:dyDescent="0.25">
      <c r="A15" s="15"/>
      <c r="B15" s="128" t="s">
        <v>260</v>
      </c>
      <c r="C15" s="25">
        <v>82.15531403710068</v>
      </c>
      <c r="D15" s="81">
        <v>83.155865923729422</v>
      </c>
      <c r="E15" s="25">
        <v>1.0005518866287417</v>
      </c>
      <c r="F15" s="140"/>
      <c r="G15" s="25">
        <v>83.355838670381161</v>
      </c>
      <c r="H15" s="81">
        <v>84.068316128145142</v>
      </c>
      <c r="I15" s="25">
        <v>0.71247745776398119</v>
      </c>
      <c r="J15" s="8"/>
      <c r="K15" s="17"/>
      <c r="L15" s="10"/>
      <c r="N15" s="21" t="s">
        <v>48</v>
      </c>
      <c r="O15" s="82">
        <v>77.595426145754274</v>
      </c>
    </row>
    <row r="16" spans="1:15" x14ac:dyDescent="0.25">
      <c r="A16" s="15"/>
      <c r="B16" s="127" t="s">
        <v>47</v>
      </c>
      <c r="C16" s="24">
        <v>81.893135028207169</v>
      </c>
      <c r="D16" s="29">
        <v>82.673902175242659</v>
      </c>
      <c r="E16" s="24">
        <v>0.78076714703549044</v>
      </c>
      <c r="F16" s="140"/>
      <c r="G16" s="24">
        <v>83.779534027213117</v>
      </c>
      <c r="H16" s="29">
        <v>83.953397544885149</v>
      </c>
      <c r="I16" s="24">
        <v>0.17386351767203223</v>
      </c>
      <c r="J16" s="8"/>
      <c r="K16" s="17"/>
      <c r="L16" s="10"/>
      <c r="N16" s="21" t="s">
        <v>46</v>
      </c>
      <c r="O16" s="82">
        <v>77.683183700262376</v>
      </c>
    </row>
    <row r="17" spans="1:15" x14ac:dyDescent="0.25">
      <c r="A17" s="15"/>
      <c r="B17" s="127" t="s">
        <v>38</v>
      </c>
      <c r="C17" s="24">
        <v>80.033481965098488</v>
      </c>
      <c r="D17" s="29">
        <v>82.263553827863092</v>
      </c>
      <c r="E17" s="24">
        <v>2.2300718627646035</v>
      </c>
      <c r="F17" s="132"/>
      <c r="G17" s="24">
        <v>80.586922726445636</v>
      </c>
      <c r="H17" s="29">
        <v>82.106165752597647</v>
      </c>
      <c r="I17" s="24">
        <v>1.5192430261520116</v>
      </c>
      <c r="J17" s="8"/>
      <c r="K17" s="17"/>
      <c r="L17" s="10"/>
      <c r="N17" s="21" t="s">
        <v>40</v>
      </c>
      <c r="O17" s="82">
        <v>79.268461626629943</v>
      </c>
    </row>
    <row r="18" spans="1:15" x14ac:dyDescent="0.25">
      <c r="A18" s="15"/>
      <c r="B18" s="127" t="s">
        <v>44</v>
      </c>
      <c r="C18" s="24">
        <v>81.288453614616287</v>
      </c>
      <c r="D18" s="29">
        <v>81.264714995633483</v>
      </c>
      <c r="E18" s="24">
        <v>-2.3738618982804383E-2</v>
      </c>
      <c r="F18" s="132"/>
      <c r="G18" s="24">
        <v>82.188598437946993</v>
      </c>
      <c r="H18" s="29">
        <v>82.071373429982245</v>
      </c>
      <c r="I18" s="24">
        <v>-0.11722500796474833</v>
      </c>
      <c r="J18" s="8"/>
      <c r="K18" s="17"/>
      <c r="L18" s="10"/>
      <c r="N18" s="21" t="s">
        <v>41</v>
      </c>
      <c r="O18" s="82">
        <v>79.2926152990388</v>
      </c>
    </row>
    <row r="19" spans="1:15" x14ac:dyDescent="0.25">
      <c r="A19" s="15"/>
      <c r="B19" s="127" t="s">
        <v>239</v>
      </c>
      <c r="C19" s="24">
        <v>79.481371027225634</v>
      </c>
      <c r="D19" s="29">
        <v>81.12241986159863</v>
      </c>
      <c r="E19" s="24">
        <v>1.6410488343729952</v>
      </c>
      <c r="F19" s="132"/>
      <c r="G19" s="24">
        <v>81.482037057646551</v>
      </c>
      <c r="H19" s="29">
        <v>84.57817358530653</v>
      </c>
      <c r="I19" s="24">
        <v>3.0961365276599793</v>
      </c>
      <c r="J19" s="8"/>
      <c r="K19" s="17"/>
      <c r="L19" s="10"/>
      <c r="N19" s="21" t="s">
        <v>39</v>
      </c>
      <c r="O19" s="82">
        <v>79.466430065192213</v>
      </c>
    </row>
    <row r="20" spans="1:15" x14ac:dyDescent="0.25">
      <c r="A20" s="15"/>
      <c r="B20" s="127" t="s">
        <v>39</v>
      </c>
      <c r="C20" s="24">
        <v>77.686075128146726</v>
      </c>
      <c r="D20" s="29">
        <v>79.466430065192213</v>
      </c>
      <c r="E20" s="24">
        <v>1.7803549370454874</v>
      </c>
      <c r="F20" s="28"/>
      <c r="G20" s="24">
        <v>79.198139219770184</v>
      </c>
      <c r="H20" s="29">
        <v>80.997648686671752</v>
      </c>
      <c r="I20" s="24">
        <v>1.7995094669015685</v>
      </c>
      <c r="J20" s="8"/>
      <c r="K20" s="17"/>
      <c r="L20" s="10"/>
      <c r="N20" s="21" t="s">
        <v>239</v>
      </c>
      <c r="O20" s="82">
        <v>81.12241986159863</v>
      </c>
    </row>
    <row r="21" spans="1:15" x14ac:dyDescent="0.25">
      <c r="A21" s="15"/>
      <c r="B21" s="127" t="s">
        <v>41</v>
      </c>
      <c r="C21" s="24">
        <v>77.251963705345389</v>
      </c>
      <c r="D21" s="29">
        <v>79.2926152990388</v>
      </c>
      <c r="E21" s="24">
        <v>2.0406515936934113</v>
      </c>
      <c r="F21" s="132"/>
      <c r="G21" s="24">
        <v>76.731083387932614</v>
      </c>
      <c r="H21" s="29">
        <v>80.946813281214702</v>
      </c>
      <c r="I21" s="24">
        <v>4.2157298932820879</v>
      </c>
      <c r="J21" s="8"/>
      <c r="K21" s="17"/>
      <c r="L21" s="10"/>
      <c r="N21" s="21" t="s">
        <v>44</v>
      </c>
      <c r="O21" s="82">
        <v>81.264714995633483</v>
      </c>
    </row>
    <row r="22" spans="1:15" x14ac:dyDescent="0.25">
      <c r="A22" s="15"/>
      <c r="B22" s="127" t="s">
        <v>40</v>
      </c>
      <c r="C22" s="24">
        <v>77.969982302917302</v>
      </c>
      <c r="D22" s="29">
        <v>79.268461626629943</v>
      </c>
      <c r="E22" s="24">
        <v>1.2984793237126411</v>
      </c>
      <c r="F22" s="140"/>
      <c r="G22" s="24">
        <v>78.624525378658234</v>
      </c>
      <c r="H22" s="29">
        <v>82.542725253641763</v>
      </c>
      <c r="I22" s="24">
        <v>3.9181998749835287</v>
      </c>
      <c r="J22" s="8"/>
      <c r="K22" s="17"/>
      <c r="L22" s="10"/>
      <c r="N22" s="27" t="s">
        <v>38</v>
      </c>
      <c r="O22" s="82">
        <v>82.263553827863092</v>
      </c>
    </row>
    <row r="23" spans="1:15" x14ac:dyDescent="0.25">
      <c r="A23" s="15"/>
      <c r="B23" s="127" t="s">
        <v>46</v>
      </c>
      <c r="C23" s="24">
        <v>79.189992191933342</v>
      </c>
      <c r="D23" s="29">
        <v>77.683183700262376</v>
      </c>
      <c r="E23" s="24">
        <v>-1.5068084916709665</v>
      </c>
      <c r="F23" s="132"/>
      <c r="G23" s="24">
        <v>81.211871026852862</v>
      </c>
      <c r="H23" s="29">
        <v>76.894255479190619</v>
      </c>
      <c r="I23" s="24">
        <v>-4.3176155476622426</v>
      </c>
      <c r="J23" s="8"/>
      <c r="K23" s="17"/>
      <c r="L23" s="10"/>
      <c r="M23" s="21"/>
      <c r="N23" s="21" t="s">
        <v>47</v>
      </c>
      <c r="O23" s="82">
        <v>82.673902175242659</v>
      </c>
    </row>
    <row r="24" spans="1:15" x14ac:dyDescent="0.25">
      <c r="A24" s="15"/>
      <c r="B24" s="127" t="s">
        <v>48</v>
      </c>
      <c r="C24" s="24">
        <v>77.419337378036431</v>
      </c>
      <c r="D24" s="29">
        <v>77.595426145754274</v>
      </c>
      <c r="E24" s="24">
        <v>0.1760887677178431</v>
      </c>
      <c r="F24" s="132"/>
      <c r="G24" s="24">
        <v>79.15222363429541</v>
      </c>
      <c r="H24" s="29">
        <v>79.029012611869447</v>
      </c>
      <c r="I24" s="24">
        <v>-0.12321102242596282</v>
      </c>
      <c r="J24" s="8"/>
      <c r="K24" s="17"/>
      <c r="L24" s="10"/>
      <c r="M24" s="21"/>
      <c r="N24" s="21" t="s">
        <v>260</v>
      </c>
      <c r="O24" s="82">
        <v>83.155865923729422</v>
      </c>
    </row>
    <row r="25" spans="1:15" x14ac:dyDescent="0.25">
      <c r="A25" s="15"/>
      <c r="B25" s="127" t="s">
        <v>45</v>
      </c>
      <c r="C25" s="24">
        <v>76.025783951149634</v>
      </c>
      <c r="D25" s="29">
        <v>77.07812719780928</v>
      </c>
      <c r="E25" s="24">
        <v>1.0523432466596461</v>
      </c>
      <c r="F25" s="140"/>
      <c r="G25" s="24">
        <v>78.16997201455176</v>
      </c>
      <c r="H25" s="29">
        <v>79.574138982039173</v>
      </c>
      <c r="I25" s="24">
        <v>1.4041669674874129</v>
      </c>
      <c r="J25" s="8"/>
      <c r="K25" s="17"/>
      <c r="L25" s="10"/>
      <c r="N25" s="21" t="s">
        <v>43</v>
      </c>
      <c r="O25" s="82">
        <v>87.202313014194132</v>
      </c>
    </row>
    <row r="26" spans="1:15" x14ac:dyDescent="0.25">
      <c r="A26" s="15"/>
      <c r="B26" s="127" t="s">
        <v>42</v>
      </c>
      <c r="C26" s="24">
        <v>77.252861361314416</v>
      </c>
      <c r="D26" s="29">
        <v>76.516561305754209</v>
      </c>
      <c r="E26" s="24">
        <v>-0.73630005556020706</v>
      </c>
      <c r="F26" s="132"/>
      <c r="G26" s="24">
        <v>81.740225693479914</v>
      </c>
      <c r="H26" s="29">
        <v>78.333853157501935</v>
      </c>
      <c r="I26" s="24">
        <v>-3.4063725359779795</v>
      </c>
      <c r="J26" s="8"/>
      <c r="K26" s="17"/>
      <c r="L26" s="10"/>
      <c r="N26" s="21" t="s">
        <v>2</v>
      </c>
      <c r="O26" s="82">
        <v>87.302866426889054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88</v>
      </c>
      <c r="C28" s="25">
        <v>4.7976786252929315</v>
      </c>
      <c r="D28" s="81">
        <v>4.1470005031596315</v>
      </c>
      <c r="E28" s="8"/>
      <c r="F28" s="8"/>
      <c r="G28" s="25">
        <v>4.8320969491224872</v>
      </c>
      <c r="H28" s="81">
        <v>3.8100620250734494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191" t="s">
        <v>329</v>
      </c>
      <c r="D30" s="191"/>
      <c r="E30" s="191"/>
      <c r="F30" s="191"/>
      <c r="G30" s="191"/>
      <c r="H30" s="191"/>
      <c r="I30" s="191"/>
      <c r="J30" s="8"/>
      <c r="K30" s="17"/>
      <c r="L30" s="10"/>
    </row>
    <row r="31" spans="1:15" x14ac:dyDescent="0.25">
      <c r="A31" s="15"/>
      <c r="B31" s="8"/>
      <c r="C31" s="197" t="s">
        <v>330</v>
      </c>
      <c r="D31" s="197"/>
      <c r="E31" s="197"/>
      <c r="F31" s="197"/>
      <c r="G31" s="197"/>
      <c r="H31" s="197"/>
      <c r="I31" s="197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C53" s="21"/>
      <c r="D53" s="21"/>
      <c r="E53" s="21" t="s">
        <v>15</v>
      </c>
    </row>
  </sheetData>
  <sortState ref="N13:O26">
    <sortCondition ref="O13:O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>
      <selection activeCell="B28" sqref="B28:H28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1.42578125" style="9" customWidth="1"/>
    <col min="5" max="5" width="14" style="9" customWidth="1"/>
    <col min="6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156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7" t="s">
        <v>239</v>
      </c>
      <c r="C13" s="24">
        <v>62.778658856360124</v>
      </c>
      <c r="D13" s="29">
        <v>62.303551269763616</v>
      </c>
      <c r="E13" s="24">
        <v>-0.47510758659650776</v>
      </c>
      <c r="F13" s="140"/>
      <c r="G13" s="24">
        <v>65.848254662621429</v>
      </c>
      <c r="H13" s="29">
        <v>64.173092998492152</v>
      </c>
      <c r="I13" s="24">
        <v>-1.675161664129277</v>
      </c>
      <c r="J13" s="8"/>
      <c r="K13" s="17"/>
      <c r="L13" s="10"/>
      <c r="N13" s="27" t="s">
        <v>45</v>
      </c>
      <c r="O13" s="82">
        <v>47.67839472637985</v>
      </c>
    </row>
    <row r="14" spans="1:15" x14ac:dyDescent="0.25">
      <c r="A14" s="15"/>
      <c r="B14" s="127" t="s">
        <v>47</v>
      </c>
      <c r="C14" s="24">
        <v>61.7451316339085</v>
      </c>
      <c r="D14" s="29">
        <v>60.820298335721169</v>
      </c>
      <c r="E14" s="24">
        <v>-0.9248332981873304</v>
      </c>
      <c r="F14" s="140"/>
      <c r="G14" s="24">
        <v>63.42466555591453</v>
      </c>
      <c r="H14" s="29">
        <v>63.45962408701218</v>
      </c>
      <c r="I14" s="24">
        <v>3.4958531097650791E-2</v>
      </c>
      <c r="J14" s="8"/>
      <c r="K14" s="17"/>
      <c r="L14" s="10"/>
      <c r="N14" s="27" t="s">
        <v>46</v>
      </c>
      <c r="O14" s="82">
        <v>48.505140723202409</v>
      </c>
    </row>
    <row r="15" spans="1:15" x14ac:dyDescent="0.25">
      <c r="A15" s="15"/>
      <c r="B15" s="128" t="s">
        <v>2</v>
      </c>
      <c r="C15" s="81">
        <v>59.262874618770191</v>
      </c>
      <c r="D15" s="81">
        <v>60.216403574026046</v>
      </c>
      <c r="E15" s="81">
        <v>0.95352895525585524</v>
      </c>
      <c r="F15" s="132"/>
      <c r="G15" s="81">
        <v>60.244834569424334</v>
      </c>
      <c r="H15" s="81">
        <v>62.665956537749068</v>
      </c>
      <c r="I15" s="81">
        <v>2.4211219683247336</v>
      </c>
      <c r="J15" s="8"/>
      <c r="K15" s="17"/>
      <c r="L15" s="10"/>
      <c r="N15" s="27" t="s">
        <v>38</v>
      </c>
      <c r="O15" s="82">
        <v>52.225526128800013</v>
      </c>
    </row>
    <row r="16" spans="1:15" x14ac:dyDescent="0.25">
      <c r="A16" s="15"/>
      <c r="B16" s="127" t="s">
        <v>43</v>
      </c>
      <c r="C16" s="24">
        <v>58.56357011584997</v>
      </c>
      <c r="D16" s="29">
        <v>59.120951253890176</v>
      </c>
      <c r="E16" s="24">
        <v>0.55738113804020628</v>
      </c>
      <c r="F16" s="132"/>
      <c r="G16" s="24">
        <v>57.538426352123508</v>
      </c>
      <c r="H16" s="29">
        <v>60.611144788453998</v>
      </c>
      <c r="I16" s="24">
        <v>3.07271843633049</v>
      </c>
      <c r="J16" s="8"/>
      <c r="K16" s="17"/>
      <c r="L16" s="10"/>
      <c r="N16" s="27" t="s">
        <v>42</v>
      </c>
      <c r="O16" s="82">
        <v>52.820565711042846</v>
      </c>
    </row>
    <row r="17" spans="1:15" x14ac:dyDescent="0.25">
      <c r="A17" s="15"/>
      <c r="B17" s="127" t="s">
        <v>40</v>
      </c>
      <c r="C17" s="24">
        <v>58.440180874815908</v>
      </c>
      <c r="D17" s="29">
        <v>56.997498725730878</v>
      </c>
      <c r="E17" s="24">
        <v>-1.4426821490850301</v>
      </c>
      <c r="F17" s="140"/>
      <c r="G17" s="24">
        <v>57.556679581257974</v>
      </c>
      <c r="H17" s="29">
        <v>59.87052921136636</v>
      </c>
      <c r="I17" s="24">
        <v>2.3138496301083862</v>
      </c>
      <c r="J17" s="8"/>
      <c r="K17" s="17"/>
      <c r="L17" s="10"/>
      <c r="N17" s="27" t="s">
        <v>39</v>
      </c>
      <c r="O17" s="82">
        <v>52.98488540477058</v>
      </c>
    </row>
    <row r="18" spans="1:15" x14ac:dyDescent="0.25">
      <c r="A18" s="15"/>
      <c r="B18" s="127" t="s">
        <v>41</v>
      </c>
      <c r="C18" s="24">
        <v>55.715708030158886</v>
      </c>
      <c r="D18" s="29">
        <v>56.628037809428491</v>
      </c>
      <c r="E18" s="24">
        <v>0.91232977926960501</v>
      </c>
      <c r="F18" s="28"/>
      <c r="G18" s="24">
        <v>56.275190380386256</v>
      </c>
      <c r="H18" s="29">
        <v>57.508905719311684</v>
      </c>
      <c r="I18" s="24">
        <v>1.2337153389254283</v>
      </c>
      <c r="J18" s="8"/>
      <c r="K18" s="17"/>
      <c r="L18" s="10"/>
      <c r="N18" s="27" t="s">
        <v>44</v>
      </c>
      <c r="O18" s="82">
        <v>55.69725061727754</v>
      </c>
    </row>
    <row r="19" spans="1:15" x14ac:dyDescent="0.25">
      <c r="A19" s="15"/>
      <c r="B19" s="128" t="s">
        <v>260</v>
      </c>
      <c r="C19" s="25">
        <v>55.59296713715954</v>
      </c>
      <c r="D19" s="81">
        <v>56.311024018049636</v>
      </c>
      <c r="E19" s="25">
        <v>0.71805688089009578</v>
      </c>
      <c r="F19" s="146"/>
      <c r="G19" s="25">
        <v>56.554559239432386</v>
      </c>
      <c r="H19" s="81">
        <v>58.172683250097059</v>
      </c>
      <c r="I19" s="25">
        <v>1.6181240106646726</v>
      </c>
      <c r="J19" s="8"/>
      <c r="K19" s="17"/>
      <c r="L19" s="10"/>
      <c r="N19" s="27" t="s">
        <v>48</v>
      </c>
      <c r="O19" s="82">
        <v>56.27781777198593</v>
      </c>
    </row>
    <row r="20" spans="1:15" x14ac:dyDescent="0.25">
      <c r="A20" s="15"/>
      <c r="B20" s="127" t="s">
        <v>48</v>
      </c>
      <c r="C20" s="24">
        <v>54.269706746175871</v>
      </c>
      <c r="D20" s="29">
        <v>56.27781777198593</v>
      </c>
      <c r="E20" s="24">
        <v>2.0081110258100594</v>
      </c>
      <c r="F20" s="28"/>
      <c r="G20" s="24">
        <v>55.901024827652236</v>
      </c>
      <c r="H20" s="29">
        <v>57.551128284493572</v>
      </c>
      <c r="I20" s="24">
        <v>1.650103456841336</v>
      </c>
      <c r="J20" s="8"/>
      <c r="K20" s="17"/>
      <c r="L20" s="10"/>
      <c r="N20" s="27" t="s">
        <v>260</v>
      </c>
      <c r="O20" s="82">
        <v>56.311024018049636</v>
      </c>
    </row>
    <row r="21" spans="1:15" x14ac:dyDescent="0.25">
      <c r="A21" s="15"/>
      <c r="B21" s="127" t="s">
        <v>44</v>
      </c>
      <c r="C21" s="24">
        <v>56.731038966005883</v>
      </c>
      <c r="D21" s="29">
        <v>55.69725061727754</v>
      </c>
      <c r="E21" s="24">
        <v>-1.0337883487283435</v>
      </c>
      <c r="F21" s="132"/>
      <c r="G21" s="24">
        <v>56.904664063491971</v>
      </c>
      <c r="H21" s="29">
        <v>55.489621784173202</v>
      </c>
      <c r="I21" s="24">
        <v>-1.4150422793187687</v>
      </c>
      <c r="J21" s="8"/>
      <c r="K21" s="17"/>
      <c r="L21" s="10"/>
      <c r="N21" s="27" t="s">
        <v>41</v>
      </c>
      <c r="O21" s="82">
        <v>56.628037809428491</v>
      </c>
    </row>
    <row r="22" spans="1:15" x14ac:dyDescent="0.25">
      <c r="A22" s="15"/>
      <c r="B22" s="127" t="s">
        <v>39</v>
      </c>
      <c r="C22" s="24">
        <v>52.77229967226107</v>
      </c>
      <c r="D22" s="29">
        <v>52.98488540477058</v>
      </c>
      <c r="E22" s="24">
        <v>0.21258573250950974</v>
      </c>
      <c r="F22" s="132"/>
      <c r="G22" s="24">
        <v>54.669506092088014</v>
      </c>
      <c r="H22" s="29">
        <v>54.710129586091035</v>
      </c>
      <c r="I22" s="24">
        <v>4.0623494003021676E-2</v>
      </c>
      <c r="J22" s="8"/>
      <c r="K22" s="17"/>
      <c r="L22" s="10"/>
      <c r="N22" s="27" t="s">
        <v>40</v>
      </c>
      <c r="O22" s="82">
        <v>56.997498725730878</v>
      </c>
    </row>
    <row r="23" spans="1:15" x14ac:dyDescent="0.25">
      <c r="A23" s="15"/>
      <c r="B23" s="127" t="s">
        <v>42</v>
      </c>
      <c r="C23" s="24">
        <v>54.121969545771933</v>
      </c>
      <c r="D23" s="29">
        <v>52.820565711042846</v>
      </c>
      <c r="E23" s="24">
        <v>-1.3014038347290864</v>
      </c>
      <c r="F23" s="132"/>
      <c r="G23" s="24">
        <v>55.115657914840398</v>
      </c>
      <c r="H23" s="29">
        <v>54.812966110506721</v>
      </c>
      <c r="I23" s="24">
        <v>-0.30269180433367637</v>
      </c>
      <c r="J23" s="8"/>
      <c r="K23" s="17"/>
      <c r="L23" s="10"/>
      <c r="M23" s="21"/>
      <c r="N23" s="27" t="s">
        <v>43</v>
      </c>
      <c r="O23" s="82">
        <v>59.120951253890176</v>
      </c>
    </row>
    <row r="24" spans="1:15" x14ac:dyDescent="0.25">
      <c r="A24" s="15"/>
      <c r="B24" s="127" t="s">
        <v>38</v>
      </c>
      <c r="C24" s="24">
        <v>50.252610076202131</v>
      </c>
      <c r="D24" s="29">
        <v>52.225526128800013</v>
      </c>
      <c r="E24" s="24">
        <v>1.9729160525978813</v>
      </c>
      <c r="F24" s="132"/>
      <c r="G24" s="24">
        <v>52.122991261627362</v>
      </c>
      <c r="H24" s="29">
        <v>52.959804483543806</v>
      </c>
      <c r="I24" s="24">
        <v>0.83681322191644369</v>
      </c>
      <c r="J24" s="8"/>
      <c r="K24" s="17"/>
      <c r="L24" s="10"/>
      <c r="M24" s="21"/>
      <c r="N24" s="27" t="s">
        <v>2</v>
      </c>
      <c r="O24" s="82">
        <v>60.216403574026046</v>
      </c>
    </row>
    <row r="25" spans="1:15" x14ac:dyDescent="0.25">
      <c r="A25" s="15"/>
      <c r="B25" s="127" t="s">
        <v>46</v>
      </c>
      <c r="C25" s="24">
        <v>47.703030824292483</v>
      </c>
      <c r="D25" s="29">
        <v>48.505140723202409</v>
      </c>
      <c r="E25" s="24">
        <v>0.80210989890992579</v>
      </c>
      <c r="F25" s="146"/>
      <c r="G25" s="24">
        <v>49.650176034014656</v>
      </c>
      <c r="H25" s="29">
        <v>49.076556392517709</v>
      </c>
      <c r="I25" s="24">
        <v>-0.573619641496947</v>
      </c>
      <c r="J25" s="8"/>
      <c r="K25" s="17"/>
      <c r="L25" s="10"/>
      <c r="N25" s="27" t="s">
        <v>47</v>
      </c>
      <c r="O25" s="82">
        <v>60.820298335721169</v>
      </c>
    </row>
    <row r="26" spans="1:15" x14ac:dyDescent="0.25">
      <c r="A26" s="15"/>
      <c r="B26" s="127" t="s">
        <v>45</v>
      </c>
      <c r="C26" s="24">
        <v>45.832278801822198</v>
      </c>
      <c r="D26" s="29">
        <v>47.67839472637985</v>
      </c>
      <c r="E26" s="24">
        <v>1.8461159245576511</v>
      </c>
      <c r="F26" s="132"/>
      <c r="G26" s="24">
        <v>44.897719770272644</v>
      </c>
      <c r="H26" s="29">
        <v>51.180902191574027</v>
      </c>
      <c r="I26" s="24">
        <v>6.2831824213013832</v>
      </c>
      <c r="J26" s="8"/>
      <c r="K26" s="17"/>
      <c r="L26" s="10"/>
      <c r="N26" s="27" t="s">
        <v>239</v>
      </c>
      <c r="O26" s="82">
        <v>62.303551269763616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88</v>
      </c>
      <c r="C28" s="25">
        <v>3.6699074816106503</v>
      </c>
      <c r="D28" s="81">
        <v>3.9053795559764097</v>
      </c>
      <c r="E28" s="8"/>
      <c r="F28" s="8"/>
      <c r="G28" s="25">
        <v>3.6902753299919482</v>
      </c>
      <c r="H28" s="81">
        <v>4.4932732876520092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191" t="s">
        <v>331</v>
      </c>
      <c r="D30" s="191"/>
      <c r="E30" s="191"/>
      <c r="F30" s="191"/>
      <c r="G30" s="191"/>
      <c r="H30" s="191"/>
      <c r="I30" s="191"/>
      <c r="J30" s="8"/>
      <c r="K30" s="17"/>
      <c r="L30" s="10"/>
    </row>
    <row r="31" spans="1:15" x14ac:dyDescent="0.25">
      <c r="A31" s="15"/>
      <c r="B31" s="8"/>
      <c r="C31" s="197" t="s">
        <v>332</v>
      </c>
      <c r="D31" s="197"/>
      <c r="E31" s="197"/>
      <c r="F31" s="197"/>
      <c r="G31" s="197"/>
      <c r="H31" s="197"/>
      <c r="I31" s="197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84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4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4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4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5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C53" s="21"/>
      <c r="D53" s="21"/>
      <c r="E53" s="21" t="s">
        <v>15</v>
      </c>
    </row>
  </sheetData>
  <sortState ref="B13:I26">
    <sortCondition descending="1" ref="D13:D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>
      <selection activeCell="B28" sqref="B28:H28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2" style="9" customWidth="1"/>
    <col min="5" max="5" width="14" style="9" customWidth="1"/>
    <col min="6" max="6" width="13" style="9" customWidth="1"/>
    <col min="7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157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7" t="s">
        <v>42</v>
      </c>
      <c r="C13" s="24">
        <v>24.598490704445869</v>
      </c>
      <c r="D13" s="29">
        <v>25.376204608798474</v>
      </c>
      <c r="E13" s="24">
        <v>0.77771390435260557</v>
      </c>
      <c r="F13" s="132"/>
      <c r="G13" s="24">
        <v>20.176782396834437</v>
      </c>
      <c r="H13" s="29">
        <v>21.040058013003112</v>
      </c>
      <c r="I13" s="24">
        <v>0.86327561616867499</v>
      </c>
      <c r="J13" s="8"/>
      <c r="K13" s="17"/>
      <c r="L13" s="10"/>
      <c r="N13" s="101" t="s">
        <v>2</v>
      </c>
      <c r="O13" s="101">
        <v>14.730166254157655</v>
      </c>
    </row>
    <row r="14" spans="1:15" x14ac:dyDescent="0.25">
      <c r="A14" s="15"/>
      <c r="B14" s="127" t="s">
        <v>39</v>
      </c>
      <c r="C14" s="24">
        <v>24.740898662494892</v>
      </c>
      <c r="D14" s="29">
        <v>22.773725891044659</v>
      </c>
      <c r="E14" s="24">
        <v>-1.9671727714502332</v>
      </c>
      <c r="F14" s="140"/>
      <c r="G14" s="24">
        <v>22.133489162818321</v>
      </c>
      <c r="H14" s="29">
        <v>20.800095745466386</v>
      </c>
      <c r="I14" s="24">
        <v>-1.3333934173519353</v>
      </c>
      <c r="J14" s="8"/>
      <c r="K14" s="17"/>
      <c r="L14" s="10"/>
      <c r="N14" s="101" t="s">
        <v>43</v>
      </c>
      <c r="O14" s="101">
        <v>15.646096037441612</v>
      </c>
    </row>
    <row r="15" spans="1:15" x14ac:dyDescent="0.25">
      <c r="A15" s="15"/>
      <c r="B15" s="127" t="s">
        <v>44</v>
      </c>
      <c r="C15" s="24">
        <v>22.334941707358873</v>
      </c>
      <c r="D15" s="29">
        <v>22.607252933277728</v>
      </c>
      <c r="E15" s="24">
        <v>0.27231122591885537</v>
      </c>
      <c r="F15" s="132"/>
      <c r="G15" s="24">
        <v>19.788964058909006</v>
      </c>
      <c r="H15" s="29">
        <v>22.046892627271937</v>
      </c>
      <c r="I15" s="24">
        <v>2.2579285683629315</v>
      </c>
      <c r="J15" s="8"/>
      <c r="K15" s="17"/>
      <c r="L15" s="10"/>
      <c r="N15" s="101" t="s">
        <v>38</v>
      </c>
      <c r="O15" s="101">
        <v>16.913429143842389</v>
      </c>
    </row>
    <row r="16" spans="1:15" x14ac:dyDescent="0.25">
      <c r="A16" s="15"/>
      <c r="B16" s="127" t="s">
        <v>45</v>
      </c>
      <c r="C16" s="24">
        <v>22.560888028742752</v>
      </c>
      <c r="D16" s="29">
        <v>22.26228243307316</v>
      </c>
      <c r="E16" s="24">
        <v>-0.29860559566959211</v>
      </c>
      <c r="F16" s="132"/>
      <c r="G16" s="24">
        <v>19.774491377882885</v>
      </c>
      <c r="H16" s="29">
        <v>18.581624851205884</v>
      </c>
      <c r="I16" s="24">
        <v>-1.1928665266770011</v>
      </c>
      <c r="J16" s="8"/>
      <c r="K16" s="17"/>
      <c r="L16" s="10"/>
      <c r="N16" s="101" t="s">
        <v>41</v>
      </c>
      <c r="O16" s="101">
        <v>17.285565928504855</v>
      </c>
    </row>
    <row r="17" spans="1:15" x14ac:dyDescent="0.25">
      <c r="A17" s="15"/>
      <c r="B17" s="127" t="s">
        <v>47</v>
      </c>
      <c r="C17" s="24">
        <v>18.90927366825645</v>
      </c>
      <c r="D17" s="29">
        <v>19.471499311914936</v>
      </c>
      <c r="E17" s="24">
        <v>0.56222564365848626</v>
      </c>
      <c r="F17" s="132"/>
      <c r="G17" s="24">
        <v>17.764067293451014</v>
      </c>
      <c r="H17" s="29">
        <v>15.681836903260296</v>
      </c>
      <c r="I17" s="24">
        <v>-2.082230390190718</v>
      </c>
      <c r="J17" s="8"/>
      <c r="K17" s="17"/>
      <c r="L17" s="10"/>
      <c r="N17" s="101" t="s">
        <v>240</v>
      </c>
      <c r="O17" s="101">
        <v>17.428933918125512</v>
      </c>
    </row>
    <row r="18" spans="1:15" x14ac:dyDescent="0.25">
      <c r="A18" s="15"/>
      <c r="B18" s="127" t="s">
        <v>239</v>
      </c>
      <c r="C18" s="24">
        <v>20.230007998358264</v>
      </c>
      <c r="D18" s="29">
        <v>18.442516294597723</v>
      </c>
      <c r="E18" s="24">
        <v>-1.7874917037605407</v>
      </c>
      <c r="F18" s="28"/>
      <c r="G18" s="24">
        <v>18.158844617784194</v>
      </c>
      <c r="H18" s="29">
        <v>15.218885181286771</v>
      </c>
      <c r="I18" s="24">
        <v>-2.9399594364974231</v>
      </c>
      <c r="J18" s="8"/>
      <c r="K18" s="17"/>
      <c r="L18" s="10"/>
      <c r="N18" s="101" t="s">
        <v>46</v>
      </c>
      <c r="O18" s="101">
        <v>17.897879315266938</v>
      </c>
    </row>
    <row r="19" spans="1:15" ht="15.6" x14ac:dyDescent="0.3">
      <c r="A19" s="15"/>
      <c r="B19" s="127" t="s">
        <v>40</v>
      </c>
      <c r="C19" s="24">
        <v>17.338020831061108</v>
      </c>
      <c r="D19" s="29">
        <v>18.302767376431305</v>
      </c>
      <c r="E19" s="24">
        <v>0.96474654537019688</v>
      </c>
      <c r="F19" s="132"/>
      <c r="G19" s="24">
        <v>17.321750489875036</v>
      </c>
      <c r="H19" s="29">
        <v>18.505025988606977</v>
      </c>
      <c r="I19" s="24">
        <v>1.1832754987319412</v>
      </c>
      <c r="J19" s="8"/>
      <c r="K19" s="17"/>
      <c r="L19" s="10"/>
      <c r="N19" s="101" t="s">
        <v>48</v>
      </c>
      <c r="O19" s="101">
        <v>18.204176528170109</v>
      </c>
    </row>
    <row r="20" spans="1:15" ht="15.6" x14ac:dyDescent="0.3">
      <c r="A20" s="15"/>
      <c r="B20" s="127" t="s">
        <v>48</v>
      </c>
      <c r="C20" s="24">
        <v>18.117674433893882</v>
      </c>
      <c r="D20" s="29">
        <v>18.204176528170109</v>
      </c>
      <c r="E20" s="24">
        <v>8.6502094276227126E-2</v>
      </c>
      <c r="F20" s="132"/>
      <c r="G20" s="24">
        <v>18.305326909245249</v>
      </c>
      <c r="H20" s="29">
        <v>18.635422130038116</v>
      </c>
      <c r="I20" s="24">
        <v>0.33009522079286668</v>
      </c>
      <c r="J20" s="8"/>
      <c r="K20" s="17"/>
      <c r="L20" s="10"/>
      <c r="N20" s="101" t="s">
        <v>40</v>
      </c>
      <c r="O20" s="101">
        <v>18.302767376431305</v>
      </c>
    </row>
    <row r="21" spans="1:15" x14ac:dyDescent="0.25">
      <c r="A21" s="15"/>
      <c r="B21" s="127" t="s">
        <v>46</v>
      </c>
      <c r="C21" s="24">
        <v>19.794609523309052</v>
      </c>
      <c r="D21" s="29">
        <v>17.897879315266938</v>
      </c>
      <c r="E21" s="24">
        <v>-1.8967302080421149</v>
      </c>
      <c r="F21" s="132"/>
      <c r="G21" s="24">
        <v>17.35679072391682</v>
      </c>
      <c r="H21" s="29">
        <v>16.841667789987618</v>
      </c>
      <c r="I21" s="24">
        <v>-0.51512293392920228</v>
      </c>
      <c r="J21" s="8"/>
      <c r="K21" s="17"/>
      <c r="L21" s="10"/>
      <c r="N21" s="101" t="s">
        <v>239</v>
      </c>
      <c r="O21" s="101">
        <v>18.442516294597723</v>
      </c>
    </row>
    <row r="22" spans="1:15" x14ac:dyDescent="0.25">
      <c r="A22" s="15"/>
      <c r="B22" s="128" t="s">
        <v>240</v>
      </c>
      <c r="C22" s="25">
        <v>18.151515529085852</v>
      </c>
      <c r="D22" s="81">
        <v>17.428933918125512</v>
      </c>
      <c r="E22" s="25">
        <v>-0.72258161096034002</v>
      </c>
      <c r="F22" s="140"/>
      <c r="G22" s="25">
        <v>16.639761309739121</v>
      </c>
      <c r="H22" s="81">
        <v>16.110135431927169</v>
      </c>
      <c r="I22" s="25">
        <v>-0.52962587781195225</v>
      </c>
      <c r="J22" s="8"/>
      <c r="K22" s="17"/>
      <c r="L22" s="10"/>
      <c r="N22" s="101" t="s">
        <v>47</v>
      </c>
      <c r="O22" s="101">
        <v>19.471499311914936</v>
      </c>
    </row>
    <row r="23" spans="1:15" ht="15.6" x14ac:dyDescent="0.3">
      <c r="A23" s="15"/>
      <c r="B23" s="127" t="s">
        <v>41</v>
      </c>
      <c r="C23" s="24">
        <v>19.880469989287572</v>
      </c>
      <c r="D23" s="29">
        <v>17.285565928504855</v>
      </c>
      <c r="E23" s="24">
        <v>-2.5949040607827172</v>
      </c>
      <c r="F23" s="132"/>
      <c r="G23" s="24">
        <v>17.843869471430082</v>
      </c>
      <c r="H23" s="29">
        <v>16.933003224842793</v>
      </c>
      <c r="I23" s="24">
        <v>-0.91086624658728965</v>
      </c>
      <c r="J23" s="8"/>
      <c r="K23" s="17"/>
      <c r="L23" s="10"/>
      <c r="M23" s="21"/>
      <c r="N23" s="101" t="s">
        <v>45</v>
      </c>
      <c r="O23" s="101">
        <v>22.26228243307316</v>
      </c>
    </row>
    <row r="24" spans="1:15" x14ac:dyDescent="0.25">
      <c r="A24" s="15"/>
      <c r="B24" s="127" t="s">
        <v>38</v>
      </c>
      <c r="C24" s="24">
        <v>18.199816640855772</v>
      </c>
      <c r="D24" s="29">
        <v>16.913429143842389</v>
      </c>
      <c r="E24" s="24">
        <v>-1.2863874970133828</v>
      </c>
      <c r="F24" s="132"/>
      <c r="G24" s="24">
        <v>16.092452492515253</v>
      </c>
      <c r="H24" s="29">
        <v>16.183337977477581</v>
      </c>
      <c r="I24" s="24">
        <v>9.0885484962328178E-2</v>
      </c>
      <c r="J24" s="8"/>
      <c r="K24" s="17"/>
      <c r="L24" s="10"/>
      <c r="M24" s="21"/>
      <c r="N24" s="101" t="s">
        <v>44</v>
      </c>
      <c r="O24" s="101">
        <v>22.607252933277728</v>
      </c>
    </row>
    <row r="25" spans="1:15" x14ac:dyDescent="0.25">
      <c r="A25" s="15"/>
      <c r="B25" s="127" t="s">
        <v>43</v>
      </c>
      <c r="C25" s="24">
        <v>16.912348568137535</v>
      </c>
      <c r="D25" s="29">
        <v>15.646096037441612</v>
      </c>
      <c r="E25" s="24">
        <v>-1.2662525306959225</v>
      </c>
      <c r="F25" s="132"/>
      <c r="G25" s="24">
        <v>14.346423175038362</v>
      </c>
      <c r="H25" s="29">
        <v>13.400362537972249</v>
      </c>
      <c r="I25" s="24">
        <v>-0.94606063706611288</v>
      </c>
      <c r="J25" s="8"/>
      <c r="K25" s="17"/>
      <c r="L25" s="10"/>
      <c r="N25" s="101" t="s">
        <v>39</v>
      </c>
      <c r="O25" s="101">
        <v>22.773725891044659</v>
      </c>
    </row>
    <row r="26" spans="1:15" x14ac:dyDescent="0.25">
      <c r="A26" s="15"/>
      <c r="B26" s="128" t="s">
        <v>2</v>
      </c>
      <c r="C26" s="81">
        <v>15.103582930276533</v>
      </c>
      <c r="D26" s="81">
        <v>14.730166254157655</v>
      </c>
      <c r="E26" s="81">
        <v>-0.37341667611887708</v>
      </c>
      <c r="F26" s="140"/>
      <c r="G26" s="81">
        <v>14.462328489906099</v>
      </c>
      <c r="H26" s="81">
        <v>13.623842569854764</v>
      </c>
      <c r="I26" s="81">
        <v>-0.83848592005133504</v>
      </c>
      <c r="J26" s="8"/>
      <c r="K26" s="17"/>
      <c r="L26" s="10"/>
      <c r="N26" s="101" t="s">
        <v>42</v>
      </c>
      <c r="O26" s="101">
        <v>25.376204608798474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88</v>
      </c>
      <c r="C28" s="25">
        <v>-3.0479325988093198</v>
      </c>
      <c r="D28" s="81">
        <v>-2.6987676639678568</v>
      </c>
      <c r="E28" s="8"/>
      <c r="F28" s="8"/>
      <c r="G28" s="25">
        <v>-2.1774328198330224</v>
      </c>
      <c r="H28" s="81">
        <v>-2.4862928620724052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179" t="s">
        <v>333</v>
      </c>
      <c r="D30" s="179"/>
      <c r="E30" s="179"/>
      <c r="F30" s="179"/>
      <c r="G30" s="179"/>
      <c r="H30" s="179"/>
      <c r="I30" s="179"/>
      <c r="J30" s="8"/>
      <c r="K30" s="17"/>
      <c r="L30" s="10"/>
    </row>
    <row r="31" spans="1:15" x14ac:dyDescent="0.25">
      <c r="A31" s="15"/>
      <c r="B31" s="8"/>
      <c r="C31" s="179" t="s">
        <v>300</v>
      </c>
      <c r="D31" s="179"/>
      <c r="E31" s="179"/>
      <c r="F31" s="179"/>
      <c r="G31" s="179"/>
      <c r="H31" s="179"/>
      <c r="I31" s="179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C53" s="21"/>
      <c r="D53" s="21"/>
      <c r="E53" s="21" t="s">
        <v>15</v>
      </c>
    </row>
  </sheetData>
  <sortState ref="N13:O26">
    <sortCondition ref="O13:O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>
      <selection activeCell="H28" sqref="H28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9.425781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158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7" t="s">
        <v>42</v>
      </c>
      <c r="C13" s="24">
        <v>11.780500078689236</v>
      </c>
      <c r="D13" s="29">
        <v>11.910925489309934</v>
      </c>
      <c r="E13" s="24">
        <v>0.13042541062069724</v>
      </c>
      <c r="F13" s="132"/>
      <c r="G13" s="24">
        <v>7.4325879047606191</v>
      </c>
      <c r="H13" s="29">
        <v>9.8794800288630142</v>
      </c>
      <c r="I13" s="24">
        <v>2.4468921241023951</v>
      </c>
      <c r="J13" s="8"/>
      <c r="K13" s="17"/>
      <c r="L13" s="10"/>
      <c r="N13" s="21" t="s">
        <v>43</v>
      </c>
      <c r="O13" s="21">
        <v>5.3047696248738907</v>
      </c>
    </row>
    <row r="14" spans="1:15" x14ac:dyDescent="0.25">
      <c r="A14" s="15"/>
      <c r="B14" s="127" t="s">
        <v>39</v>
      </c>
      <c r="C14" s="24">
        <v>12.250733037916863</v>
      </c>
      <c r="D14" s="29">
        <v>10.608059086253668</v>
      </c>
      <c r="E14" s="24">
        <v>-1.6426739516631947</v>
      </c>
      <c r="F14" s="132"/>
      <c r="G14" s="24">
        <v>11.542211218967363</v>
      </c>
      <c r="H14" s="29">
        <v>9.0204793760052979</v>
      </c>
      <c r="I14" s="24">
        <v>-2.5217318429620654</v>
      </c>
      <c r="J14" s="8"/>
      <c r="K14" s="17"/>
      <c r="L14" s="10"/>
      <c r="N14" s="21" t="s">
        <v>40</v>
      </c>
      <c r="O14" s="21">
        <v>5.8915864617451383</v>
      </c>
    </row>
    <row r="15" spans="1:15" x14ac:dyDescent="0.25">
      <c r="A15" s="15"/>
      <c r="B15" s="127" t="s">
        <v>45</v>
      </c>
      <c r="C15" s="24">
        <v>11.23905010025643</v>
      </c>
      <c r="D15" s="29">
        <v>10.229350869235992</v>
      </c>
      <c r="E15" s="24">
        <v>-1.0096992310204378</v>
      </c>
      <c r="F15" s="140"/>
      <c r="G15" s="24">
        <v>9.2093805280331722</v>
      </c>
      <c r="H15" s="29">
        <v>8.3345375450268584</v>
      </c>
      <c r="I15" s="24">
        <v>-0.8748429830063138</v>
      </c>
      <c r="J15" s="8"/>
      <c r="K15" s="17"/>
      <c r="L15" s="10"/>
      <c r="N15" s="21" t="s">
        <v>2</v>
      </c>
      <c r="O15" s="21">
        <v>5.9911761549056495</v>
      </c>
    </row>
    <row r="16" spans="1:15" x14ac:dyDescent="0.25">
      <c r="A16" s="15"/>
      <c r="B16" s="127" t="s">
        <v>44</v>
      </c>
      <c r="C16" s="24">
        <v>10.427973065403233</v>
      </c>
      <c r="D16" s="29">
        <v>9.9435711073908291</v>
      </c>
      <c r="E16" s="24">
        <v>-0.48440195801240371</v>
      </c>
      <c r="F16" s="132"/>
      <c r="G16" s="24">
        <v>9.1949348898368033</v>
      </c>
      <c r="H16" s="29">
        <v>9.168886023997608</v>
      </c>
      <c r="I16" s="24">
        <v>-2.6048865839195301E-2</v>
      </c>
      <c r="J16" s="8"/>
      <c r="K16" s="17"/>
      <c r="L16" s="10"/>
      <c r="N16" s="21" t="s">
        <v>41</v>
      </c>
      <c r="O16" s="21">
        <v>6.4703878468502163</v>
      </c>
    </row>
    <row r="17" spans="1:15" x14ac:dyDescent="0.25">
      <c r="A17" s="15"/>
      <c r="B17" s="127" t="s">
        <v>48</v>
      </c>
      <c r="C17" s="24">
        <v>8.9647623241242513</v>
      </c>
      <c r="D17" s="29">
        <v>9.4602170646210393</v>
      </c>
      <c r="E17" s="24">
        <v>0.49545474049678795</v>
      </c>
      <c r="F17" s="132"/>
      <c r="G17" s="24">
        <v>7.6211683883926584</v>
      </c>
      <c r="H17" s="29">
        <v>8.3085379664585339</v>
      </c>
      <c r="I17" s="24">
        <v>0.68736957806587551</v>
      </c>
      <c r="J17" s="8"/>
      <c r="K17" s="17"/>
      <c r="L17" s="10"/>
      <c r="N17" s="21" t="s">
        <v>239</v>
      </c>
      <c r="O17" s="21">
        <v>6.793180985350272</v>
      </c>
    </row>
    <row r="18" spans="1:15" x14ac:dyDescent="0.25">
      <c r="A18" s="15"/>
      <c r="B18" s="127" t="s">
        <v>46</v>
      </c>
      <c r="C18" s="24">
        <v>9.1690843457542126</v>
      </c>
      <c r="D18" s="29">
        <v>9.0224205808228177</v>
      </c>
      <c r="E18" s="24">
        <v>-0.14666376493139488</v>
      </c>
      <c r="F18" s="132"/>
      <c r="G18" s="24">
        <v>8.0887327576441557</v>
      </c>
      <c r="H18" s="29">
        <v>8.7014488100441447</v>
      </c>
      <c r="I18" s="24">
        <v>0.61271605239998905</v>
      </c>
      <c r="J18" s="8"/>
      <c r="K18" s="17"/>
      <c r="L18" s="10"/>
      <c r="N18" s="21" t="s">
        <v>240</v>
      </c>
      <c r="O18" s="21">
        <v>7.4010005838955575</v>
      </c>
    </row>
    <row r="19" spans="1:15" x14ac:dyDescent="0.25">
      <c r="A19" s="15"/>
      <c r="B19" s="127" t="s">
        <v>47</v>
      </c>
      <c r="C19" s="24">
        <v>8.7606810952051504</v>
      </c>
      <c r="D19" s="29">
        <v>8.3557625550566303</v>
      </c>
      <c r="E19" s="24">
        <v>-0.40491854014852002</v>
      </c>
      <c r="F19" s="132"/>
      <c r="G19" s="24">
        <v>7.8197000425741336</v>
      </c>
      <c r="H19" s="29">
        <v>6.5783985801670175</v>
      </c>
      <c r="I19" s="24">
        <v>-1.2413014624071161</v>
      </c>
      <c r="J19" s="8"/>
      <c r="K19" s="17"/>
      <c r="L19" s="10"/>
      <c r="N19" s="21" t="s">
        <v>38</v>
      </c>
      <c r="O19" s="21">
        <v>7.9143553818582628</v>
      </c>
    </row>
    <row r="20" spans="1:15" x14ac:dyDescent="0.25">
      <c r="A20" s="15"/>
      <c r="B20" s="127" t="s">
        <v>38</v>
      </c>
      <c r="C20" s="24">
        <v>9.3016038976737665</v>
      </c>
      <c r="D20" s="29">
        <v>7.9143553818582628</v>
      </c>
      <c r="E20" s="24">
        <v>-1.3872485158155037</v>
      </c>
      <c r="F20" s="28"/>
      <c r="G20" s="24">
        <v>8.3609217806709637</v>
      </c>
      <c r="H20" s="29">
        <v>7.3179606178883692</v>
      </c>
      <c r="I20" s="24">
        <v>-1.0429611627825945</v>
      </c>
      <c r="J20" s="8"/>
      <c r="K20" s="17"/>
      <c r="L20" s="10"/>
      <c r="N20" s="21" t="s">
        <v>47</v>
      </c>
      <c r="O20" s="21">
        <v>8.3557625550566303</v>
      </c>
    </row>
    <row r="21" spans="1:15" x14ac:dyDescent="0.25">
      <c r="A21" s="15"/>
      <c r="B21" s="128" t="s">
        <v>240</v>
      </c>
      <c r="C21" s="25">
        <v>8.3229460955336929</v>
      </c>
      <c r="D21" s="81">
        <v>7.4010005838955575</v>
      </c>
      <c r="E21" s="25">
        <v>-0.92194551163813543</v>
      </c>
      <c r="F21" s="140"/>
      <c r="G21" s="25">
        <v>7.2323356566606902</v>
      </c>
      <c r="H21" s="81">
        <v>6.6344577752921507</v>
      </c>
      <c r="I21" s="25">
        <v>-0.59787788136853948</v>
      </c>
      <c r="J21" s="8"/>
      <c r="K21" s="17"/>
      <c r="L21" s="10"/>
      <c r="N21" s="27" t="s">
        <v>46</v>
      </c>
      <c r="O21" s="21">
        <v>9.0224205808228177</v>
      </c>
    </row>
    <row r="22" spans="1:15" x14ac:dyDescent="0.25">
      <c r="A22" s="15"/>
      <c r="B22" s="127" t="s">
        <v>239</v>
      </c>
      <c r="C22" s="24">
        <v>8.6854673979777974</v>
      </c>
      <c r="D22" s="29">
        <v>6.793180985350272</v>
      </c>
      <c r="E22" s="24">
        <v>-1.8922864126275254</v>
      </c>
      <c r="F22" s="132"/>
      <c r="G22" s="24">
        <v>8.5034427251191502</v>
      </c>
      <c r="H22" s="29">
        <v>4.8598246631652167</v>
      </c>
      <c r="I22" s="24">
        <v>-3.6436180619539336</v>
      </c>
      <c r="J22" s="8"/>
      <c r="K22" s="17"/>
      <c r="L22" s="10"/>
      <c r="N22" s="21" t="s">
        <v>48</v>
      </c>
      <c r="O22" s="21">
        <v>9.4602170646210393</v>
      </c>
    </row>
    <row r="23" spans="1:15" x14ac:dyDescent="0.25">
      <c r="A23" s="15"/>
      <c r="B23" s="127" t="s">
        <v>41</v>
      </c>
      <c r="C23" s="24">
        <v>8.268071019650046</v>
      </c>
      <c r="D23" s="29">
        <v>6.4703878468502163</v>
      </c>
      <c r="E23" s="24">
        <v>-1.7976831727998297</v>
      </c>
      <c r="F23" s="132"/>
      <c r="G23" s="24">
        <v>8.6785564680474092</v>
      </c>
      <c r="H23" s="29">
        <v>5.0681038501988782</v>
      </c>
      <c r="I23" s="24">
        <v>-3.610452617848531</v>
      </c>
      <c r="J23" s="8"/>
      <c r="K23" s="17"/>
      <c r="L23" s="10"/>
      <c r="M23" s="21"/>
      <c r="N23" s="21" t="s">
        <v>44</v>
      </c>
      <c r="O23" s="21">
        <v>9.9435711073908291</v>
      </c>
    </row>
    <row r="24" spans="1:15" x14ac:dyDescent="0.25">
      <c r="A24" s="15"/>
      <c r="B24" s="128" t="s">
        <v>2</v>
      </c>
      <c r="C24" s="81">
        <v>6.6015693443640862</v>
      </c>
      <c r="D24" s="81">
        <v>5.9911761549056495</v>
      </c>
      <c r="E24" s="81">
        <v>-0.61039318945843668</v>
      </c>
      <c r="F24" s="140"/>
      <c r="G24" s="81">
        <v>5.441340004859974</v>
      </c>
      <c r="H24" s="81">
        <v>5.43915540168042</v>
      </c>
      <c r="I24" s="81">
        <v>-2.1846031795540455E-3</v>
      </c>
      <c r="J24" s="8"/>
      <c r="K24" s="17"/>
      <c r="L24" s="10"/>
      <c r="M24" s="21"/>
      <c r="N24" s="21" t="s">
        <v>45</v>
      </c>
      <c r="O24" s="21">
        <v>10.229350869235992</v>
      </c>
    </row>
    <row r="25" spans="1:15" x14ac:dyDescent="0.25">
      <c r="A25" s="15"/>
      <c r="B25" s="127" t="s">
        <v>40</v>
      </c>
      <c r="C25" s="24">
        <v>6.4300952862704497</v>
      </c>
      <c r="D25" s="29">
        <v>5.8915864617451383</v>
      </c>
      <c r="E25" s="24">
        <v>-0.53850882452531135</v>
      </c>
      <c r="F25" s="132"/>
      <c r="G25" s="24">
        <v>5.8871860545771835</v>
      </c>
      <c r="H25" s="29">
        <v>6.0678804741726049</v>
      </c>
      <c r="I25" s="24">
        <v>0.18069441959542143</v>
      </c>
      <c r="J25" s="8"/>
      <c r="K25" s="17"/>
      <c r="L25" s="10"/>
      <c r="N25" s="27" t="s">
        <v>39</v>
      </c>
      <c r="O25" s="21">
        <v>10.608059086253668</v>
      </c>
    </row>
    <row r="26" spans="1:15" x14ac:dyDescent="0.25">
      <c r="A26" s="15"/>
      <c r="B26" s="127" t="s">
        <v>43</v>
      </c>
      <c r="C26" s="24">
        <v>7.0713707641930093</v>
      </c>
      <c r="D26" s="29">
        <v>5.3047696248738907</v>
      </c>
      <c r="E26" s="24">
        <v>-1.7666011393191186</v>
      </c>
      <c r="F26" s="132"/>
      <c r="G26" s="24">
        <v>6.0565751926595777</v>
      </c>
      <c r="H26" s="29">
        <v>5.2522147865658049</v>
      </c>
      <c r="I26" s="24">
        <v>-0.8043604060937728</v>
      </c>
      <c r="J26" s="8"/>
      <c r="K26" s="17"/>
      <c r="L26" s="10"/>
      <c r="N26" s="21" t="s">
        <v>42</v>
      </c>
      <c r="O26" s="21">
        <v>11.910925489309934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88</v>
      </c>
      <c r="C28" s="25">
        <f>C24-C21</f>
        <v>-1.7213767511696068</v>
      </c>
      <c r="D28" s="81">
        <f>D24-D21</f>
        <v>-1.409824428989908</v>
      </c>
      <c r="E28" s="8"/>
      <c r="F28" s="8"/>
      <c r="G28" s="25">
        <f t="shared" ref="G28:H28" si="0">G24-G21</f>
        <v>-1.7909956518007162</v>
      </c>
      <c r="H28" s="81">
        <f t="shared" si="0"/>
        <v>-1.1953023736117308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  <c r="M29" s="167"/>
    </row>
    <row r="30" spans="1:15" x14ac:dyDescent="0.25">
      <c r="A30" s="15"/>
      <c r="B30" s="8"/>
      <c r="C30" s="179" t="s">
        <v>334</v>
      </c>
      <c r="D30" s="179"/>
      <c r="E30" s="179"/>
      <c r="F30" s="179"/>
      <c r="G30" s="179"/>
      <c r="H30" s="179"/>
      <c r="I30" s="179"/>
      <c r="J30" s="8"/>
      <c r="K30" s="17"/>
      <c r="L30" s="10"/>
    </row>
    <row r="31" spans="1:15" x14ac:dyDescent="0.25">
      <c r="A31" s="15"/>
      <c r="B31" s="8"/>
      <c r="C31" s="179" t="s">
        <v>326</v>
      </c>
      <c r="D31" s="179"/>
      <c r="E31" s="179"/>
      <c r="F31" s="179"/>
      <c r="G31" s="179"/>
      <c r="H31" s="179"/>
      <c r="I31" s="179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C53" s="21"/>
      <c r="D53" s="21"/>
      <c r="E53" s="21" t="s">
        <v>15</v>
      </c>
    </row>
  </sheetData>
  <sortState ref="N13:O26">
    <sortCondition ref="O13:O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>
      <selection activeCell="B13" sqref="B13:I26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2.28515625" style="9" customWidth="1"/>
    <col min="5" max="5" width="14" style="9" customWidth="1"/>
    <col min="6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159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5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5" x14ac:dyDescent="0.25">
      <c r="A13" s="15"/>
      <c r="B13" s="127" t="s">
        <v>45</v>
      </c>
      <c r="C13" s="24">
        <v>10.052400309225671</v>
      </c>
      <c r="D13" s="29">
        <v>10.510010042176171</v>
      </c>
      <c r="E13" s="24">
        <v>0.4576097329505</v>
      </c>
      <c r="F13" s="132"/>
      <c r="G13" s="24">
        <v>8.8710138184918197</v>
      </c>
      <c r="H13" s="29">
        <v>8.0290700618611162</v>
      </c>
      <c r="I13" s="24">
        <v>-0.84194375663070353</v>
      </c>
      <c r="J13" s="8"/>
      <c r="K13" s="17"/>
      <c r="L13" s="10"/>
      <c r="N13" s="27" t="s">
        <v>40</v>
      </c>
      <c r="O13" s="82">
        <v>2.6554350053924471</v>
      </c>
    </row>
    <row r="14" spans="1:15" x14ac:dyDescent="0.25">
      <c r="A14" s="15"/>
      <c r="B14" s="127" t="s">
        <v>42</v>
      </c>
      <c r="C14" s="24">
        <v>11.479154285689873</v>
      </c>
      <c r="D14" s="29">
        <v>10.455299080229787</v>
      </c>
      <c r="E14" s="24">
        <v>-1.0238552054600856</v>
      </c>
      <c r="F14" s="132"/>
      <c r="G14" s="24">
        <v>10.786538917927519</v>
      </c>
      <c r="H14" s="29">
        <v>9.8760067892802361</v>
      </c>
      <c r="I14" s="24">
        <v>-0.91053212864728295</v>
      </c>
      <c r="J14" s="8"/>
      <c r="K14" s="17"/>
      <c r="L14" s="10"/>
      <c r="N14" s="27" t="s">
        <v>41</v>
      </c>
      <c r="O14" s="82">
        <v>2.8938590104569797</v>
      </c>
    </row>
    <row r="15" spans="1:15" x14ac:dyDescent="0.25">
      <c r="A15" s="15"/>
      <c r="B15" s="127" t="s">
        <v>44</v>
      </c>
      <c r="C15" s="24">
        <v>10.650078801549949</v>
      </c>
      <c r="D15" s="29">
        <v>9.4650770888988909</v>
      </c>
      <c r="E15" s="24">
        <v>-1.1850017126510579</v>
      </c>
      <c r="F15" s="132"/>
      <c r="G15" s="24">
        <v>8.8678943851398095</v>
      </c>
      <c r="H15" s="29">
        <v>8.1954789819678613</v>
      </c>
      <c r="I15" s="24">
        <v>-0.67241540317194826</v>
      </c>
      <c r="J15" s="8"/>
      <c r="K15" s="17"/>
      <c r="L15" s="10"/>
      <c r="N15" s="27" t="s">
        <v>239</v>
      </c>
      <c r="O15" s="82">
        <v>3.7630552289336783</v>
      </c>
    </row>
    <row r="16" spans="1:15" x14ac:dyDescent="0.25">
      <c r="A16" s="15"/>
      <c r="B16" s="127" t="s">
        <v>39</v>
      </c>
      <c r="C16" s="24">
        <v>8.3764762900050105</v>
      </c>
      <c r="D16" s="29">
        <v>8.2198423370379246</v>
      </c>
      <c r="E16" s="24">
        <v>-0.15663395296708593</v>
      </c>
      <c r="F16" s="132"/>
      <c r="G16" s="24">
        <v>7.5853330081179653</v>
      </c>
      <c r="H16" s="29">
        <v>7.6271549846910087</v>
      </c>
      <c r="I16" s="24">
        <v>4.1821976573043429E-2</v>
      </c>
      <c r="J16" s="8"/>
      <c r="K16" s="17"/>
      <c r="L16" s="10"/>
      <c r="N16" s="27" t="s">
        <v>43</v>
      </c>
      <c r="O16" s="82">
        <v>4.1835434492686137</v>
      </c>
    </row>
    <row r="17" spans="1:15" x14ac:dyDescent="0.25">
      <c r="A17" s="15"/>
      <c r="B17" s="127" t="s">
        <v>48</v>
      </c>
      <c r="C17" s="24">
        <v>8.1115484381051068</v>
      </c>
      <c r="D17" s="29">
        <v>7.6853883548491622</v>
      </c>
      <c r="E17" s="24">
        <v>-0.42616008325594468</v>
      </c>
      <c r="F17" s="132"/>
      <c r="G17" s="24">
        <v>7.355796542968049</v>
      </c>
      <c r="H17" s="29">
        <v>6.328480832566977</v>
      </c>
      <c r="I17" s="24">
        <v>-1.0273157104010719</v>
      </c>
      <c r="J17" s="8"/>
      <c r="K17" s="17"/>
      <c r="L17" s="10"/>
      <c r="N17" s="27" t="s">
        <v>47</v>
      </c>
      <c r="O17" s="82">
        <v>5.7682867437026575</v>
      </c>
    </row>
    <row r="18" spans="1:15" x14ac:dyDescent="0.25">
      <c r="A18" s="15"/>
      <c r="B18" s="127" t="s">
        <v>38</v>
      </c>
      <c r="C18" s="24">
        <v>7.7108942778114296</v>
      </c>
      <c r="D18" s="29">
        <v>7.3290927463393372</v>
      </c>
      <c r="E18" s="24">
        <v>-0.38180153147209239</v>
      </c>
      <c r="F18" s="28"/>
      <c r="G18" s="24">
        <v>5.4694603510556172</v>
      </c>
      <c r="H18" s="29">
        <v>6.3982847382839729</v>
      </c>
      <c r="I18" s="24">
        <v>0.9288243872283557</v>
      </c>
      <c r="J18" s="8"/>
      <c r="K18" s="17"/>
      <c r="L18" s="10"/>
      <c r="N18" s="27" t="s">
        <v>2</v>
      </c>
      <c r="O18" s="82">
        <v>6.626187500724523</v>
      </c>
    </row>
    <row r="19" spans="1:15" x14ac:dyDescent="0.25">
      <c r="A19" s="15"/>
      <c r="B19" s="127" t="s">
        <v>46</v>
      </c>
      <c r="C19" s="24">
        <v>8.1349143732516964</v>
      </c>
      <c r="D19" s="29">
        <v>7.1244672456293818</v>
      </c>
      <c r="E19" s="24">
        <v>-1.0104471276223146</v>
      </c>
      <c r="F19" s="28"/>
      <c r="G19" s="24">
        <v>7.1965024286228561</v>
      </c>
      <c r="H19" s="29">
        <v>7.5119768404704423</v>
      </c>
      <c r="I19" s="24">
        <v>0.31547441184758629</v>
      </c>
      <c r="J19" s="8"/>
      <c r="K19" s="17"/>
      <c r="L19" s="10"/>
      <c r="N19" s="27" t="s">
        <v>260</v>
      </c>
      <c r="O19" s="82">
        <v>6.6278512177113225</v>
      </c>
    </row>
    <row r="20" spans="1:15" x14ac:dyDescent="0.25">
      <c r="A20" s="15"/>
      <c r="B20" s="128" t="s">
        <v>260</v>
      </c>
      <c r="C20" s="25">
        <v>6.8587005680843154</v>
      </c>
      <c r="D20" s="81">
        <v>6.6278512177113225</v>
      </c>
      <c r="E20" s="25">
        <v>-0.23084935037299292</v>
      </c>
      <c r="F20" s="146"/>
      <c r="G20" s="25">
        <v>5.9108003106514841</v>
      </c>
      <c r="H20" s="81">
        <v>5.7947544864484941</v>
      </c>
      <c r="I20" s="25">
        <v>-0.11604582420299003</v>
      </c>
      <c r="J20" s="8"/>
      <c r="K20" s="17"/>
      <c r="L20" s="10"/>
      <c r="N20" s="27" t="s">
        <v>46</v>
      </c>
      <c r="O20" s="82">
        <v>7.1244672456293818</v>
      </c>
    </row>
    <row r="21" spans="1:15" x14ac:dyDescent="0.25">
      <c r="A21" s="15"/>
      <c r="B21" s="128" t="s">
        <v>2</v>
      </c>
      <c r="C21" s="81">
        <v>6.5469110967889685</v>
      </c>
      <c r="D21" s="81">
        <v>6.626187500724523</v>
      </c>
      <c r="E21" s="81">
        <v>7.9276403935554463E-2</v>
      </c>
      <c r="F21" s="146"/>
      <c r="G21" s="81">
        <v>5.8122651895072703</v>
      </c>
      <c r="H21" s="81">
        <v>5.5669946851255929</v>
      </c>
      <c r="I21" s="81">
        <v>-0.24527050438167741</v>
      </c>
      <c r="J21" s="8"/>
      <c r="K21" s="17"/>
      <c r="L21" s="10"/>
      <c r="N21" s="27" t="s">
        <v>38</v>
      </c>
      <c r="O21" s="82">
        <v>7.3290927463393372</v>
      </c>
    </row>
    <row r="22" spans="1:15" ht="15.6" x14ac:dyDescent="0.3">
      <c r="A22" s="15"/>
      <c r="B22" s="127" t="s">
        <v>47</v>
      </c>
      <c r="C22" s="24">
        <v>6.5078572109889139</v>
      </c>
      <c r="D22" s="29">
        <v>5.7682867437026575</v>
      </c>
      <c r="E22" s="24">
        <v>-0.73957046728625642</v>
      </c>
      <c r="F22" s="132"/>
      <c r="G22" s="24">
        <v>4.960571595597453</v>
      </c>
      <c r="H22" s="29">
        <v>3.5135064434074548</v>
      </c>
      <c r="I22" s="24">
        <v>-1.4470651521899982</v>
      </c>
      <c r="J22" s="8"/>
      <c r="K22" s="17"/>
      <c r="L22" s="10"/>
      <c r="N22" s="27" t="s">
        <v>48</v>
      </c>
      <c r="O22" s="82">
        <v>7.6853883548491622</v>
      </c>
    </row>
    <row r="23" spans="1:15" ht="15.6" x14ac:dyDescent="0.3">
      <c r="A23" s="15"/>
      <c r="B23" s="127" t="s">
        <v>43</v>
      </c>
      <c r="C23" s="24">
        <v>5.7007354648229054</v>
      </c>
      <c r="D23" s="29">
        <v>4.1835434492686137</v>
      </c>
      <c r="E23" s="24">
        <v>-1.5171920155542917</v>
      </c>
      <c r="F23" s="132"/>
      <c r="G23" s="24">
        <v>5.3537198657098539</v>
      </c>
      <c r="H23" s="29">
        <v>4.2492749166144064</v>
      </c>
      <c r="I23" s="24">
        <v>-1.1044449490954475</v>
      </c>
      <c r="J23" s="8"/>
      <c r="K23" s="17"/>
      <c r="L23" s="10"/>
      <c r="M23" s="21"/>
      <c r="N23" s="27" t="s">
        <v>39</v>
      </c>
      <c r="O23" s="82">
        <v>8.2198423370379246</v>
      </c>
    </row>
    <row r="24" spans="1:15" x14ac:dyDescent="0.25">
      <c r="A24" s="15"/>
      <c r="B24" s="127" t="s">
        <v>239</v>
      </c>
      <c r="C24" s="24">
        <v>4.4328154579668064</v>
      </c>
      <c r="D24" s="29">
        <v>3.7630552289336783</v>
      </c>
      <c r="E24" s="24">
        <v>-0.66976022903312815</v>
      </c>
      <c r="F24" s="132"/>
      <c r="G24" s="24">
        <v>3.6374704790853847</v>
      </c>
      <c r="H24" s="29">
        <v>3.0612916145894093</v>
      </c>
      <c r="I24" s="24">
        <v>-0.57617886449597533</v>
      </c>
      <c r="J24" s="8"/>
      <c r="K24" s="17"/>
      <c r="L24" s="10"/>
      <c r="M24" s="21"/>
      <c r="N24" s="27" t="s">
        <v>44</v>
      </c>
      <c r="O24" s="82">
        <v>9.4650770888988909</v>
      </c>
    </row>
    <row r="25" spans="1:15" x14ac:dyDescent="0.25">
      <c r="A25" s="15"/>
      <c r="B25" s="127" t="s">
        <v>41</v>
      </c>
      <c r="C25" s="24">
        <v>3.3787385189337145</v>
      </c>
      <c r="D25" s="29">
        <v>2.8938590104569797</v>
      </c>
      <c r="E25" s="24">
        <v>-0.48487950847673478</v>
      </c>
      <c r="F25" s="132"/>
      <c r="G25" s="24">
        <v>2.8718331633132532</v>
      </c>
      <c r="H25" s="29">
        <v>2.2615433557035658</v>
      </c>
      <c r="I25" s="24">
        <v>-0.61028980760968743</v>
      </c>
      <c r="J25" s="8"/>
      <c r="K25" s="17"/>
      <c r="L25" s="10"/>
      <c r="N25" s="27" t="s">
        <v>42</v>
      </c>
      <c r="O25" s="82">
        <v>10.455299080229787</v>
      </c>
    </row>
    <row r="26" spans="1:15" x14ac:dyDescent="0.25">
      <c r="A26" s="15"/>
      <c r="B26" s="127" t="s">
        <v>40</v>
      </c>
      <c r="C26" s="24">
        <v>2.4153424417989937</v>
      </c>
      <c r="D26" s="29">
        <v>2.6554350053924471</v>
      </c>
      <c r="E26" s="24">
        <v>0.24009256359345343</v>
      </c>
      <c r="F26" s="132"/>
      <c r="G26" s="24">
        <v>2.6443092011265987</v>
      </c>
      <c r="H26" s="29">
        <v>2.9464148218160102</v>
      </c>
      <c r="I26" s="24">
        <v>0.30210562068941149</v>
      </c>
      <c r="J26" s="8"/>
      <c r="K26" s="17"/>
      <c r="L26" s="10"/>
      <c r="N26" s="27" t="s">
        <v>45</v>
      </c>
      <c r="O26" s="82">
        <v>10.510010042176171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88</v>
      </c>
      <c r="C28" s="25">
        <f>C21-C20</f>
        <v>-0.31178947129534684</v>
      </c>
      <c r="D28" s="81">
        <f>D21-D20</f>
        <v>-1.6637169867994572E-3</v>
      </c>
      <c r="E28" s="8"/>
      <c r="F28" s="8"/>
      <c r="G28" s="25">
        <f t="shared" ref="G28:H28" si="0">G21-G20</f>
        <v>-9.8535121144213811E-2</v>
      </c>
      <c r="H28" s="81">
        <f t="shared" si="0"/>
        <v>-0.22775980132290119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179" t="s">
        <v>335</v>
      </c>
      <c r="D30" s="179"/>
      <c r="E30" s="179"/>
      <c r="F30" s="179"/>
      <c r="G30" s="179"/>
      <c r="H30" s="179"/>
      <c r="I30" s="179"/>
      <c r="J30" s="8"/>
      <c r="K30" s="17"/>
      <c r="L30" s="10"/>
    </row>
    <row r="31" spans="1:15" x14ac:dyDescent="0.25">
      <c r="A31" s="15"/>
      <c r="B31" s="8"/>
      <c r="C31" s="179" t="s">
        <v>336</v>
      </c>
      <c r="D31" s="179"/>
      <c r="E31" s="179"/>
      <c r="F31" s="179"/>
      <c r="G31" s="179"/>
      <c r="H31" s="179"/>
      <c r="I31" s="179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84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4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4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4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5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C53" s="21"/>
      <c r="D53" s="21"/>
      <c r="E53" s="21" t="s">
        <v>15</v>
      </c>
    </row>
  </sheetData>
  <sortState ref="B13:I26">
    <sortCondition descending="1" ref="D13:D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56"/>
  <sheetViews>
    <sheetView zoomScaleNormal="100" zoomScaleSheetLayoutView="100" workbookViewId="0">
      <selection activeCell="Q23" sqref="Q23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.42578125" style="9" customWidth="1"/>
    <col min="6" max="6" width="11.85546875" style="9" customWidth="1"/>
    <col min="7" max="7" width="13.42578125" style="9" customWidth="1"/>
    <col min="8" max="11" width="10" style="9" customWidth="1"/>
    <col min="12" max="13" width="11.85546875" style="9" customWidth="1"/>
    <col min="14" max="14" width="11.7109375" style="9" customWidth="1"/>
    <col min="15" max="15" width="1.85546875" style="9" customWidth="1"/>
    <col min="16" max="16" width="10.85546875" style="9"/>
    <col min="17" max="17" width="11.42578125" style="9" customWidth="1"/>
    <col min="18" max="18" width="10.85546875" style="9" customWidth="1"/>
    <col min="19" max="16384" width="10.85546875" style="9"/>
  </cols>
  <sheetData>
    <row r="1" spans="1:17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5"/>
      <c r="P1" s="10"/>
    </row>
    <row r="2" spans="1:17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17"/>
      <c r="P2" s="10"/>
    </row>
    <row r="3" spans="1:17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17"/>
      <c r="P3" s="10"/>
    </row>
    <row r="4" spans="1:17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17"/>
      <c r="P4" s="10"/>
    </row>
    <row r="5" spans="1:17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17"/>
      <c r="P5" s="10"/>
    </row>
    <row r="6" spans="1:17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17"/>
      <c r="P6" s="10"/>
    </row>
    <row r="7" spans="1:17" x14ac:dyDescent="0.25">
      <c r="A7" s="15"/>
      <c r="B7" s="77"/>
      <c r="C7" s="181" t="s">
        <v>101</v>
      </c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7"/>
      <c r="P7" s="10"/>
    </row>
    <row r="8" spans="1:17" x14ac:dyDescent="0.25">
      <c r="A8" s="15"/>
      <c r="B8" s="77"/>
      <c r="C8" s="181" t="s">
        <v>258</v>
      </c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7"/>
      <c r="P8" s="10"/>
    </row>
    <row r="9" spans="1:17" ht="7.5" customHeight="1" x14ac:dyDescent="0.25">
      <c r="A9" s="15"/>
      <c r="B9" s="77"/>
      <c r="C9" s="78"/>
      <c r="D9" s="78"/>
      <c r="E9" s="78"/>
      <c r="F9" s="78"/>
      <c r="G9" s="78"/>
      <c r="H9" s="77"/>
      <c r="I9" s="78"/>
      <c r="J9" s="77"/>
      <c r="K9" s="77"/>
      <c r="L9" s="77"/>
      <c r="M9" s="77"/>
      <c r="N9" s="77"/>
      <c r="O9" s="17"/>
      <c r="P9" s="10"/>
    </row>
    <row r="10" spans="1:17" ht="15.75" customHeight="1" x14ac:dyDescent="0.25">
      <c r="A10" s="15"/>
      <c r="B10" s="10"/>
      <c r="C10" s="182" t="s">
        <v>77</v>
      </c>
      <c r="D10" s="182"/>
      <c r="E10" s="190" t="s">
        <v>92</v>
      </c>
      <c r="F10" s="190" t="s">
        <v>82</v>
      </c>
      <c r="G10" s="182" t="s">
        <v>76</v>
      </c>
      <c r="H10" s="182"/>
      <c r="I10" s="190" t="s">
        <v>92</v>
      </c>
      <c r="J10" s="190" t="s">
        <v>82</v>
      </c>
      <c r="K10" s="182" t="s">
        <v>78</v>
      </c>
      <c r="L10" s="182"/>
      <c r="M10" s="190" t="s">
        <v>92</v>
      </c>
      <c r="N10" s="190" t="s">
        <v>82</v>
      </c>
      <c r="O10" s="17"/>
      <c r="P10" s="10"/>
    </row>
    <row r="11" spans="1:17" ht="15.75" customHeight="1" x14ac:dyDescent="0.25">
      <c r="A11" s="15"/>
      <c r="B11" s="10"/>
      <c r="C11" s="78">
        <v>2013</v>
      </c>
      <c r="D11" s="78">
        <v>2014</v>
      </c>
      <c r="E11" s="186"/>
      <c r="F11" s="186"/>
      <c r="G11" s="78">
        <v>2013</v>
      </c>
      <c r="H11" s="78">
        <v>2014</v>
      </c>
      <c r="I11" s="186"/>
      <c r="J11" s="186"/>
      <c r="K11" s="78">
        <v>2013</v>
      </c>
      <c r="L11" s="78">
        <v>2014</v>
      </c>
      <c r="M11" s="186"/>
      <c r="N11" s="186"/>
      <c r="O11" s="17"/>
      <c r="Q11" s="2"/>
    </row>
    <row r="12" spans="1:17" ht="6" customHeight="1" x14ac:dyDescent="0.25">
      <c r="A12" s="15"/>
      <c r="B12" s="10"/>
      <c r="C12" s="78"/>
      <c r="D12" s="78"/>
      <c r="E12" s="78"/>
      <c r="F12" s="86"/>
      <c r="G12" s="83"/>
      <c r="H12" s="77"/>
      <c r="I12" s="78"/>
      <c r="J12" s="78"/>
      <c r="K12" s="78"/>
      <c r="L12" s="78"/>
      <c r="M12" s="78"/>
      <c r="N12" s="78"/>
      <c r="O12" s="17"/>
      <c r="P12" s="10"/>
    </row>
    <row r="13" spans="1:17" x14ac:dyDescent="0.25">
      <c r="A13" s="15"/>
      <c r="B13" s="29" t="s">
        <v>62</v>
      </c>
      <c r="C13" s="26">
        <v>1167.2989541151674</v>
      </c>
      <c r="D13" s="26">
        <v>1242.6030629564982</v>
      </c>
      <c r="E13" s="29">
        <v>100</v>
      </c>
      <c r="F13" s="29">
        <v>6.4511416356414664</v>
      </c>
      <c r="G13" s="26">
        <v>1729.3850393244859</v>
      </c>
      <c r="H13" s="26">
        <v>1714.8943473997206</v>
      </c>
      <c r="I13" s="29">
        <v>100</v>
      </c>
      <c r="J13" s="29">
        <v>-0.8379101007156553</v>
      </c>
      <c r="K13" s="26">
        <v>1483.5047217060855</v>
      </c>
      <c r="L13" s="26">
        <v>1346.0933719001002</v>
      </c>
      <c r="M13" s="29">
        <v>100</v>
      </c>
      <c r="N13" s="29">
        <v>-9.2626162758657866</v>
      </c>
      <c r="O13" s="17"/>
      <c r="P13" s="10"/>
    </row>
    <row r="14" spans="1:17" x14ac:dyDescent="0.25">
      <c r="A14" s="15"/>
      <c r="B14" s="10" t="s">
        <v>56</v>
      </c>
      <c r="C14" s="88">
        <v>372.93295423807268</v>
      </c>
      <c r="D14" s="92">
        <v>401.01616740647603</v>
      </c>
      <c r="E14" s="24">
        <v>32.27226612916494</v>
      </c>
      <c r="F14" s="24">
        <v>7.5303651364839075</v>
      </c>
      <c r="G14" s="23">
        <v>435.59369408620466</v>
      </c>
      <c r="H14" s="26">
        <v>459.28890631253233</v>
      </c>
      <c r="I14" s="24">
        <v>26.78234417233622</v>
      </c>
      <c r="J14" s="24">
        <v>5.4397509762017737</v>
      </c>
      <c r="K14" s="23">
        <v>484.4561838292127</v>
      </c>
      <c r="L14" s="26">
        <v>405.83803351010152</v>
      </c>
      <c r="M14" s="24">
        <v>30.149322623677598</v>
      </c>
      <c r="N14" s="24">
        <v>-16.228124016851599</v>
      </c>
      <c r="O14" s="17"/>
      <c r="P14" s="10"/>
    </row>
    <row r="15" spans="1:17" x14ac:dyDescent="0.25">
      <c r="A15" s="15"/>
      <c r="B15" s="10" t="s">
        <v>32</v>
      </c>
      <c r="C15" s="88">
        <v>60.366638322006906</v>
      </c>
      <c r="D15" s="92">
        <v>51.078268259051747</v>
      </c>
      <c r="E15" s="24">
        <v>4.1105860577489928</v>
      </c>
      <c r="F15" s="24">
        <v>-15.386594849640723</v>
      </c>
      <c r="G15" s="23">
        <v>100.26340202896237</v>
      </c>
      <c r="H15" s="26">
        <v>79.967664191663332</v>
      </c>
      <c r="I15" s="24">
        <v>4.6631248340702509</v>
      </c>
      <c r="J15" s="24">
        <v>-20.242418895217973</v>
      </c>
      <c r="K15" s="23">
        <v>92.201882682887771</v>
      </c>
      <c r="L15" s="26">
        <v>84.872675315053414</v>
      </c>
      <c r="M15" s="24">
        <v>6.3051105582111289</v>
      </c>
      <c r="N15" s="24">
        <v>-7.9490864552537177</v>
      </c>
      <c r="O15" s="17"/>
      <c r="P15" s="10"/>
    </row>
    <row r="16" spans="1:17" x14ac:dyDescent="0.25">
      <c r="A16" s="15"/>
      <c r="B16" s="10" t="s">
        <v>57</v>
      </c>
      <c r="C16" s="88">
        <v>187.46895464578566</v>
      </c>
      <c r="D16" s="92">
        <v>202.13794036678468</v>
      </c>
      <c r="E16" s="24">
        <v>16.267297771328707</v>
      </c>
      <c r="F16" s="24">
        <v>7.8247546366892795</v>
      </c>
      <c r="G16" s="23">
        <v>264.49131046454465</v>
      </c>
      <c r="H16" s="26">
        <v>304.69524669579164</v>
      </c>
      <c r="I16" s="24">
        <v>17.767581259906677</v>
      </c>
      <c r="J16" s="24">
        <v>15.200475267272108</v>
      </c>
      <c r="K16" s="23">
        <v>167.9856926761567</v>
      </c>
      <c r="L16" s="26">
        <v>200.83057062407968</v>
      </c>
      <c r="M16" s="24">
        <v>14.919512629394646</v>
      </c>
      <c r="N16" s="24">
        <v>19.552187704009661</v>
      </c>
      <c r="O16" s="17"/>
      <c r="P16" s="10"/>
    </row>
    <row r="17" spans="1:18" x14ac:dyDescent="0.25">
      <c r="A17" s="15"/>
      <c r="B17" s="10" t="s">
        <v>58</v>
      </c>
      <c r="C17" s="88">
        <v>233.13410915414732</v>
      </c>
      <c r="D17" s="92">
        <v>251.47806261502868</v>
      </c>
      <c r="E17" s="24">
        <v>20.238004404776891</v>
      </c>
      <c r="F17" s="24">
        <v>7.8684125319270271</v>
      </c>
      <c r="G17" s="23">
        <v>414.22094387276866</v>
      </c>
      <c r="H17" s="26">
        <v>421.82192423818498</v>
      </c>
      <c r="I17" s="24">
        <v>24.59754590000194</v>
      </c>
      <c r="J17" s="24">
        <v>1.8350062877919182</v>
      </c>
      <c r="K17" s="23">
        <v>383.46979454584772</v>
      </c>
      <c r="L17" s="26">
        <v>304.21784258780491</v>
      </c>
      <c r="M17" s="24">
        <v>22.60005501389411</v>
      </c>
      <c r="N17" s="24">
        <v>-20.667065068815326</v>
      </c>
      <c r="O17" s="17"/>
      <c r="P17" s="10"/>
    </row>
    <row r="18" spans="1:18" x14ac:dyDescent="0.25">
      <c r="A18" s="15"/>
      <c r="B18" s="10" t="s">
        <v>59</v>
      </c>
      <c r="C18" s="88">
        <v>91.944098777097224</v>
      </c>
      <c r="D18" s="92">
        <v>98.628000230250692</v>
      </c>
      <c r="E18" s="24">
        <v>7.9372088457264258</v>
      </c>
      <c r="F18" s="24">
        <v>7.2695273998578669</v>
      </c>
      <c r="G18" s="23">
        <v>153.86304092721829</v>
      </c>
      <c r="H18" s="26">
        <v>120.64950799944734</v>
      </c>
      <c r="I18" s="24">
        <v>7.0353901499755445</v>
      </c>
      <c r="J18" s="24">
        <v>-21.586426946729809</v>
      </c>
      <c r="K18" s="23">
        <v>126.08533058809775</v>
      </c>
      <c r="L18" s="26">
        <v>136.09334325251925</v>
      </c>
      <c r="M18" s="24">
        <v>10.110245402992694</v>
      </c>
      <c r="N18" s="24">
        <v>7.9374917111620258</v>
      </c>
      <c r="O18" s="17"/>
      <c r="P18" s="10"/>
    </row>
    <row r="19" spans="1:18" x14ac:dyDescent="0.25">
      <c r="A19" s="15"/>
      <c r="B19" s="10" t="s">
        <v>89</v>
      </c>
      <c r="C19" s="88">
        <v>56.573380539469909</v>
      </c>
      <c r="D19" s="92">
        <v>57.076280484818071</v>
      </c>
      <c r="E19" s="24">
        <v>4.5932834214183993</v>
      </c>
      <c r="F19" s="24">
        <v>0.88893387765169862</v>
      </c>
      <c r="G19" s="23">
        <v>59.613169672127697</v>
      </c>
      <c r="H19" s="26">
        <v>51.572367891821798</v>
      </c>
      <c r="I19" s="24">
        <v>3.0073204200608936</v>
      </c>
      <c r="J19" s="24">
        <v>-13.488297677392913</v>
      </c>
      <c r="K19" s="23">
        <v>25.083834854545152</v>
      </c>
      <c r="L19" s="26">
        <v>20.666806694902096</v>
      </c>
      <c r="M19" s="24">
        <v>1.5353174695251284</v>
      </c>
      <c r="N19" s="24">
        <v>-17.609062510801444</v>
      </c>
      <c r="O19" s="17"/>
      <c r="P19" s="10"/>
    </row>
    <row r="20" spans="1:18" ht="15.6" x14ac:dyDescent="0.3">
      <c r="A20" s="15"/>
      <c r="B20" s="10" t="s">
        <v>60</v>
      </c>
      <c r="C20" s="88">
        <v>150.76295728513168</v>
      </c>
      <c r="D20" s="92">
        <v>167.57544002702934</v>
      </c>
      <c r="E20" s="24">
        <v>13.485838319786591</v>
      </c>
      <c r="F20" s="24">
        <v>11.151600528836081</v>
      </c>
      <c r="G20" s="23">
        <v>271.74346586238534</v>
      </c>
      <c r="H20" s="26">
        <v>253.68167830626768</v>
      </c>
      <c r="I20" s="24">
        <v>14.792845908607898</v>
      </c>
      <c r="J20" s="24">
        <v>-6.6466317778048793</v>
      </c>
      <c r="K20" s="23">
        <v>177.14504729197773</v>
      </c>
      <c r="L20" s="26">
        <v>167.01470866952434</v>
      </c>
      <c r="M20" s="24">
        <v>12.407364314837386</v>
      </c>
      <c r="N20" s="24">
        <v>-5.7186688407698805</v>
      </c>
      <c r="O20" s="17"/>
      <c r="P20" s="10"/>
    </row>
    <row r="21" spans="1:18" ht="15.6" x14ac:dyDescent="0.3">
      <c r="A21" s="15"/>
      <c r="B21" s="10" t="s">
        <v>68</v>
      </c>
      <c r="C21" s="88">
        <v>14.11586115345599</v>
      </c>
      <c r="D21" s="92">
        <v>13.612903567059085</v>
      </c>
      <c r="E21" s="24">
        <v>1.095515050049064</v>
      </c>
      <c r="F21" s="24">
        <v>-3.5630669707583884</v>
      </c>
      <c r="G21" s="23">
        <v>29.596012410274291</v>
      </c>
      <c r="H21" s="26">
        <v>23.217051764011437</v>
      </c>
      <c r="I21" s="24">
        <v>1.3538473550405743</v>
      </c>
      <c r="J21" s="24">
        <v>-21.553446315113689</v>
      </c>
      <c r="K21" s="23">
        <v>27.076955237359847</v>
      </c>
      <c r="L21" s="26">
        <v>26.55939124611524</v>
      </c>
      <c r="M21" s="24">
        <v>1.973071987467325</v>
      </c>
      <c r="N21" s="24">
        <v>-1.9114556518913584</v>
      </c>
      <c r="O21" s="17"/>
      <c r="P21" s="10"/>
    </row>
    <row r="22" spans="1:18" ht="15.6" x14ac:dyDescent="0.3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7"/>
      <c r="P22" s="10"/>
    </row>
    <row r="23" spans="1:18" ht="15.6" x14ac:dyDescent="0.3">
      <c r="A23" s="15"/>
      <c r="B23" s="10"/>
      <c r="C23" s="182" t="s">
        <v>259</v>
      </c>
      <c r="D23" s="182"/>
      <c r="E23" s="182"/>
      <c r="F23" s="182"/>
      <c r="G23" s="182"/>
      <c r="H23" s="182"/>
      <c r="I23" s="182"/>
      <c r="J23" s="182"/>
      <c r="K23" s="182"/>
      <c r="L23" s="182"/>
      <c r="M23" s="182"/>
      <c r="N23" s="182"/>
      <c r="O23" s="17"/>
      <c r="P23" s="10"/>
    </row>
    <row r="24" spans="1:18" ht="15.6" x14ac:dyDescent="0.3">
      <c r="A24" s="15"/>
      <c r="B24" s="10"/>
      <c r="O24" s="17"/>
      <c r="P24" s="10"/>
      <c r="Q24" s="21"/>
      <c r="R24" s="27"/>
    </row>
    <row r="25" spans="1:18" ht="15.75" customHeight="1" x14ac:dyDescent="0.25">
      <c r="A25" s="15"/>
      <c r="B25" s="10"/>
      <c r="C25" s="182" t="s">
        <v>77</v>
      </c>
      <c r="D25" s="182"/>
      <c r="E25" s="190" t="s">
        <v>92</v>
      </c>
      <c r="F25" s="190" t="s">
        <v>82</v>
      </c>
      <c r="G25" s="182" t="s">
        <v>76</v>
      </c>
      <c r="H25" s="182"/>
      <c r="I25" s="190" t="s">
        <v>92</v>
      </c>
      <c r="J25" s="190" t="s">
        <v>82</v>
      </c>
      <c r="K25" s="182" t="s">
        <v>78</v>
      </c>
      <c r="L25" s="182"/>
      <c r="M25" s="190" t="s">
        <v>92</v>
      </c>
      <c r="N25" s="190" t="s">
        <v>82</v>
      </c>
      <c r="O25" s="17"/>
      <c r="P25" s="10"/>
      <c r="Q25" s="21"/>
      <c r="R25" s="27"/>
    </row>
    <row r="26" spans="1:18" x14ac:dyDescent="0.25">
      <c r="A26" s="15"/>
      <c r="B26" s="10"/>
      <c r="C26" s="78">
        <v>2013</v>
      </c>
      <c r="D26" s="78">
        <v>2014</v>
      </c>
      <c r="E26" s="186"/>
      <c r="F26" s="186"/>
      <c r="G26" s="78">
        <v>2013</v>
      </c>
      <c r="H26" s="78">
        <v>2014</v>
      </c>
      <c r="I26" s="186"/>
      <c r="J26" s="186"/>
      <c r="K26" s="78">
        <v>2013</v>
      </c>
      <c r="L26" s="78">
        <v>2014</v>
      </c>
      <c r="M26" s="186"/>
      <c r="N26" s="186"/>
      <c r="O26" s="17"/>
      <c r="P26" s="10"/>
    </row>
    <row r="27" spans="1:18" x14ac:dyDescent="0.25">
      <c r="A27" s="15"/>
      <c r="B27" s="10"/>
      <c r="C27" s="78"/>
      <c r="D27" s="78"/>
      <c r="E27" s="78"/>
      <c r="F27" s="77"/>
      <c r="G27" s="77"/>
      <c r="H27" s="77"/>
      <c r="I27" s="78"/>
      <c r="J27" s="78"/>
      <c r="K27" s="78"/>
      <c r="L27" s="78"/>
      <c r="M27" s="78"/>
      <c r="N27" s="78"/>
      <c r="O27" s="17"/>
      <c r="P27" s="10"/>
    </row>
    <row r="28" spans="1:18" x14ac:dyDescent="0.25">
      <c r="A28" s="15"/>
      <c r="B28" s="29" t="s">
        <v>62</v>
      </c>
      <c r="C28" s="26">
        <v>1167.2434740182021</v>
      </c>
      <c r="D28" s="26">
        <v>1202.1280232630302</v>
      </c>
      <c r="E28" s="29">
        <v>100</v>
      </c>
      <c r="F28" s="29">
        <v>2.9886266251495153</v>
      </c>
      <c r="G28" s="26">
        <v>1696.3527696375722</v>
      </c>
      <c r="H28" s="26">
        <v>1720.5403160830438</v>
      </c>
      <c r="I28" s="29">
        <v>100</v>
      </c>
      <c r="J28" s="29">
        <v>1.4258559232723345</v>
      </c>
      <c r="K28" s="26">
        <v>1198.9725381474625</v>
      </c>
      <c r="L28" s="26">
        <v>1260.8637348041577</v>
      </c>
      <c r="M28" s="29">
        <v>100</v>
      </c>
      <c r="N28" s="29">
        <v>5.1620195365211341</v>
      </c>
      <c r="O28" s="17"/>
      <c r="P28" s="10"/>
    </row>
    <row r="29" spans="1:18" x14ac:dyDescent="0.25">
      <c r="A29" s="15"/>
      <c r="B29" s="10" t="s">
        <v>56</v>
      </c>
      <c r="C29" s="23">
        <v>367.9774181088024</v>
      </c>
      <c r="D29" s="26">
        <v>382.08493497686078</v>
      </c>
      <c r="E29" s="24">
        <v>31.784046922035618</v>
      </c>
      <c r="F29" s="24">
        <v>3.8337996229668381</v>
      </c>
      <c r="G29" s="23">
        <v>441.62637632490089</v>
      </c>
      <c r="H29" s="26">
        <v>457.57980808951692</v>
      </c>
      <c r="I29" s="24">
        <v>26.595122695598107</v>
      </c>
      <c r="J29" s="24">
        <v>3.6124272959817905</v>
      </c>
      <c r="K29" s="23">
        <v>362.37167217559596</v>
      </c>
      <c r="L29" s="26">
        <v>380.69697736016997</v>
      </c>
      <c r="M29" s="24">
        <v>30.193348166945359</v>
      </c>
      <c r="N29" s="24">
        <v>5.057046836623047</v>
      </c>
      <c r="O29" s="17"/>
      <c r="P29" s="10"/>
    </row>
    <row r="30" spans="1:18" x14ac:dyDescent="0.25">
      <c r="A30" s="15"/>
      <c r="B30" s="10" t="s">
        <v>32</v>
      </c>
      <c r="C30" s="23">
        <v>58.012044602207453</v>
      </c>
      <c r="D30" s="26">
        <v>56.068550371007724</v>
      </c>
      <c r="E30" s="24">
        <v>4.6641080888220596</v>
      </c>
      <c r="F30" s="24">
        <v>-3.3501564106667825</v>
      </c>
      <c r="G30" s="23">
        <v>79.864289330741713</v>
      </c>
      <c r="H30" s="26">
        <v>87.282362994085503</v>
      </c>
      <c r="I30" s="24">
        <v>5.0729623815378666</v>
      </c>
      <c r="J30" s="24">
        <v>9.2883486793745149</v>
      </c>
      <c r="K30" s="23">
        <v>72.891509761722787</v>
      </c>
      <c r="L30" s="26">
        <v>75.928595078688573</v>
      </c>
      <c r="M30" s="24">
        <v>6.0219509041936323</v>
      </c>
      <c r="N30" s="24">
        <v>4.1665830861424169</v>
      </c>
      <c r="O30" s="17"/>
      <c r="P30" s="10"/>
    </row>
    <row r="31" spans="1:18" x14ac:dyDescent="0.25">
      <c r="A31" s="15"/>
      <c r="B31" s="10" t="s">
        <v>57</v>
      </c>
      <c r="C31" s="23">
        <v>193.31058011142818</v>
      </c>
      <c r="D31" s="26">
        <v>185.79559371870002</v>
      </c>
      <c r="E31" s="24">
        <v>15.455557987441345</v>
      </c>
      <c r="F31" s="24">
        <v>-3.8875194458556583</v>
      </c>
      <c r="G31" s="23">
        <v>282.06409096120962</v>
      </c>
      <c r="H31" s="26">
        <v>282.93973159751096</v>
      </c>
      <c r="I31" s="24">
        <v>16.44481846503006</v>
      </c>
      <c r="J31" s="24">
        <v>0.31044030926352661</v>
      </c>
      <c r="K31" s="23">
        <v>173.8088654640425</v>
      </c>
      <c r="L31" s="26">
        <v>183.99049940541556</v>
      </c>
      <c r="M31" s="24">
        <v>14.592417429944854</v>
      </c>
      <c r="N31" s="24">
        <v>5.8579485656210295</v>
      </c>
      <c r="O31" s="17"/>
      <c r="P31" s="10"/>
    </row>
    <row r="32" spans="1:18" x14ac:dyDescent="0.25">
      <c r="A32" s="15"/>
      <c r="B32" s="10" t="s">
        <v>58</v>
      </c>
      <c r="C32" s="23">
        <v>235.24752220324129</v>
      </c>
      <c r="D32" s="26">
        <v>251.63616461925582</v>
      </c>
      <c r="E32" s="24">
        <v>20.932559573498676</v>
      </c>
      <c r="F32" s="24">
        <v>6.9665526176533321</v>
      </c>
      <c r="G32" s="23">
        <v>397.22337239347945</v>
      </c>
      <c r="H32" s="26">
        <v>419.34345980062176</v>
      </c>
      <c r="I32" s="24">
        <v>24.372777311914014</v>
      </c>
      <c r="J32" s="24">
        <v>5.5686772089610814</v>
      </c>
      <c r="K32" s="23">
        <v>242.85031902210463</v>
      </c>
      <c r="L32" s="26">
        <v>237.58065707869687</v>
      </c>
      <c r="M32" s="24">
        <v>18.842690968155953</v>
      </c>
      <c r="N32" s="24">
        <v>-2.1699217710017149</v>
      </c>
      <c r="O32" s="17"/>
      <c r="P32" s="10"/>
    </row>
    <row r="33" spans="1:17" x14ac:dyDescent="0.25">
      <c r="A33" s="15"/>
      <c r="B33" s="10" t="s">
        <v>59</v>
      </c>
      <c r="C33" s="23">
        <v>95.970758876469745</v>
      </c>
      <c r="D33" s="26">
        <v>99.612127572316368</v>
      </c>
      <c r="E33" s="24">
        <v>8.286316069891738</v>
      </c>
      <c r="F33" s="24">
        <v>3.7942481006466355</v>
      </c>
      <c r="G33" s="23">
        <v>168.43117385149287</v>
      </c>
      <c r="H33" s="26">
        <v>149.61854004554229</v>
      </c>
      <c r="I33" s="24">
        <v>8.6960205841710003</v>
      </c>
      <c r="J33" s="24">
        <v>-11.169330104258391</v>
      </c>
      <c r="K33" s="23">
        <v>107.3156852299682</v>
      </c>
      <c r="L33" s="26">
        <v>120.25629755861439</v>
      </c>
      <c r="M33" s="24">
        <v>9.5376125301353891</v>
      </c>
      <c r="N33" s="24">
        <v>12.058453804693681</v>
      </c>
      <c r="O33" s="17"/>
      <c r="P33" s="10"/>
    </row>
    <row r="34" spans="1:17" x14ac:dyDescent="0.25">
      <c r="A34" s="15"/>
      <c r="B34" s="10" t="s">
        <v>89</v>
      </c>
      <c r="C34" s="23">
        <v>48.47801259799018</v>
      </c>
      <c r="D34" s="26">
        <v>47.171005387888883</v>
      </c>
      <c r="E34" s="24">
        <v>3.9239585530872936</v>
      </c>
      <c r="F34" s="24">
        <v>-2.6960824919532334</v>
      </c>
      <c r="G34" s="23">
        <v>50.410281462017075</v>
      </c>
      <c r="H34" s="26">
        <v>53.380722225446647</v>
      </c>
      <c r="I34" s="24">
        <v>3.102555733594921</v>
      </c>
      <c r="J34" s="24">
        <v>5.8925296135625249</v>
      </c>
      <c r="K34" s="23">
        <v>18.863406486347685</v>
      </c>
      <c r="L34" s="26">
        <v>22.034990374736047</v>
      </c>
      <c r="M34" s="24">
        <v>1.747610766056223</v>
      </c>
      <c r="N34" s="24">
        <v>16.81342068668128</v>
      </c>
      <c r="O34" s="17"/>
      <c r="P34" s="10"/>
    </row>
    <row r="35" spans="1:17" x14ac:dyDescent="0.25">
      <c r="A35" s="15"/>
      <c r="B35" s="10" t="s">
        <v>60</v>
      </c>
      <c r="C35" s="23">
        <v>154.8036678509047</v>
      </c>
      <c r="D35" s="26">
        <v>163.93633330885177</v>
      </c>
      <c r="E35" s="24">
        <v>13.637177583121851</v>
      </c>
      <c r="F35" s="24">
        <v>5.8995149047391893</v>
      </c>
      <c r="G35" s="23">
        <v>246.56513846929062</v>
      </c>
      <c r="H35" s="26">
        <v>244.94620312355227</v>
      </c>
      <c r="I35" s="24">
        <v>14.236586079028541</v>
      </c>
      <c r="J35" s="24">
        <v>-0.65659539535430911</v>
      </c>
      <c r="K35" s="23">
        <v>149.0149404166433</v>
      </c>
      <c r="L35" s="26">
        <v>159.10898171990075</v>
      </c>
      <c r="M35" s="24">
        <v>12.619046557367611</v>
      </c>
      <c r="N35" s="24">
        <v>6.7738451426646806</v>
      </c>
      <c r="O35" s="17"/>
      <c r="P35" s="10"/>
    </row>
    <row r="36" spans="1:17" x14ac:dyDescent="0.25">
      <c r="A36" s="15"/>
      <c r="B36" s="10" t="s">
        <v>68</v>
      </c>
      <c r="C36" s="23">
        <v>13.44346966715807</v>
      </c>
      <c r="D36" s="26">
        <v>15.823313308149036</v>
      </c>
      <c r="E36" s="24">
        <v>1.3162752221014347</v>
      </c>
      <c r="F36" s="24">
        <v>17.70259984894258</v>
      </c>
      <c r="G36" s="23">
        <v>30.168046844439914</v>
      </c>
      <c r="H36" s="26">
        <v>25.449488206767441</v>
      </c>
      <c r="I36" s="24">
        <v>1.4791567491254936</v>
      </c>
      <c r="J36" s="24">
        <v>-15.640915243878705</v>
      </c>
      <c r="K36" s="23">
        <v>71.856139591037532</v>
      </c>
      <c r="L36" s="26">
        <v>81.26673622793561</v>
      </c>
      <c r="M36" s="24">
        <v>6.4453226772009806</v>
      </c>
      <c r="N36" s="24">
        <v>13.096440597084126</v>
      </c>
      <c r="O36" s="17"/>
      <c r="P36" s="10"/>
    </row>
    <row r="37" spans="1:17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7"/>
      <c r="P37" s="10"/>
    </row>
    <row r="38" spans="1:17" ht="14.25" customHeight="1" x14ac:dyDescent="0.25">
      <c r="A38" s="15"/>
      <c r="B38" s="179" t="s">
        <v>337</v>
      </c>
      <c r="C38" s="179"/>
      <c r="D38" s="179"/>
      <c r="E38" s="179"/>
      <c r="F38" s="179"/>
      <c r="G38" s="179"/>
      <c r="H38" s="179"/>
      <c r="I38" s="179"/>
      <c r="J38" s="179"/>
      <c r="K38" s="179"/>
      <c r="L38" s="179"/>
      <c r="M38" s="179"/>
      <c r="N38" s="179"/>
      <c r="O38" s="129"/>
      <c r="P38" s="127"/>
    </row>
    <row r="39" spans="1:17" ht="14.25" customHeight="1" x14ac:dyDescent="0.25">
      <c r="A39" s="15"/>
      <c r="B39" s="179" t="s">
        <v>338</v>
      </c>
      <c r="C39" s="179"/>
      <c r="D39" s="179"/>
      <c r="E39" s="179"/>
      <c r="F39" s="127"/>
      <c r="G39" s="193" t="s">
        <v>339</v>
      </c>
      <c r="H39" s="193"/>
      <c r="I39" s="127"/>
      <c r="J39" s="127"/>
      <c r="K39" s="127"/>
      <c r="L39" s="193" t="s">
        <v>340</v>
      </c>
      <c r="M39" s="193"/>
      <c r="N39" s="127"/>
      <c r="O39" s="129"/>
      <c r="P39" s="127"/>
    </row>
    <row r="40" spans="1:17" ht="14.25" customHeight="1" x14ac:dyDescent="0.25">
      <c r="A40" s="15"/>
      <c r="B40" s="127"/>
      <c r="C40" s="127"/>
      <c r="D40" s="127"/>
      <c r="E40" s="127"/>
      <c r="F40" s="127"/>
      <c r="G40" s="127"/>
      <c r="H40" s="127"/>
      <c r="I40" s="127"/>
      <c r="J40" s="127"/>
      <c r="K40" s="127"/>
      <c r="L40" s="127"/>
      <c r="M40" s="127"/>
      <c r="N40" s="127"/>
      <c r="O40" s="129"/>
      <c r="P40" s="127"/>
    </row>
    <row r="41" spans="1:17" ht="14.25" customHeight="1" x14ac:dyDescent="0.25">
      <c r="A41" s="15"/>
      <c r="B41" s="127"/>
      <c r="C41" s="127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9"/>
      <c r="P41" s="127"/>
    </row>
    <row r="42" spans="1:17" x14ac:dyDescent="0.25">
      <c r="A42" s="15"/>
      <c r="B42" s="10"/>
      <c r="C42" s="4"/>
      <c r="D42" s="4"/>
      <c r="E42" s="4"/>
      <c r="F42" s="5"/>
      <c r="G42" s="5"/>
      <c r="H42" s="5"/>
      <c r="I42" s="5"/>
      <c r="J42" s="8"/>
      <c r="K42" s="8"/>
      <c r="L42" s="8"/>
      <c r="M42" s="8"/>
      <c r="N42" s="8"/>
      <c r="O42" s="17"/>
      <c r="P42" s="10"/>
      <c r="Q42" s="21" t="s">
        <v>49</v>
      </c>
    </row>
    <row r="43" spans="1:17" x14ac:dyDescent="0.25">
      <c r="A43" s="15"/>
      <c r="B43" s="10"/>
      <c r="C43" s="4"/>
      <c r="D43" s="4"/>
      <c r="E43" s="4"/>
      <c r="F43" s="5"/>
      <c r="G43" s="5"/>
      <c r="H43" s="5"/>
      <c r="I43" s="5"/>
      <c r="J43" s="8"/>
      <c r="K43" s="8"/>
      <c r="L43" s="8"/>
      <c r="M43" s="8"/>
      <c r="N43" s="8"/>
      <c r="O43" s="17"/>
      <c r="P43" s="10"/>
      <c r="Q43" s="9" t="s">
        <v>49</v>
      </c>
    </row>
    <row r="44" spans="1:17" x14ac:dyDescent="0.25">
      <c r="A44" s="15"/>
      <c r="B44" s="10"/>
      <c r="C44" s="4"/>
      <c r="D44" s="4"/>
      <c r="E44" s="4"/>
      <c r="F44" s="5"/>
      <c r="G44" s="5"/>
      <c r="H44" s="5"/>
      <c r="I44" s="5"/>
      <c r="J44" s="8"/>
      <c r="K44" s="8"/>
      <c r="L44" s="8"/>
      <c r="M44" s="8"/>
      <c r="N44" s="8"/>
      <c r="O44" s="17"/>
      <c r="P44" s="10"/>
      <c r="Q44" s="9" t="s">
        <v>49</v>
      </c>
    </row>
    <row r="45" spans="1:17" x14ac:dyDescent="0.25">
      <c r="A45" s="15"/>
      <c r="B45" s="10"/>
      <c r="C45" s="4"/>
      <c r="D45" s="4"/>
      <c r="E45" s="4"/>
      <c r="F45" s="5"/>
      <c r="G45" s="5"/>
      <c r="H45" s="5"/>
      <c r="I45" s="5"/>
      <c r="J45" s="8"/>
      <c r="K45" s="8"/>
      <c r="L45" s="8"/>
      <c r="M45" s="8"/>
      <c r="N45" s="8"/>
      <c r="O45" s="17"/>
      <c r="P45" s="10"/>
      <c r="Q45" s="9" t="s">
        <v>49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5"/>
      <c r="J46" s="8"/>
      <c r="K46" s="8"/>
      <c r="L46" s="8"/>
      <c r="M46" s="8"/>
      <c r="N46" s="8"/>
      <c r="O46" s="17"/>
      <c r="P46" s="10"/>
      <c r="Q46" s="9" t="s">
        <v>49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5"/>
      <c r="J47" s="8"/>
      <c r="K47" s="8"/>
      <c r="L47" s="8"/>
      <c r="M47" s="8"/>
      <c r="N47" s="8"/>
      <c r="O47" s="17"/>
      <c r="P47" s="10"/>
    </row>
    <row r="48" spans="1:17" x14ac:dyDescent="0.25">
      <c r="A48" s="15"/>
      <c r="B48" s="10"/>
      <c r="C48" s="4"/>
      <c r="D48" s="4"/>
      <c r="E48" s="4"/>
      <c r="F48" s="5"/>
      <c r="G48" s="5"/>
      <c r="H48" s="5"/>
      <c r="I48" s="5"/>
      <c r="J48" s="8"/>
      <c r="K48" s="8"/>
      <c r="L48" s="8"/>
      <c r="M48" s="8"/>
      <c r="N48" s="8"/>
      <c r="O48" s="17"/>
      <c r="P48" s="10"/>
      <c r="Q48" s="9" t="s">
        <v>49</v>
      </c>
    </row>
    <row r="49" spans="1:17" x14ac:dyDescent="0.25">
      <c r="A49" s="15"/>
      <c r="B49" s="10"/>
      <c r="C49" s="4"/>
      <c r="D49" s="4"/>
      <c r="E49" s="4"/>
      <c r="F49" s="5"/>
      <c r="G49" s="5"/>
      <c r="H49" s="5"/>
      <c r="I49" s="5"/>
      <c r="J49" s="8"/>
      <c r="K49" s="8"/>
      <c r="L49" s="8"/>
      <c r="M49" s="8"/>
      <c r="N49" s="8"/>
      <c r="O49" s="17"/>
      <c r="P49" s="10"/>
      <c r="Q49" s="9" t="s">
        <v>49</v>
      </c>
    </row>
    <row r="50" spans="1:17" x14ac:dyDescent="0.25">
      <c r="A50" s="15"/>
      <c r="B50" s="10"/>
      <c r="C50" s="4"/>
      <c r="D50" s="4"/>
      <c r="E50" s="4"/>
      <c r="F50" s="5"/>
      <c r="G50" s="5"/>
      <c r="H50" s="5"/>
      <c r="I50" s="5"/>
      <c r="J50" s="8"/>
      <c r="K50" s="8"/>
      <c r="L50" s="8"/>
      <c r="M50" s="8"/>
      <c r="N50" s="8"/>
      <c r="O50" s="17"/>
      <c r="P50" s="10"/>
      <c r="Q50" s="9" t="s">
        <v>49</v>
      </c>
    </row>
    <row r="51" spans="1:17" x14ac:dyDescent="0.25">
      <c r="A51" s="15"/>
      <c r="B51" s="10"/>
      <c r="C51" s="4"/>
      <c r="D51" s="4"/>
      <c r="E51" s="4"/>
      <c r="F51" s="5"/>
      <c r="G51" s="5"/>
      <c r="H51" s="5"/>
      <c r="I51" s="5"/>
      <c r="J51" s="8"/>
      <c r="K51" s="8"/>
      <c r="L51" s="8"/>
      <c r="M51" s="8"/>
      <c r="N51" s="8"/>
      <c r="O51" s="17"/>
      <c r="P51" s="10"/>
      <c r="Q51" s="9" t="s">
        <v>49</v>
      </c>
    </row>
    <row r="52" spans="1:17" x14ac:dyDescent="0.25">
      <c r="A52" s="15"/>
      <c r="B52" s="46" t="s">
        <v>214</v>
      </c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7"/>
      <c r="P52" s="10"/>
    </row>
    <row r="53" spans="1:17" x14ac:dyDescent="0.25">
      <c r="A53" s="15"/>
      <c r="B53" s="46" t="s">
        <v>261</v>
      </c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7"/>
      <c r="P53" s="10"/>
    </row>
    <row r="54" spans="1:17" x14ac:dyDescent="0.25">
      <c r="A54" s="18"/>
      <c r="B54" s="50" t="s">
        <v>36</v>
      </c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20"/>
      <c r="P54" s="10"/>
    </row>
    <row r="56" spans="1:17" x14ac:dyDescent="0.25">
      <c r="C56" s="21"/>
      <c r="D56" s="21"/>
      <c r="E56" s="21"/>
      <c r="G56" s="165"/>
      <c r="L56" s="165"/>
    </row>
  </sheetData>
  <mergeCells count="25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E25:E26"/>
    <mergeCell ref="F25:F26"/>
    <mergeCell ref="G25:H25"/>
    <mergeCell ref="I25:I26"/>
    <mergeCell ref="J25:J26"/>
    <mergeCell ref="K25:L25"/>
    <mergeCell ref="M25:M26"/>
    <mergeCell ref="B39:E39"/>
    <mergeCell ref="B38:N38"/>
    <mergeCell ref="G39:H39"/>
    <mergeCell ref="L39:M39"/>
    <mergeCell ref="N25:N26"/>
  </mergeCells>
  <printOptions horizontalCentered="1" verticalCentered="1"/>
  <pageMargins left="0.82677165354330717" right="0" top="0.47244094488188981" bottom="0.59055118110236227" header="0.31496062992125984" footer="0.31496062992125984"/>
  <pageSetup scale="67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57"/>
  <sheetViews>
    <sheetView zoomScaleNormal="100" zoomScaleSheetLayoutView="100" workbookViewId="0">
      <selection activeCell="C7" sqref="C7:N7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1.7109375" style="9" customWidth="1"/>
    <col min="6" max="6" width="11.85546875" style="9" customWidth="1"/>
    <col min="7" max="7" width="13.42578125" style="9" customWidth="1"/>
    <col min="8" max="13" width="10" style="9" customWidth="1"/>
    <col min="14" max="14" width="11.7109375" style="9" customWidth="1"/>
    <col min="15" max="15" width="1.85546875" style="9" customWidth="1"/>
    <col min="16" max="16" width="10.85546875" style="9"/>
    <col min="17" max="17" width="11.42578125" style="9" customWidth="1"/>
    <col min="18" max="18" width="10.85546875" style="9" customWidth="1"/>
    <col min="19" max="16384" width="10.85546875" style="9"/>
  </cols>
  <sheetData>
    <row r="1" spans="1:17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5"/>
      <c r="P1" s="10"/>
    </row>
    <row r="2" spans="1:17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17"/>
      <c r="P2" s="10"/>
    </row>
    <row r="3" spans="1:17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17"/>
      <c r="P3" s="10"/>
    </row>
    <row r="4" spans="1:17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17"/>
      <c r="P4" s="10"/>
    </row>
    <row r="5" spans="1:17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17"/>
      <c r="P5" s="10"/>
    </row>
    <row r="6" spans="1:17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17"/>
      <c r="P6" s="10"/>
    </row>
    <row r="7" spans="1:17" x14ac:dyDescent="0.25">
      <c r="A7" s="15"/>
      <c r="B7" s="77"/>
      <c r="C7" s="181" t="s">
        <v>99</v>
      </c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7"/>
      <c r="P7" s="10"/>
    </row>
    <row r="8" spans="1:17" x14ac:dyDescent="0.25">
      <c r="A8" s="15"/>
      <c r="B8" s="77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7"/>
      <c r="P8" s="10"/>
    </row>
    <row r="9" spans="1:17" ht="7.5" customHeight="1" x14ac:dyDescent="0.25">
      <c r="A9" s="15"/>
      <c r="B9" s="77"/>
      <c r="C9" s="78"/>
      <c r="D9" s="78"/>
      <c r="E9" s="78"/>
      <c r="F9" s="78"/>
      <c r="G9" s="78"/>
      <c r="H9" s="77"/>
      <c r="I9" s="78"/>
      <c r="J9" s="77"/>
      <c r="K9" s="77"/>
      <c r="L9" s="77"/>
      <c r="M9" s="77"/>
      <c r="N9" s="77"/>
      <c r="O9" s="17"/>
      <c r="P9" s="10"/>
    </row>
    <row r="10" spans="1:17" ht="15.75" customHeight="1" x14ac:dyDescent="0.25">
      <c r="A10" s="15"/>
      <c r="B10" s="10"/>
      <c r="C10" s="182" t="s">
        <v>77</v>
      </c>
      <c r="D10" s="182"/>
      <c r="E10" s="190" t="s">
        <v>92</v>
      </c>
      <c r="F10" s="190" t="s">
        <v>82</v>
      </c>
      <c r="G10" s="182" t="s">
        <v>76</v>
      </c>
      <c r="H10" s="182"/>
      <c r="I10" s="190" t="s">
        <v>92</v>
      </c>
      <c r="J10" s="190" t="s">
        <v>82</v>
      </c>
      <c r="K10" s="182" t="s">
        <v>78</v>
      </c>
      <c r="L10" s="182"/>
      <c r="M10" s="190" t="s">
        <v>92</v>
      </c>
      <c r="N10" s="190" t="s">
        <v>82</v>
      </c>
      <c r="O10" s="17"/>
      <c r="P10" s="10"/>
    </row>
    <row r="11" spans="1:17" ht="15.75" customHeight="1" x14ac:dyDescent="0.25">
      <c r="A11" s="15"/>
      <c r="B11" s="10"/>
      <c r="C11" s="78">
        <v>2013</v>
      </c>
      <c r="D11" s="78">
        <v>2014</v>
      </c>
      <c r="E11" s="186"/>
      <c r="F11" s="186"/>
      <c r="G11" s="78">
        <v>2013</v>
      </c>
      <c r="H11" s="78">
        <v>2014</v>
      </c>
      <c r="I11" s="186"/>
      <c r="J11" s="186"/>
      <c r="K11" s="78">
        <v>2013</v>
      </c>
      <c r="L11" s="78">
        <v>2014</v>
      </c>
      <c r="M11" s="186"/>
      <c r="N11" s="186"/>
      <c r="O11" s="17"/>
      <c r="Q11" s="2"/>
    </row>
    <row r="12" spans="1:17" ht="6" customHeight="1" x14ac:dyDescent="0.25">
      <c r="A12" s="15"/>
      <c r="B12" s="10"/>
      <c r="C12" s="78"/>
      <c r="D12" s="78"/>
      <c r="E12" s="78"/>
      <c r="F12" s="86"/>
      <c r="G12" s="83"/>
      <c r="H12" s="77"/>
      <c r="I12" s="78"/>
      <c r="J12" s="78"/>
      <c r="K12" s="78"/>
      <c r="L12" s="78"/>
      <c r="M12" s="78"/>
      <c r="N12" s="78"/>
      <c r="O12" s="17"/>
      <c r="P12" s="10"/>
    </row>
    <row r="13" spans="1:17" x14ac:dyDescent="0.25">
      <c r="A13" s="15"/>
      <c r="B13" s="29" t="s">
        <v>62</v>
      </c>
      <c r="C13" s="26">
        <v>1164.3573623525292</v>
      </c>
      <c r="D13" s="26">
        <v>1245.1253314282039</v>
      </c>
      <c r="E13" s="29">
        <v>100</v>
      </c>
      <c r="F13" s="29">
        <v>6.9366993061723559</v>
      </c>
      <c r="G13" s="26">
        <v>1730.9106932696416</v>
      </c>
      <c r="H13" s="26">
        <v>1709.6921519839696</v>
      </c>
      <c r="I13" s="29">
        <v>100</v>
      </c>
      <c r="J13" s="29">
        <v>-1.2258599688693805</v>
      </c>
      <c r="K13" s="26">
        <v>1222.4333974388001</v>
      </c>
      <c r="L13" s="26">
        <v>1336.7044885324422</v>
      </c>
      <c r="M13" s="29">
        <v>100</v>
      </c>
      <c r="N13" s="29">
        <v>9.3478377908406962</v>
      </c>
      <c r="O13" s="17"/>
      <c r="P13" s="10"/>
    </row>
    <row r="14" spans="1:17" x14ac:dyDescent="0.25">
      <c r="A14" s="15"/>
      <c r="B14" s="10" t="s">
        <v>63</v>
      </c>
      <c r="C14" s="23">
        <v>29.364712625016967</v>
      </c>
      <c r="D14" s="26">
        <v>20.0280549932674</v>
      </c>
      <c r="E14" s="24">
        <v>1.608517190016084</v>
      </c>
      <c r="F14" s="24">
        <v>-31.795501461149311</v>
      </c>
      <c r="G14" s="23">
        <v>63.612068973603428</v>
      </c>
      <c r="H14" s="26">
        <v>54.469098026131071</v>
      </c>
      <c r="I14" s="24">
        <v>3.1859009215737331</v>
      </c>
      <c r="J14" s="24">
        <v>-14.373013006802749</v>
      </c>
      <c r="K14" s="88">
        <v>61.271928271606022</v>
      </c>
      <c r="L14" s="92">
        <v>77.446687812468426</v>
      </c>
      <c r="M14" s="24">
        <v>5.7938526036892837</v>
      </c>
      <c r="N14" s="24">
        <v>26.398319747932497</v>
      </c>
      <c r="O14" s="17"/>
      <c r="P14" s="10"/>
    </row>
    <row r="15" spans="1:17" x14ac:dyDescent="0.25">
      <c r="A15" s="15"/>
      <c r="B15" s="10" t="s">
        <v>64</v>
      </c>
      <c r="C15" s="23">
        <v>803.21420708548169</v>
      </c>
      <c r="D15" s="26">
        <v>843.47586540936595</v>
      </c>
      <c r="E15" s="24">
        <v>67.742246030917102</v>
      </c>
      <c r="F15" s="24">
        <v>5.0125680010039364</v>
      </c>
      <c r="G15" s="23">
        <v>929.20783507075305</v>
      </c>
      <c r="H15" s="26">
        <v>974.23284155219903</v>
      </c>
      <c r="I15" s="24">
        <v>56.982939321659451</v>
      </c>
      <c r="J15" s="24">
        <v>4.8455259181082511</v>
      </c>
      <c r="K15" s="88">
        <v>385.39876488385613</v>
      </c>
      <c r="L15" s="92">
        <v>425.2838082015279</v>
      </c>
      <c r="M15" s="24">
        <v>31.815843505429076</v>
      </c>
      <c r="N15" s="24">
        <v>10.349032470223808</v>
      </c>
      <c r="O15" s="17"/>
      <c r="P15" s="10"/>
    </row>
    <row r="16" spans="1:17" x14ac:dyDescent="0.25">
      <c r="A16" s="15"/>
      <c r="B16" s="10" t="s">
        <v>65</v>
      </c>
      <c r="C16" s="23">
        <v>29.9680303816716</v>
      </c>
      <c r="D16" s="26">
        <v>22.927257655620835</v>
      </c>
      <c r="E16" s="24">
        <v>1.8413614338182678</v>
      </c>
      <c r="F16" s="24">
        <v>-23.494279191457611</v>
      </c>
      <c r="G16" s="23">
        <v>87.869236565093388</v>
      </c>
      <c r="H16" s="26">
        <v>69.758338518489836</v>
      </c>
      <c r="I16" s="24">
        <v>4.0801695461689125</v>
      </c>
      <c r="J16" s="24">
        <v>-20.611193125806928</v>
      </c>
      <c r="K16" s="88">
        <v>54.573678467640946</v>
      </c>
      <c r="L16" s="92">
        <v>56.531946973993414</v>
      </c>
      <c r="M16" s="24">
        <v>4.2292030481665712</v>
      </c>
      <c r="N16" s="24">
        <v>3.5883022023402988</v>
      </c>
      <c r="O16" s="17"/>
      <c r="P16" s="10"/>
    </row>
    <row r="17" spans="1:18" x14ac:dyDescent="0.25">
      <c r="A17" s="15"/>
      <c r="B17" s="10" t="s">
        <v>68</v>
      </c>
      <c r="C17" s="23">
        <v>38.106206260233549</v>
      </c>
      <c r="D17" s="26">
        <v>60.279602978211358</v>
      </c>
      <c r="E17" s="24">
        <v>4.8412478211384924</v>
      </c>
      <c r="F17" s="24">
        <v>58.18841310665259</v>
      </c>
      <c r="G17" s="23">
        <v>25.915036404547251</v>
      </c>
      <c r="H17" s="26">
        <v>19.68056137165021</v>
      </c>
      <c r="I17" s="24">
        <v>1.1511172551627142</v>
      </c>
      <c r="J17" s="24">
        <v>-24.057365521597696</v>
      </c>
      <c r="K17" s="88">
        <v>40.46908239386164</v>
      </c>
      <c r="L17" s="92">
        <v>26.190730523020505</v>
      </c>
      <c r="M17" s="24">
        <v>1.9593508324173514</v>
      </c>
      <c r="N17" s="24">
        <v>-35.282124096312295</v>
      </c>
      <c r="O17" s="17"/>
      <c r="P17" s="10"/>
    </row>
    <row r="18" spans="1:18" x14ac:dyDescent="0.25">
      <c r="A18" s="15"/>
      <c r="B18" s="10" t="s">
        <v>66</v>
      </c>
      <c r="C18" s="23">
        <v>17.373542567392398</v>
      </c>
      <c r="D18" s="26">
        <v>13.29355225432238</v>
      </c>
      <c r="E18" s="24">
        <v>1.0676477233881503</v>
      </c>
      <c r="F18" s="24">
        <v>-23.483928492094432</v>
      </c>
      <c r="G18" s="23">
        <v>117.77671646533767</v>
      </c>
      <c r="H18" s="26">
        <v>99.660564297523109</v>
      </c>
      <c r="I18" s="24">
        <v>5.8291525864392897</v>
      </c>
      <c r="J18" s="24">
        <v>-15.381777240449935</v>
      </c>
      <c r="K18" s="88">
        <v>112.36203193149842</v>
      </c>
      <c r="L18" s="92">
        <v>116.96374358744029</v>
      </c>
      <c r="M18" s="24">
        <v>8.7501571656914159</v>
      </c>
      <c r="N18" s="24">
        <v>4.0954329294679459</v>
      </c>
      <c r="O18" s="17"/>
      <c r="P18" s="10"/>
    </row>
    <row r="19" spans="1:18" ht="15.6" x14ac:dyDescent="0.3">
      <c r="A19" s="15"/>
      <c r="B19" s="10" t="s">
        <v>67</v>
      </c>
      <c r="C19" s="23">
        <v>246.33066343273302</v>
      </c>
      <c r="D19" s="26">
        <v>285.12099813741605</v>
      </c>
      <c r="E19" s="24">
        <v>22.898979800721904</v>
      </c>
      <c r="F19" s="24">
        <v>15.747261897533015</v>
      </c>
      <c r="G19" s="23">
        <v>506.52979979030692</v>
      </c>
      <c r="H19" s="26">
        <v>491.89074821797635</v>
      </c>
      <c r="I19" s="24">
        <v>28.770720368995907</v>
      </c>
      <c r="J19" s="24">
        <v>-2.8900671941494593</v>
      </c>
      <c r="K19" s="88">
        <v>568.35791149033696</v>
      </c>
      <c r="L19" s="92">
        <v>634.28757143399162</v>
      </c>
      <c r="M19" s="24">
        <v>47.451592844606303</v>
      </c>
      <c r="N19" s="24">
        <v>11.600025021341786</v>
      </c>
      <c r="O19" s="17"/>
      <c r="P19" s="10"/>
    </row>
    <row r="20" spans="1:18" ht="15.6" x14ac:dyDescent="0.3">
      <c r="A20" s="15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7"/>
      <c r="P20" s="10"/>
    </row>
    <row r="21" spans="1:18" ht="15.6" x14ac:dyDescent="0.3">
      <c r="A21" s="15"/>
      <c r="B21" s="10" t="s">
        <v>98</v>
      </c>
      <c r="C21" s="23">
        <v>833.1822374671533</v>
      </c>
      <c r="D21" s="26">
        <v>866.40312306498674</v>
      </c>
      <c r="E21" s="24">
        <v>69.58360746473538</v>
      </c>
      <c r="F21" s="24">
        <v>3.9872292163625422</v>
      </c>
      <c r="G21" s="88">
        <v>1017.0770716358464</v>
      </c>
      <c r="H21" s="92">
        <v>1043.9911800706889</v>
      </c>
      <c r="I21" s="24">
        <v>61.063108867828362</v>
      </c>
      <c r="J21" s="24">
        <v>2.6462211355875231</v>
      </c>
      <c r="K21" s="88">
        <v>439.97244335149708</v>
      </c>
      <c r="L21" s="92">
        <v>481.8157551755213</v>
      </c>
      <c r="M21" s="24">
        <v>36.045046553595647</v>
      </c>
      <c r="N21" s="24">
        <v>9.5104392232572934</v>
      </c>
      <c r="O21" s="17"/>
      <c r="P21" s="10"/>
    </row>
    <row r="22" spans="1:18" ht="15.6" x14ac:dyDescent="0.3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7"/>
      <c r="P22" s="10"/>
    </row>
    <row r="23" spans="1:18" ht="15.6" x14ac:dyDescent="0.3">
      <c r="A23" s="15"/>
      <c r="B23" s="10"/>
      <c r="C23" s="182" t="s">
        <v>250</v>
      </c>
      <c r="D23" s="182"/>
      <c r="E23" s="182"/>
      <c r="F23" s="182"/>
      <c r="G23" s="182"/>
      <c r="H23" s="182"/>
      <c r="I23" s="182"/>
      <c r="J23" s="182"/>
      <c r="K23" s="182"/>
      <c r="L23" s="182"/>
      <c r="M23" s="182"/>
      <c r="N23" s="182"/>
      <c r="O23" s="17"/>
      <c r="P23" s="10"/>
    </row>
    <row r="24" spans="1:18" ht="15.6" x14ac:dyDescent="0.3">
      <c r="A24" s="15"/>
      <c r="B24" s="10"/>
      <c r="O24" s="17"/>
      <c r="P24" s="10"/>
      <c r="Q24" s="21"/>
      <c r="R24" s="27"/>
    </row>
    <row r="25" spans="1:18" ht="15.75" customHeight="1" x14ac:dyDescent="0.25">
      <c r="A25" s="15"/>
      <c r="B25" s="10"/>
      <c r="C25" s="182" t="s">
        <v>77</v>
      </c>
      <c r="D25" s="182"/>
      <c r="E25" s="190" t="s">
        <v>92</v>
      </c>
      <c r="F25" s="190" t="s">
        <v>82</v>
      </c>
      <c r="G25" s="182" t="s">
        <v>76</v>
      </c>
      <c r="H25" s="182"/>
      <c r="I25" s="190" t="s">
        <v>92</v>
      </c>
      <c r="J25" s="190" t="s">
        <v>82</v>
      </c>
      <c r="K25" s="182" t="s">
        <v>78</v>
      </c>
      <c r="L25" s="182"/>
      <c r="M25" s="190" t="s">
        <v>92</v>
      </c>
      <c r="N25" s="190" t="s">
        <v>82</v>
      </c>
      <c r="O25" s="17"/>
      <c r="P25" s="10"/>
      <c r="Q25" s="21"/>
      <c r="R25" s="27"/>
    </row>
    <row r="26" spans="1:18" x14ac:dyDescent="0.25">
      <c r="A26" s="15"/>
      <c r="B26" s="10"/>
      <c r="C26" s="78">
        <v>2013</v>
      </c>
      <c r="D26" s="78">
        <v>2014</v>
      </c>
      <c r="E26" s="186"/>
      <c r="F26" s="186"/>
      <c r="G26" s="78">
        <v>2013</v>
      </c>
      <c r="H26" s="78">
        <v>2014</v>
      </c>
      <c r="I26" s="186"/>
      <c r="J26" s="186"/>
      <c r="K26" s="78">
        <v>2013</v>
      </c>
      <c r="L26" s="78">
        <v>2014</v>
      </c>
      <c r="M26" s="186"/>
      <c r="N26" s="186"/>
      <c r="O26" s="17"/>
      <c r="P26" s="10"/>
    </row>
    <row r="27" spans="1:18" x14ac:dyDescent="0.25">
      <c r="A27" s="15"/>
      <c r="B27" s="10"/>
      <c r="C27" s="78"/>
      <c r="D27" s="78"/>
      <c r="E27" s="78"/>
      <c r="F27" s="77"/>
      <c r="G27" s="77"/>
      <c r="H27" s="77"/>
      <c r="I27" s="78"/>
      <c r="J27" s="78"/>
      <c r="K27" s="78"/>
      <c r="L27" s="78"/>
      <c r="M27" s="78"/>
      <c r="N27" s="78"/>
      <c r="O27" s="17"/>
      <c r="P27" s="10"/>
    </row>
    <row r="28" spans="1:18" x14ac:dyDescent="0.25">
      <c r="A28" s="15"/>
      <c r="B28" s="29" t="s">
        <v>62</v>
      </c>
      <c r="C28" s="26">
        <v>1165.8774473116764</v>
      </c>
      <c r="D28" s="26">
        <v>1199.6801796383875</v>
      </c>
      <c r="E28" s="29">
        <v>100</v>
      </c>
      <c r="F28" s="29">
        <v>2.8993383828338715</v>
      </c>
      <c r="G28" s="26">
        <v>1702.2362378754665</v>
      </c>
      <c r="H28" s="26">
        <v>1720.6322674724956</v>
      </c>
      <c r="I28" s="29">
        <v>100</v>
      </c>
      <c r="J28" s="29">
        <v>1.0806978013808921</v>
      </c>
      <c r="K28" s="26">
        <v>958.17557277483002</v>
      </c>
      <c r="L28" s="26">
        <v>1266.288024691376</v>
      </c>
      <c r="M28" s="29">
        <v>100</v>
      </c>
      <c r="N28" s="29">
        <v>32.156158085335782</v>
      </c>
      <c r="O28" s="17"/>
      <c r="P28" s="10"/>
    </row>
    <row r="29" spans="1:18" x14ac:dyDescent="0.25">
      <c r="A29" s="15"/>
      <c r="B29" s="10" t="s">
        <v>63</v>
      </c>
      <c r="C29" s="23">
        <v>26.896680421903941</v>
      </c>
      <c r="D29" s="26">
        <v>25.652067886783616</v>
      </c>
      <c r="E29" s="24">
        <v>2.138242201727111</v>
      </c>
      <c r="F29" s="24">
        <v>-4.6273834376481133</v>
      </c>
      <c r="G29" s="23">
        <v>61.266294048972043</v>
      </c>
      <c r="H29" s="26">
        <v>61.040759524625244</v>
      </c>
      <c r="I29" s="24">
        <v>3.5475772876380152</v>
      </c>
      <c r="J29" s="24">
        <v>-0.36812170190434479</v>
      </c>
      <c r="K29" s="23">
        <v>50.354378061917785</v>
      </c>
      <c r="L29" s="26">
        <v>72.931536030298332</v>
      </c>
      <c r="M29" s="24">
        <v>5.7594745119755402</v>
      </c>
      <c r="N29" s="24">
        <v>44.836534254516572</v>
      </c>
      <c r="O29" s="17"/>
      <c r="P29" s="10"/>
    </row>
    <row r="30" spans="1:18" x14ac:dyDescent="0.25">
      <c r="A30" s="15"/>
      <c r="B30" s="10" t="s">
        <v>64</v>
      </c>
      <c r="C30" s="23">
        <v>813.91776817941707</v>
      </c>
      <c r="D30" s="26">
        <v>837.93468816609607</v>
      </c>
      <c r="E30" s="24">
        <v>69.846505959502451</v>
      </c>
      <c r="F30" s="24">
        <v>2.9507796641914386</v>
      </c>
      <c r="G30" s="23">
        <v>928.67776366521537</v>
      </c>
      <c r="H30" s="26">
        <v>953.34044259314965</v>
      </c>
      <c r="I30" s="24">
        <v>55.40640267042933</v>
      </c>
      <c r="J30" s="24">
        <v>2.6556766935603271</v>
      </c>
      <c r="K30" s="23">
        <v>351.96049161962696</v>
      </c>
      <c r="L30" s="26">
        <v>408.31834101690998</v>
      </c>
      <c r="M30" s="24">
        <v>32.245297519608677</v>
      </c>
      <c r="N30" s="24">
        <v>16.012549913752938</v>
      </c>
      <c r="O30" s="17"/>
      <c r="P30" s="10"/>
    </row>
    <row r="31" spans="1:18" x14ac:dyDescent="0.25">
      <c r="A31" s="15"/>
      <c r="B31" s="10" t="s">
        <v>65</v>
      </c>
      <c r="C31" s="23">
        <v>29.614107557874707</v>
      </c>
      <c r="D31" s="26">
        <v>29.140166947173352</v>
      </c>
      <c r="E31" s="24">
        <v>2.4289946138775838</v>
      </c>
      <c r="F31" s="24">
        <v>-1.6003879562304424</v>
      </c>
      <c r="G31" s="23">
        <v>71.615669881537698</v>
      </c>
      <c r="H31" s="26">
        <v>74.153564730657834</v>
      </c>
      <c r="I31" s="24">
        <v>4.3096695402315639</v>
      </c>
      <c r="J31" s="24">
        <v>3.5437703135615006</v>
      </c>
      <c r="K31" s="23">
        <v>44.946648357219779</v>
      </c>
      <c r="L31" s="26">
        <v>51.489143514045701</v>
      </c>
      <c r="M31" s="24">
        <v>4.0661478676302574</v>
      </c>
      <c r="N31" s="24">
        <v>14.556135765293398</v>
      </c>
      <c r="O31" s="17"/>
      <c r="P31" s="10"/>
    </row>
    <row r="32" spans="1:18" x14ac:dyDescent="0.25">
      <c r="A32" s="15"/>
      <c r="B32" s="10" t="s">
        <v>68</v>
      </c>
      <c r="C32" s="23">
        <v>48.879105238112167</v>
      </c>
      <c r="D32" s="26">
        <v>43.83188951690699</v>
      </c>
      <c r="E32" s="24">
        <v>3.6536312144557539</v>
      </c>
      <c r="F32" s="24">
        <v>-10.325916762628761</v>
      </c>
      <c r="G32" s="23">
        <v>33.203378656334607</v>
      </c>
      <c r="H32" s="26">
        <v>26.863478102409616</v>
      </c>
      <c r="I32" s="24">
        <v>1.5612562085604982</v>
      </c>
      <c r="J32" s="24">
        <v>-19.094142856800666</v>
      </c>
      <c r="K32" s="23">
        <v>25.123401736866221</v>
      </c>
      <c r="L32" s="26">
        <v>35.587603627166331</v>
      </c>
      <c r="M32" s="24">
        <v>2.8103877580173644</v>
      </c>
      <c r="N32" s="24">
        <v>41.651214273841283</v>
      </c>
      <c r="O32" s="17"/>
      <c r="P32" s="10"/>
    </row>
    <row r="33" spans="1:17" x14ac:dyDescent="0.25">
      <c r="A33" s="15"/>
      <c r="B33" s="10" t="s">
        <v>66</v>
      </c>
      <c r="C33" s="23">
        <v>14.910552490082173</v>
      </c>
      <c r="D33" s="26">
        <v>14.735373656629291</v>
      </c>
      <c r="E33" s="24">
        <v>1.2282751608908709</v>
      </c>
      <c r="F33" s="24">
        <v>-1.1748648051063459</v>
      </c>
      <c r="G33" s="23">
        <v>99.116515150004659</v>
      </c>
      <c r="H33" s="26">
        <v>95.639866394180743</v>
      </c>
      <c r="I33" s="24">
        <v>5.5584140901106016</v>
      </c>
      <c r="J33" s="24">
        <v>-3.5076382079840984</v>
      </c>
      <c r="K33" s="23">
        <v>89.913436918932504</v>
      </c>
      <c r="L33" s="26">
        <v>103.23647858115191</v>
      </c>
      <c r="M33" s="24">
        <v>8.1526853739545597</v>
      </c>
      <c r="N33" s="24">
        <v>14.817631400556607</v>
      </c>
      <c r="O33" s="17"/>
      <c r="P33" s="10"/>
    </row>
    <row r="34" spans="1:17" x14ac:dyDescent="0.25">
      <c r="A34" s="15"/>
      <c r="B34" s="10" t="s">
        <v>67</v>
      </c>
      <c r="C34" s="23">
        <v>231.65923342428619</v>
      </c>
      <c r="D34" s="26">
        <v>248.38599346479828</v>
      </c>
      <c r="E34" s="24">
        <v>20.704350849546234</v>
      </c>
      <c r="F34" s="24">
        <v>7.2204158639672444</v>
      </c>
      <c r="G34" s="23">
        <v>508.35661647340208</v>
      </c>
      <c r="H34" s="26">
        <v>509.59415612747273</v>
      </c>
      <c r="I34" s="24">
        <v>29.616680203029993</v>
      </c>
      <c r="J34" s="24">
        <v>0.24343927352725725</v>
      </c>
      <c r="K34" s="23">
        <v>395.87721608026681</v>
      </c>
      <c r="L34" s="26">
        <v>594.7249219218038</v>
      </c>
      <c r="M34" s="24">
        <v>46.966006968813609</v>
      </c>
      <c r="N34" s="24">
        <v>50.229641354560627</v>
      </c>
      <c r="O34" s="17"/>
      <c r="P34" s="10"/>
    </row>
    <row r="35" spans="1:17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7"/>
      <c r="P35" s="10"/>
    </row>
    <row r="36" spans="1:17" x14ac:dyDescent="0.25">
      <c r="A36" s="15"/>
      <c r="B36" s="10" t="s">
        <v>98</v>
      </c>
      <c r="C36" s="23">
        <v>843.53187573729178</v>
      </c>
      <c r="D36" s="26">
        <v>867.07485511326945</v>
      </c>
      <c r="E36" s="24">
        <v>72.275500573380043</v>
      </c>
      <c r="F36" s="24">
        <v>2.7910005600440213</v>
      </c>
      <c r="G36" s="23">
        <v>1000.293433546753</v>
      </c>
      <c r="H36" s="26">
        <v>1027.4940073238074</v>
      </c>
      <c r="I36" s="24">
        <v>59.716072210660897</v>
      </c>
      <c r="J36" s="24">
        <v>2.7192594557587935</v>
      </c>
      <c r="K36" s="23">
        <v>396.90713997684674</v>
      </c>
      <c r="L36" s="26">
        <v>459.80748453095566</v>
      </c>
      <c r="M36" s="24">
        <v>36.311445387238933</v>
      </c>
      <c r="N36" s="24">
        <v>15.847622332462485</v>
      </c>
      <c r="O36" s="17"/>
      <c r="P36" s="10"/>
    </row>
    <row r="37" spans="1:17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7"/>
      <c r="P37" s="10"/>
    </row>
    <row r="38" spans="1:17" x14ac:dyDescent="0.25">
      <c r="A38" s="15"/>
      <c r="B38" s="191" t="s">
        <v>341</v>
      </c>
      <c r="C38" s="191"/>
      <c r="D38" s="191"/>
      <c r="E38" s="191"/>
      <c r="F38" s="191"/>
      <c r="G38" s="191"/>
      <c r="H38" s="191"/>
      <c r="I38" s="191"/>
      <c r="J38" s="191"/>
      <c r="K38" s="191"/>
      <c r="L38" s="191"/>
      <c r="M38" s="191"/>
      <c r="N38" s="191"/>
      <c r="O38" s="17"/>
      <c r="P38" s="10"/>
      <c r="Q38" s="21" t="s">
        <v>49</v>
      </c>
    </row>
    <row r="39" spans="1:17" x14ac:dyDescent="0.25">
      <c r="A39" s="15"/>
      <c r="B39" s="193" t="s">
        <v>342</v>
      </c>
      <c r="C39" s="193"/>
      <c r="D39" s="193"/>
      <c r="E39" s="176"/>
      <c r="F39" s="192" t="s">
        <v>343</v>
      </c>
      <c r="G39" s="192"/>
      <c r="H39" s="192"/>
      <c r="I39" s="5"/>
      <c r="J39" s="8"/>
      <c r="K39" s="197" t="s">
        <v>344</v>
      </c>
      <c r="L39" s="197"/>
      <c r="M39" s="197"/>
      <c r="N39" s="8"/>
      <c r="O39" s="17"/>
      <c r="P39" s="10"/>
      <c r="Q39" s="9" t="s">
        <v>49</v>
      </c>
    </row>
    <row r="40" spans="1:17" x14ac:dyDescent="0.25">
      <c r="A40" s="15"/>
      <c r="B40" s="10"/>
      <c r="C40" s="4"/>
      <c r="D40" s="4"/>
      <c r="E40" s="4"/>
      <c r="F40" s="5"/>
      <c r="G40" s="5"/>
      <c r="H40" s="5"/>
      <c r="I40" s="5"/>
      <c r="J40" s="8"/>
      <c r="K40" s="8"/>
      <c r="L40" s="8"/>
      <c r="M40" s="8"/>
      <c r="N40" s="8"/>
      <c r="O40" s="17"/>
      <c r="P40" s="10"/>
      <c r="Q40" s="9" t="s">
        <v>49</v>
      </c>
    </row>
    <row r="41" spans="1:17" x14ac:dyDescent="0.25">
      <c r="A41" s="15"/>
      <c r="B41" s="10"/>
      <c r="C41" s="4"/>
      <c r="D41" s="4"/>
      <c r="E41" s="4"/>
      <c r="F41" s="5"/>
      <c r="G41" s="5"/>
      <c r="H41" s="5"/>
      <c r="I41" s="5"/>
      <c r="J41" s="8"/>
      <c r="K41" s="8"/>
      <c r="L41" s="8"/>
      <c r="M41" s="8"/>
      <c r="N41" s="8"/>
      <c r="O41" s="17"/>
      <c r="P41" s="10"/>
      <c r="Q41" s="9" t="s">
        <v>49</v>
      </c>
    </row>
    <row r="42" spans="1:17" x14ac:dyDescent="0.25">
      <c r="A42" s="15"/>
      <c r="B42" s="10"/>
      <c r="C42" s="4"/>
      <c r="D42" s="4"/>
      <c r="E42" s="4"/>
      <c r="F42" s="5"/>
      <c r="G42" s="5"/>
      <c r="H42" s="5"/>
      <c r="I42" s="5"/>
      <c r="J42" s="8"/>
      <c r="K42" s="8"/>
      <c r="L42" s="8"/>
      <c r="M42" s="8"/>
      <c r="N42" s="8"/>
      <c r="O42" s="17"/>
      <c r="P42" s="10"/>
      <c r="Q42" s="9" t="s">
        <v>49</v>
      </c>
    </row>
    <row r="43" spans="1:17" x14ac:dyDescent="0.25">
      <c r="A43" s="15"/>
      <c r="B43" s="10"/>
      <c r="C43" s="4"/>
      <c r="D43" s="4"/>
      <c r="E43" s="4"/>
      <c r="F43" s="5"/>
      <c r="G43" s="5"/>
      <c r="H43" s="5"/>
      <c r="I43" s="5"/>
      <c r="J43" s="8"/>
      <c r="K43" s="8"/>
      <c r="L43" s="8"/>
      <c r="M43" s="8"/>
      <c r="N43" s="8"/>
      <c r="O43" s="17"/>
      <c r="P43" s="10"/>
    </row>
    <row r="44" spans="1:17" x14ac:dyDescent="0.25">
      <c r="A44" s="15"/>
      <c r="B44" s="10"/>
      <c r="C44" s="4"/>
      <c r="D44" s="4"/>
      <c r="E44" s="4"/>
      <c r="F44" s="5"/>
      <c r="G44" s="5"/>
      <c r="H44" s="5"/>
      <c r="I44" s="5"/>
      <c r="J44" s="8"/>
      <c r="K44" s="8"/>
      <c r="L44" s="8"/>
      <c r="M44" s="8"/>
      <c r="N44" s="8"/>
      <c r="O44" s="17"/>
      <c r="P44" s="10"/>
      <c r="Q44" s="9" t="s">
        <v>49</v>
      </c>
    </row>
    <row r="45" spans="1:17" x14ac:dyDescent="0.25">
      <c r="A45" s="15"/>
      <c r="B45" s="10"/>
      <c r="C45" s="4"/>
      <c r="D45" s="4"/>
      <c r="E45" s="4"/>
      <c r="F45" s="5"/>
      <c r="G45" s="5"/>
      <c r="H45" s="5"/>
      <c r="I45" s="5"/>
      <c r="J45" s="8"/>
      <c r="K45" s="8"/>
      <c r="L45" s="8"/>
      <c r="M45" s="8"/>
      <c r="N45" s="8"/>
      <c r="O45" s="17"/>
      <c r="P45" s="10"/>
      <c r="Q45" s="9" t="s">
        <v>49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5"/>
      <c r="J46" s="8"/>
      <c r="K46" s="8"/>
      <c r="L46" s="8"/>
      <c r="M46" s="8"/>
      <c r="N46" s="8"/>
      <c r="O46" s="17"/>
      <c r="P46" s="10"/>
      <c r="Q46" s="9" t="s">
        <v>49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5"/>
      <c r="J47" s="8"/>
      <c r="K47" s="8"/>
      <c r="L47" s="8"/>
      <c r="M47" s="8"/>
      <c r="N47" s="8"/>
      <c r="O47" s="17"/>
      <c r="P47" s="10"/>
      <c r="Q47" s="9" t="s">
        <v>49</v>
      </c>
    </row>
    <row r="48" spans="1:17" x14ac:dyDescent="0.25">
      <c r="A48" s="15"/>
      <c r="B48" s="127"/>
      <c r="C48" s="124"/>
      <c r="D48" s="124"/>
      <c r="E48" s="124"/>
      <c r="F48" s="125"/>
      <c r="G48" s="125"/>
      <c r="H48" s="125"/>
      <c r="I48" s="125"/>
      <c r="J48" s="126"/>
      <c r="K48" s="126"/>
      <c r="L48" s="126"/>
      <c r="M48" s="126"/>
      <c r="N48" s="126"/>
      <c r="O48" s="129"/>
      <c r="P48" s="127"/>
    </row>
    <row r="49" spans="1:16" x14ac:dyDescent="0.25">
      <c r="A49" s="15"/>
      <c r="B49" s="46" t="s">
        <v>214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7"/>
      <c r="P49" s="10"/>
    </row>
    <row r="50" spans="1:16" x14ac:dyDescent="0.25">
      <c r="A50" s="15"/>
      <c r="B50" s="46" t="s">
        <v>100</v>
      </c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7"/>
      <c r="P50" s="10"/>
    </row>
    <row r="51" spans="1:16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20"/>
      <c r="P51" s="10"/>
    </row>
    <row r="53" spans="1:16" x14ac:dyDescent="0.25">
      <c r="C53" s="21"/>
      <c r="D53" s="21"/>
      <c r="E53" s="21"/>
      <c r="F53" s="165"/>
      <c r="J53" s="165"/>
    </row>
    <row r="55" spans="1:16" x14ac:dyDescent="0.25">
      <c r="G55" s="21"/>
      <c r="H55" s="21" t="s">
        <v>79</v>
      </c>
      <c r="I55" s="21" t="s">
        <v>80</v>
      </c>
      <c r="J55" s="21" t="s">
        <v>132</v>
      </c>
    </row>
    <row r="56" spans="1:16" x14ac:dyDescent="0.25">
      <c r="G56" s="21" t="s">
        <v>98</v>
      </c>
      <c r="H56" s="27">
        <v>867.07485511326945</v>
      </c>
      <c r="I56" s="27">
        <v>1027.4940073238074</v>
      </c>
      <c r="J56" s="27">
        <v>459.80748453095566</v>
      </c>
    </row>
    <row r="57" spans="1:16" x14ac:dyDescent="0.25">
      <c r="G57" s="21" t="s">
        <v>133</v>
      </c>
      <c r="H57" s="27">
        <v>332.60532452511802</v>
      </c>
      <c r="I57" s="27">
        <v>693.13826014868823</v>
      </c>
      <c r="J57" s="27">
        <v>806.48054016042033</v>
      </c>
    </row>
  </sheetData>
  <mergeCells count="25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9:D39"/>
    <mergeCell ref="B38:N38"/>
    <mergeCell ref="F39:H39"/>
    <mergeCell ref="K39:M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</mergeCells>
  <printOptions horizontalCentered="1" verticalCentered="1"/>
  <pageMargins left="0.82677165354330717" right="0" top="0.47244094488188981" bottom="0.59055118110236227" header="0.31496062992125984" footer="0.31496062992125984"/>
  <pageSetup scale="7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4"/>
  <sheetViews>
    <sheetView zoomScaleNormal="100" zoomScaleSheetLayoutView="100" workbookViewId="0">
      <selection activeCell="B7" sqref="B7:I7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5" width="12.28515625" style="9" customWidth="1"/>
    <col min="6" max="8" width="10.42578125" style="9" customWidth="1"/>
    <col min="9" max="9" width="13" style="9" customWidth="1"/>
    <col min="10" max="10" width="10.42578125" style="9" customWidth="1"/>
    <col min="11" max="11" width="1.4257812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6"/>
      <c r="L2" s="69"/>
      <c r="M2" s="10"/>
      <c r="N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6"/>
      <c r="L3" s="69"/>
      <c r="M3" s="10"/>
      <c r="N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6"/>
      <c r="L4" s="69"/>
      <c r="M4" s="10"/>
      <c r="N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6"/>
      <c r="L5" s="69"/>
      <c r="M5" s="10"/>
      <c r="N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</row>
    <row r="7" spans="1:14" x14ac:dyDescent="0.25">
      <c r="A7" s="15"/>
      <c r="B7" s="181" t="s">
        <v>166</v>
      </c>
      <c r="C7" s="181"/>
      <c r="D7" s="181"/>
      <c r="E7" s="181"/>
      <c r="F7" s="181"/>
      <c r="G7" s="181"/>
      <c r="H7" s="181"/>
      <c r="I7" s="181"/>
      <c r="J7" s="78"/>
      <c r="K7" s="17"/>
    </row>
    <row r="8" spans="1:14" x14ac:dyDescent="0.25">
      <c r="A8" s="15"/>
      <c r="B8" s="181" t="s">
        <v>262</v>
      </c>
      <c r="C8" s="181"/>
      <c r="D8" s="181"/>
      <c r="E8" s="181"/>
      <c r="F8" s="181"/>
      <c r="G8" s="181"/>
      <c r="H8" s="181"/>
      <c r="I8" s="181"/>
      <c r="J8" s="181"/>
      <c r="K8" s="183"/>
    </row>
    <row r="9" spans="1:14" x14ac:dyDescent="0.25">
      <c r="A9" s="15"/>
      <c r="B9" s="77"/>
      <c r="C9" s="78"/>
      <c r="D9" s="78"/>
      <c r="E9" s="78"/>
      <c r="F9" s="78"/>
      <c r="G9" s="77"/>
      <c r="H9" s="77"/>
      <c r="I9" s="77"/>
      <c r="J9" s="77"/>
      <c r="K9" s="17"/>
    </row>
    <row r="10" spans="1:14" ht="15.75" customHeight="1" x14ac:dyDescent="0.25">
      <c r="A10" s="15"/>
      <c r="B10" s="10"/>
      <c r="C10" s="182" t="s">
        <v>290</v>
      </c>
      <c r="D10" s="182"/>
      <c r="E10" s="184" t="s">
        <v>84</v>
      </c>
      <c r="F10" s="184"/>
      <c r="G10" s="182" t="s">
        <v>213</v>
      </c>
      <c r="H10" s="182"/>
      <c r="I10" s="184" t="s">
        <v>84</v>
      </c>
      <c r="J10" s="184"/>
      <c r="K10" s="17"/>
    </row>
    <row r="11" spans="1:14" x14ac:dyDescent="0.25">
      <c r="A11" s="15"/>
      <c r="B11" s="10"/>
      <c r="C11" s="78">
        <v>2013</v>
      </c>
      <c r="D11" s="78">
        <v>2014</v>
      </c>
      <c r="E11" s="80" t="s">
        <v>29</v>
      </c>
      <c r="F11" s="79" t="s">
        <v>30</v>
      </c>
      <c r="G11" s="78">
        <v>2013</v>
      </c>
      <c r="H11" s="78">
        <v>2014</v>
      </c>
      <c r="I11" s="80" t="s">
        <v>29</v>
      </c>
      <c r="J11" s="79" t="s">
        <v>30</v>
      </c>
      <c r="K11" s="17"/>
      <c r="N11" s="2"/>
    </row>
    <row r="12" spans="1:14" ht="12" customHeight="1" x14ac:dyDescent="0.25">
      <c r="A12" s="15"/>
      <c r="B12" s="10"/>
      <c r="C12" s="78"/>
      <c r="D12" s="78"/>
      <c r="E12" s="78"/>
      <c r="F12" s="83"/>
      <c r="G12" s="78"/>
      <c r="H12" s="78"/>
      <c r="I12" s="78"/>
      <c r="J12" s="83"/>
      <c r="K12" s="17"/>
    </row>
    <row r="13" spans="1:14" x14ac:dyDescent="0.25">
      <c r="A13" s="15"/>
      <c r="B13" s="10" t="s">
        <v>3</v>
      </c>
      <c r="C13" s="23">
        <v>7664.7132666666621</v>
      </c>
      <c r="D13" s="89">
        <v>7767.0501000000013</v>
      </c>
      <c r="E13" s="24">
        <v>1.3351684501805794</v>
      </c>
      <c r="F13" s="23">
        <v>102.3368333333392</v>
      </c>
      <c r="G13" s="90">
        <v>7679.451</v>
      </c>
      <c r="H13" s="89">
        <v>7781.7160000000003</v>
      </c>
      <c r="I13" s="24">
        <v>1.3316707144820583</v>
      </c>
      <c r="J13" s="23">
        <v>102.26500000000033</v>
      </c>
      <c r="K13" s="17"/>
    </row>
    <row r="14" spans="1:14" x14ac:dyDescent="0.25">
      <c r="A14" s="15"/>
      <c r="B14" s="10" t="s">
        <v>4</v>
      </c>
      <c r="C14" s="23">
        <v>6245.2679999999928</v>
      </c>
      <c r="D14" s="89">
        <v>6346.0523333333367</v>
      </c>
      <c r="E14" s="24">
        <v>1.6137711517479225</v>
      </c>
      <c r="F14" s="23">
        <v>100.78433333334397</v>
      </c>
      <c r="G14" s="90">
        <v>6245.268</v>
      </c>
      <c r="H14" s="89">
        <v>6346.0523333333331</v>
      </c>
      <c r="I14" s="24">
        <v>1.6137711517477449</v>
      </c>
      <c r="J14" s="23">
        <v>100.78433333333305</v>
      </c>
      <c r="K14" s="17"/>
      <c r="M14" s="21"/>
      <c r="N14" s="27"/>
    </row>
    <row r="15" spans="1:14" x14ac:dyDescent="0.25">
      <c r="A15" s="15"/>
      <c r="B15" s="10" t="s">
        <v>5</v>
      </c>
      <c r="C15" s="23">
        <v>4482.839818840137</v>
      </c>
      <c r="D15" s="89">
        <v>4668.0475219228611</v>
      </c>
      <c r="E15" s="24">
        <v>4.1314816180660241</v>
      </c>
      <c r="F15" s="23">
        <v>185.20770308272404</v>
      </c>
      <c r="G15" s="90">
        <v>4482.8396670000002</v>
      </c>
      <c r="H15" s="89">
        <v>4668.047333333333</v>
      </c>
      <c r="I15" s="24">
        <v>4.1314809382258622</v>
      </c>
      <c r="J15" s="23">
        <v>185.20766633333278</v>
      </c>
      <c r="K15" s="17"/>
      <c r="M15" s="21"/>
      <c r="N15" s="27"/>
    </row>
    <row r="16" spans="1:14" x14ac:dyDescent="0.25">
      <c r="A16" s="15"/>
      <c r="B16" s="10" t="s">
        <v>6</v>
      </c>
      <c r="C16" s="23">
        <v>4110.9998243129066</v>
      </c>
      <c r="D16" s="89">
        <v>4295.4414130230598</v>
      </c>
      <c r="E16" s="24">
        <v>4.4865384722068136</v>
      </c>
      <c r="F16" s="23">
        <v>184.44158871015316</v>
      </c>
      <c r="G16" s="90">
        <v>4111</v>
      </c>
      <c r="H16" s="89">
        <v>4295.4413333333332</v>
      </c>
      <c r="I16" s="24">
        <v>4.4865320684342791</v>
      </c>
      <c r="J16" s="23">
        <v>184.4413333333332</v>
      </c>
      <c r="K16" s="17"/>
    </row>
    <row r="17" spans="1:11" x14ac:dyDescent="0.25">
      <c r="A17" s="15"/>
      <c r="B17" s="10"/>
      <c r="C17" s="10"/>
      <c r="D17" s="10"/>
      <c r="E17" s="10"/>
      <c r="F17" s="10"/>
      <c r="G17" s="10"/>
      <c r="H17" s="10"/>
      <c r="I17" s="10"/>
      <c r="J17" s="10"/>
      <c r="K17" s="17"/>
    </row>
    <row r="18" spans="1:11" ht="15.75" customHeight="1" x14ac:dyDescent="0.25">
      <c r="A18" s="15"/>
      <c r="B18" s="198" t="s">
        <v>102</v>
      </c>
      <c r="C18" s="10"/>
      <c r="D18" s="10"/>
      <c r="E18" s="10"/>
      <c r="F18" s="10"/>
      <c r="G18" s="10"/>
      <c r="H18" s="10"/>
      <c r="I18" s="10"/>
      <c r="J18" s="10"/>
      <c r="K18" s="17"/>
    </row>
    <row r="19" spans="1:11" x14ac:dyDescent="0.25">
      <c r="A19" s="15"/>
      <c r="B19" s="199"/>
      <c r="C19" s="23">
        <v>1917.5774983519725</v>
      </c>
      <c r="D19" s="89">
        <v>1950.0147642654927</v>
      </c>
      <c r="E19" s="24">
        <v>1.6915752266282835</v>
      </c>
      <c r="F19" s="23">
        <v>32.43726591352015</v>
      </c>
      <c r="G19" s="90">
        <v>1924.76581824918</v>
      </c>
      <c r="H19" s="89">
        <v>1995.8375395375367</v>
      </c>
      <c r="I19" s="24">
        <v>3.6924866710800863</v>
      </c>
      <c r="J19" s="23">
        <v>71.071721288356684</v>
      </c>
      <c r="K19" s="17"/>
    </row>
    <row r="20" spans="1:11" ht="15.6" x14ac:dyDescent="0.3">
      <c r="A20" s="15"/>
      <c r="B20" s="10" t="s">
        <v>103</v>
      </c>
      <c r="C20" s="23">
        <v>1782.4876486641299</v>
      </c>
      <c r="D20" s="89">
        <v>1824.425305288509</v>
      </c>
      <c r="E20" s="24">
        <v>2.3527600124359394</v>
      </c>
      <c r="F20" s="23">
        <v>41.937656624379088</v>
      </c>
      <c r="G20" s="90">
        <v>1787.4717879973532</v>
      </c>
      <c r="H20" s="89">
        <v>1876.84883879416</v>
      </c>
      <c r="I20" s="24">
        <v>5.0001936476403275</v>
      </c>
      <c r="J20" s="23">
        <v>89.37705079680677</v>
      </c>
      <c r="K20" s="17"/>
    </row>
    <row r="21" spans="1:11" ht="15.6" x14ac:dyDescent="0.3">
      <c r="A21" s="15"/>
      <c r="B21" s="10" t="s">
        <v>104</v>
      </c>
      <c r="C21" s="23">
        <v>1934.3372664827507</v>
      </c>
      <c r="D21" s="89">
        <v>1920.1159490794098</v>
      </c>
      <c r="E21" s="24">
        <v>-0.73520360951323527</v>
      </c>
      <c r="F21" s="23">
        <v>-14.22131740334089</v>
      </c>
      <c r="G21" s="90">
        <v>1918.4108854924832</v>
      </c>
      <c r="H21" s="89">
        <v>2014.4040292254936</v>
      </c>
      <c r="I21" s="24">
        <v>5.0037843539637583</v>
      </c>
      <c r="J21" s="23">
        <v>95.993143733010356</v>
      </c>
      <c r="K21" s="17"/>
    </row>
    <row r="22" spans="1:11" ht="15.6" x14ac:dyDescent="0.3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7"/>
    </row>
    <row r="23" spans="1:11" ht="15.75" customHeight="1" x14ac:dyDescent="0.3">
      <c r="A23" s="15"/>
      <c r="C23" s="193" t="s">
        <v>108</v>
      </c>
      <c r="D23" s="193"/>
      <c r="E23" s="193"/>
      <c r="F23" s="193"/>
      <c r="G23" s="193"/>
      <c r="H23" s="193"/>
      <c r="I23" s="193"/>
      <c r="J23" s="10"/>
      <c r="K23" s="17"/>
    </row>
    <row r="24" spans="1:11" ht="15.75" customHeight="1" x14ac:dyDescent="0.25">
      <c r="A24" s="15"/>
      <c r="C24" s="182" t="s">
        <v>290</v>
      </c>
      <c r="D24" s="182"/>
      <c r="E24" s="186" t="s">
        <v>83</v>
      </c>
      <c r="F24" s="83"/>
      <c r="G24" s="182" t="s">
        <v>213</v>
      </c>
      <c r="H24" s="182"/>
      <c r="I24" s="186" t="s">
        <v>83</v>
      </c>
      <c r="J24" s="10"/>
      <c r="K24" s="17"/>
    </row>
    <row r="25" spans="1:11" x14ac:dyDescent="0.25">
      <c r="A25" s="15"/>
      <c r="B25" s="198" t="s">
        <v>105</v>
      </c>
      <c r="C25" s="78">
        <v>2013</v>
      </c>
      <c r="D25" s="78">
        <v>2014</v>
      </c>
      <c r="E25" s="200"/>
      <c r="F25" s="10"/>
      <c r="G25" s="78">
        <v>2013</v>
      </c>
      <c r="H25" s="78">
        <v>2014</v>
      </c>
      <c r="I25" s="200"/>
      <c r="J25" s="10"/>
      <c r="K25" s="17"/>
    </row>
    <row r="26" spans="1:11" x14ac:dyDescent="0.25">
      <c r="A26" s="15"/>
      <c r="B26" s="198"/>
      <c r="C26" s="24">
        <v>46.645039657049061</v>
      </c>
      <c r="D26" s="29">
        <v>45.397307907712907</v>
      </c>
      <c r="E26" s="24">
        <v>-1.2477317493361539</v>
      </c>
      <c r="F26" s="10"/>
      <c r="G26" s="24">
        <v>46.819893413991245</v>
      </c>
      <c r="H26" s="29">
        <v>46.464085635380656</v>
      </c>
      <c r="I26" s="24">
        <v>-0.35580777861058976</v>
      </c>
      <c r="J26" s="10"/>
      <c r="K26" s="17"/>
    </row>
    <row r="27" spans="1:11" x14ac:dyDescent="0.25">
      <c r="A27" s="15"/>
      <c r="B27" s="10" t="s">
        <v>106</v>
      </c>
      <c r="C27" s="24">
        <v>43.358981387503384</v>
      </c>
      <c r="D27" s="29">
        <v>42.473523204324394</v>
      </c>
      <c r="E27" s="24">
        <v>-0.88545818317899005</v>
      </c>
      <c r="F27" s="10"/>
      <c r="G27" s="24">
        <v>43.48021863287164</v>
      </c>
      <c r="H27" s="29">
        <v>43.693969796060387</v>
      </c>
      <c r="I27" s="24">
        <v>0.21375116318874632</v>
      </c>
      <c r="J27" s="10"/>
      <c r="K27" s="17"/>
    </row>
    <row r="28" spans="1:11" x14ac:dyDescent="0.25">
      <c r="A28" s="15"/>
      <c r="B28" s="10" t="s">
        <v>107</v>
      </c>
      <c r="C28" s="24">
        <v>47.052720728492048</v>
      </c>
      <c r="D28" s="29">
        <v>44.701248706545954</v>
      </c>
      <c r="E28" s="24">
        <v>-2.3514720219460941</v>
      </c>
      <c r="F28" s="10"/>
      <c r="G28" s="24">
        <v>46.66530979062231</v>
      </c>
      <c r="H28" s="29">
        <v>46.896322703639001</v>
      </c>
      <c r="I28" s="24">
        <v>0.23101291301669136</v>
      </c>
      <c r="J28" s="10"/>
      <c r="K28" s="17"/>
    </row>
    <row r="29" spans="1:11" x14ac:dyDescent="0.25">
      <c r="A29" s="15"/>
      <c r="B29" s="10"/>
      <c r="C29" s="10"/>
      <c r="D29" s="10"/>
      <c r="E29" s="10"/>
      <c r="F29" s="10"/>
      <c r="G29" s="10"/>
      <c r="H29" s="10"/>
      <c r="I29" s="10"/>
      <c r="J29" s="10"/>
      <c r="K29" s="17"/>
    </row>
    <row r="30" spans="1:11" x14ac:dyDescent="0.25">
      <c r="A30" s="15"/>
      <c r="B30" s="191" t="s">
        <v>345</v>
      </c>
      <c r="C30" s="191"/>
      <c r="D30" s="191"/>
      <c r="E30" s="10"/>
      <c r="F30" s="191" t="s">
        <v>347</v>
      </c>
      <c r="G30" s="191"/>
      <c r="H30" s="191"/>
      <c r="I30" s="191"/>
      <c r="J30" s="10"/>
      <c r="K30" s="17"/>
    </row>
    <row r="31" spans="1:11" x14ac:dyDescent="0.25">
      <c r="A31" s="15"/>
      <c r="B31" s="193" t="s">
        <v>346</v>
      </c>
      <c r="C31" s="193"/>
      <c r="D31" s="193"/>
      <c r="E31" s="10"/>
      <c r="F31" s="193" t="s">
        <v>346</v>
      </c>
      <c r="G31" s="193"/>
      <c r="H31" s="193"/>
      <c r="I31" s="193"/>
      <c r="J31" s="10"/>
      <c r="K31" s="17"/>
    </row>
    <row r="32" spans="1:11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0"/>
      <c r="K32" s="17"/>
    </row>
    <row r="33" spans="1:13" ht="14.25" customHeight="1" x14ac:dyDescent="0.25">
      <c r="A33" s="15"/>
      <c r="B33" s="11"/>
      <c r="C33" s="4"/>
      <c r="D33" s="4"/>
      <c r="E33" s="4"/>
      <c r="F33" s="4"/>
      <c r="G33" s="22"/>
      <c r="H33" s="22"/>
      <c r="I33" s="22"/>
      <c r="J33" s="83"/>
      <c r="K33" s="17"/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3"/>
      <c r="K34" s="17"/>
      <c r="M34" s="9" t="s">
        <v>49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M35" s="9" t="s">
        <v>49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49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49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9" t="s">
        <v>49</v>
      </c>
    </row>
    <row r="42" spans="1:13" x14ac:dyDescent="0.25">
      <c r="A42" s="15"/>
      <c r="B42" s="46" t="s">
        <v>189</v>
      </c>
      <c r="C42" s="4"/>
      <c r="D42" s="4"/>
      <c r="E42" s="4"/>
      <c r="F42" s="5"/>
      <c r="G42" s="8"/>
      <c r="H42" s="8"/>
      <c r="I42" s="8"/>
      <c r="J42" s="8"/>
      <c r="K42" s="17"/>
      <c r="M42" s="9" t="s">
        <v>49</v>
      </c>
    </row>
    <row r="43" spans="1:13" x14ac:dyDescent="0.25">
      <c r="A43" s="15"/>
      <c r="B43" s="46" t="s">
        <v>190</v>
      </c>
      <c r="C43" s="4"/>
      <c r="D43" s="4"/>
      <c r="E43" s="4"/>
      <c r="F43" s="5"/>
      <c r="G43" s="8"/>
      <c r="H43" s="8"/>
      <c r="I43" s="8"/>
      <c r="J43" s="8"/>
      <c r="K43" s="17"/>
      <c r="M43" s="9" t="s">
        <v>49</v>
      </c>
    </row>
    <row r="44" spans="1:13" x14ac:dyDescent="0.25">
      <c r="A44" s="15"/>
      <c r="B44" s="46" t="s">
        <v>191</v>
      </c>
      <c r="C44" s="4"/>
      <c r="D44" s="4"/>
      <c r="E44" s="4"/>
      <c r="F44" s="5"/>
      <c r="G44" s="8"/>
      <c r="H44" s="8"/>
      <c r="I44" s="8"/>
      <c r="J44" s="8"/>
      <c r="K44" s="17"/>
    </row>
    <row r="45" spans="1:13" x14ac:dyDescent="0.25">
      <c r="A45" s="15"/>
      <c r="B45" s="46" t="s">
        <v>192</v>
      </c>
      <c r="C45" s="4"/>
      <c r="D45" s="4"/>
      <c r="E45" s="4"/>
      <c r="F45" s="5"/>
      <c r="G45" s="8"/>
      <c r="H45" s="8"/>
      <c r="I45" s="8"/>
      <c r="J45" s="8"/>
      <c r="K45" s="17"/>
    </row>
    <row r="46" spans="1:13" x14ac:dyDescent="0.25">
      <c r="A46" s="15"/>
      <c r="B46" s="46" t="s">
        <v>193</v>
      </c>
      <c r="C46" s="4"/>
      <c r="D46" s="4"/>
      <c r="E46" s="4"/>
      <c r="F46" s="5"/>
      <c r="G46" s="8"/>
      <c r="H46" s="8"/>
      <c r="I46" s="8"/>
      <c r="J46" s="8"/>
      <c r="K46" s="17"/>
    </row>
    <row r="47" spans="1:13" x14ac:dyDescent="0.25">
      <c r="A47" s="15"/>
      <c r="B47" s="46" t="s">
        <v>194</v>
      </c>
      <c r="C47" s="4"/>
      <c r="D47" s="4"/>
      <c r="E47" s="4"/>
      <c r="F47" s="5"/>
      <c r="G47" s="8"/>
      <c r="H47" s="8"/>
      <c r="I47" s="8"/>
      <c r="J47" s="8"/>
      <c r="K47" s="17"/>
    </row>
    <row r="48" spans="1:13" x14ac:dyDescent="0.25">
      <c r="A48" s="15"/>
      <c r="B48" s="46" t="s">
        <v>214</v>
      </c>
      <c r="C48" s="5"/>
      <c r="D48" s="5"/>
      <c r="E48" s="5"/>
      <c r="F48" s="5"/>
      <c r="G48" s="6"/>
      <c r="H48" s="6"/>
      <c r="I48" s="6"/>
      <c r="J48" s="6"/>
      <c r="K48" s="17"/>
    </row>
    <row r="49" spans="1:11" x14ac:dyDescent="0.25">
      <c r="A49" s="18"/>
      <c r="B49" s="50" t="s">
        <v>36</v>
      </c>
      <c r="C49" s="19"/>
      <c r="D49" s="19"/>
      <c r="E49" s="19"/>
      <c r="F49" s="19"/>
      <c r="G49" s="19"/>
      <c r="H49" s="19"/>
      <c r="I49" s="19"/>
      <c r="J49" s="19"/>
      <c r="K49" s="20"/>
    </row>
    <row r="50" spans="1:11" x14ac:dyDescent="0.25">
      <c r="B50" s="10"/>
    </row>
    <row r="51" spans="1:11" x14ac:dyDescent="0.25">
      <c r="E51" s="27"/>
      <c r="F51" s="27" t="s">
        <v>134</v>
      </c>
    </row>
    <row r="52" spans="1:11" x14ac:dyDescent="0.25">
      <c r="E52" s="27" t="s">
        <v>109</v>
      </c>
      <c r="F52" s="27">
        <v>1824.425305288509</v>
      </c>
      <c r="G52" s="27">
        <v>1920.1159490794098</v>
      </c>
    </row>
    <row r="53" spans="1:11" x14ac:dyDescent="0.25">
      <c r="E53" s="27" t="s">
        <v>110</v>
      </c>
      <c r="F53" s="27">
        <v>2471.016107734551</v>
      </c>
      <c r="G53" s="27">
        <v>2375.32546394365</v>
      </c>
    </row>
    <row r="54" spans="1:11" x14ac:dyDescent="0.25">
      <c r="E54" s="27"/>
      <c r="F54" s="27"/>
      <c r="G54" s="27"/>
    </row>
  </sheetData>
  <mergeCells count="17">
    <mergeCell ref="B7:I7"/>
    <mergeCell ref="B8:K8"/>
    <mergeCell ref="C10:D10"/>
    <mergeCell ref="E10:F10"/>
    <mergeCell ref="G10:H10"/>
    <mergeCell ref="I10:J10"/>
    <mergeCell ref="B30:D30"/>
    <mergeCell ref="B31:D31"/>
    <mergeCell ref="F30:I30"/>
    <mergeCell ref="F31:I31"/>
    <mergeCell ref="B18:B19"/>
    <mergeCell ref="B25:B26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7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T53"/>
  <sheetViews>
    <sheetView topLeftCell="A13" zoomScaleNormal="100" zoomScaleSheetLayoutView="100" workbookViewId="0">
      <selection activeCell="J25" sqref="J2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4" width="10" style="9" customWidth="1"/>
    <col min="15" max="15" width="1.85546875" style="9" customWidth="1"/>
    <col min="16" max="16" width="10.85546875" style="9"/>
    <col min="17" max="17" width="11.42578125" style="121" customWidth="1"/>
    <col min="18" max="18" width="10.85546875" style="21" customWidth="1"/>
    <col min="19" max="20" width="10.85546875" style="21"/>
    <col min="21" max="16384" width="10.85546875" style="9"/>
  </cols>
  <sheetData>
    <row r="1" spans="1:17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72"/>
      <c r="P1" s="127"/>
    </row>
    <row r="2" spans="1:17" x14ac:dyDescent="0.25">
      <c r="A2" s="15"/>
      <c r="B2" s="77"/>
      <c r="C2" s="77"/>
      <c r="D2" s="77"/>
      <c r="E2" s="77"/>
      <c r="F2" s="77"/>
      <c r="G2" s="77"/>
      <c r="H2" s="77"/>
      <c r="I2" s="77"/>
      <c r="J2" s="147"/>
      <c r="K2" s="147"/>
      <c r="L2" s="147"/>
      <c r="M2" s="147"/>
      <c r="N2" s="77"/>
      <c r="O2" s="17"/>
      <c r="P2" s="127"/>
    </row>
    <row r="3" spans="1:17" x14ac:dyDescent="0.25">
      <c r="A3" s="15"/>
      <c r="B3" s="77"/>
      <c r="C3" s="77"/>
      <c r="D3" s="77"/>
      <c r="E3" s="77"/>
      <c r="F3" s="77"/>
      <c r="G3" s="77"/>
      <c r="H3" s="77"/>
      <c r="I3" s="77"/>
      <c r="J3" s="147"/>
      <c r="K3" s="147"/>
      <c r="L3" s="147"/>
      <c r="M3" s="147"/>
      <c r="N3" s="77"/>
      <c r="O3" s="17"/>
      <c r="P3" s="127"/>
    </row>
    <row r="4" spans="1:17" x14ac:dyDescent="0.25">
      <c r="A4" s="15"/>
      <c r="B4" s="77"/>
      <c r="C4" s="77"/>
      <c r="D4" s="77"/>
      <c r="E4" s="77"/>
      <c r="F4" s="77"/>
      <c r="G4" s="77"/>
      <c r="H4" s="77"/>
      <c r="I4" s="77"/>
      <c r="J4" s="147"/>
      <c r="K4" s="147"/>
      <c r="L4" s="147"/>
      <c r="M4" s="147"/>
      <c r="N4" s="77"/>
      <c r="O4" s="17"/>
      <c r="P4" s="127"/>
    </row>
    <row r="5" spans="1:17" x14ac:dyDescent="0.25">
      <c r="A5" s="15"/>
      <c r="B5" s="77"/>
      <c r="C5" s="77"/>
      <c r="D5" s="77"/>
      <c r="E5" s="77"/>
      <c r="F5" s="77"/>
      <c r="G5" s="77"/>
      <c r="H5" s="77"/>
      <c r="I5" s="77"/>
      <c r="J5" s="147"/>
      <c r="K5" s="147"/>
      <c r="L5" s="147"/>
      <c r="M5" s="147"/>
      <c r="N5" s="77"/>
      <c r="O5" s="17"/>
      <c r="P5" s="127"/>
    </row>
    <row r="6" spans="1:17" x14ac:dyDescent="0.25">
      <c r="A6" s="15"/>
      <c r="B6" s="77"/>
      <c r="C6" s="77"/>
      <c r="D6" s="77"/>
      <c r="E6" s="77"/>
      <c r="F6" s="77"/>
      <c r="G6" s="77"/>
      <c r="H6" s="77"/>
      <c r="I6" s="77"/>
      <c r="J6" s="147"/>
      <c r="K6" s="147"/>
      <c r="L6" s="147"/>
      <c r="M6" s="147"/>
      <c r="N6" s="77"/>
      <c r="O6" s="17"/>
    </row>
    <row r="7" spans="1:17" x14ac:dyDescent="0.25">
      <c r="A7" s="15"/>
      <c r="B7" s="77"/>
      <c r="C7" s="189" t="s">
        <v>168</v>
      </c>
      <c r="D7" s="189"/>
      <c r="E7" s="189"/>
      <c r="F7" s="189"/>
      <c r="G7" s="189"/>
      <c r="H7" s="189"/>
      <c r="I7" s="189"/>
      <c r="J7" s="189"/>
      <c r="K7" s="189"/>
      <c r="L7" s="189"/>
      <c r="M7" s="189"/>
      <c r="N7" s="189"/>
      <c r="O7" s="17"/>
    </row>
    <row r="8" spans="1:17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7"/>
    </row>
    <row r="9" spans="1:17" x14ac:dyDescent="0.25">
      <c r="A9" s="15"/>
      <c r="B9" s="77"/>
      <c r="C9" s="78"/>
      <c r="D9" s="78"/>
      <c r="E9" s="78"/>
      <c r="F9" s="78"/>
      <c r="G9" s="78"/>
      <c r="H9" s="78"/>
      <c r="I9" s="77"/>
      <c r="J9" s="147"/>
      <c r="K9" s="147"/>
      <c r="L9" s="147"/>
      <c r="M9" s="147"/>
      <c r="N9" s="77"/>
      <c r="O9" s="17"/>
    </row>
    <row r="10" spans="1:17" ht="15.75" customHeight="1" x14ac:dyDescent="0.25">
      <c r="A10" s="15"/>
      <c r="B10" s="10"/>
      <c r="C10" s="182" t="s">
        <v>255</v>
      </c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7"/>
    </row>
    <row r="11" spans="1:17" x14ac:dyDescent="0.25">
      <c r="A11" s="15"/>
      <c r="B11" s="10"/>
      <c r="C11" s="155" t="s">
        <v>228</v>
      </c>
      <c r="D11" s="156" t="s">
        <v>229</v>
      </c>
      <c r="E11" s="155" t="s">
        <v>230</v>
      </c>
      <c r="F11" s="155" t="s">
        <v>231</v>
      </c>
      <c r="G11" s="155" t="s">
        <v>232</v>
      </c>
      <c r="H11" s="155" t="s">
        <v>233</v>
      </c>
      <c r="I11" s="155" t="s">
        <v>234</v>
      </c>
      <c r="J11" s="155" t="s">
        <v>235</v>
      </c>
      <c r="K11" s="155" t="s">
        <v>236</v>
      </c>
      <c r="L11" s="155" t="s">
        <v>223</v>
      </c>
      <c r="M11" s="155" t="s">
        <v>237</v>
      </c>
      <c r="N11" s="155" t="s">
        <v>238</v>
      </c>
      <c r="O11" s="17"/>
      <c r="Q11" s="158"/>
    </row>
    <row r="12" spans="1:17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146"/>
      <c r="K12" s="146"/>
      <c r="L12" s="146"/>
      <c r="M12" s="146"/>
      <c r="N12" s="78"/>
      <c r="O12" s="17"/>
    </row>
    <row r="13" spans="1:17" x14ac:dyDescent="0.25">
      <c r="A13" s="15"/>
      <c r="B13" s="78"/>
      <c r="C13" s="182" t="s">
        <v>119</v>
      </c>
      <c r="D13" s="182"/>
      <c r="E13" s="182"/>
      <c r="F13" s="182"/>
      <c r="G13" s="182"/>
      <c r="H13" s="182"/>
      <c r="I13" s="182"/>
      <c r="J13" s="182"/>
      <c r="K13" s="182"/>
      <c r="L13" s="182"/>
      <c r="M13" s="182"/>
      <c r="N13" s="182"/>
      <c r="O13" s="17"/>
    </row>
    <row r="14" spans="1:17" x14ac:dyDescent="0.25">
      <c r="A14" s="15"/>
      <c r="B14" s="10">
        <v>2012</v>
      </c>
      <c r="C14" s="24">
        <v>45.176545884705568</v>
      </c>
      <c r="D14" s="24">
        <v>44.578178347305638</v>
      </c>
      <c r="E14" s="24">
        <v>45.037040224692468</v>
      </c>
      <c r="F14" s="24">
        <v>45.298317857067808</v>
      </c>
      <c r="G14" s="24">
        <v>47.124492938537315</v>
      </c>
      <c r="H14" s="24">
        <v>46.57137124820995</v>
      </c>
      <c r="I14" s="24">
        <v>47.329895916805079</v>
      </c>
      <c r="J14" s="24">
        <v>47.315427074468005</v>
      </c>
      <c r="K14" s="24">
        <v>47.725022244928788</v>
      </c>
      <c r="L14" s="24">
        <v>47.170989763943552</v>
      </c>
      <c r="M14" s="24">
        <v>45.975064152956755</v>
      </c>
      <c r="N14" s="24">
        <v>44.955820888109059</v>
      </c>
      <c r="O14" s="17"/>
    </row>
    <row r="15" spans="1:17" x14ac:dyDescent="0.25">
      <c r="A15" s="15"/>
      <c r="B15" s="10">
        <v>2013</v>
      </c>
      <c r="C15" s="24">
        <v>43.659691991145124</v>
      </c>
      <c r="D15" s="24">
        <v>43.340014081276401</v>
      </c>
      <c r="E15" s="24">
        <v>43.977130178473551</v>
      </c>
      <c r="F15" s="24">
        <v>44.133033787120581</v>
      </c>
      <c r="G15" s="24">
        <v>44.572393026420329</v>
      </c>
      <c r="H15" s="24">
        <v>44.593106434366447</v>
      </c>
      <c r="I15" s="24">
        <v>44.153378734519237</v>
      </c>
      <c r="J15" s="24">
        <v>43.480218632871662</v>
      </c>
      <c r="K15" s="24">
        <v>42.537249445480334</v>
      </c>
      <c r="L15" s="24">
        <v>43.563571157143272</v>
      </c>
      <c r="M15" s="24">
        <v>43.534851218948582</v>
      </c>
      <c r="N15" s="24">
        <v>44.069668075498846</v>
      </c>
      <c r="O15" s="17"/>
    </row>
    <row r="16" spans="1:17" x14ac:dyDescent="0.25">
      <c r="A16" s="15"/>
      <c r="B16" s="10">
        <v>2014</v>
      </c>
      <c r="C16" s="24">
        <v>43.507457341137815</v>
      </c>
      <c r="D16" s="24">
        <v>43.599887762148818</v>
      </c>
      <c r="E16" s="24">
        <v>44.077973507932448</v>
      </c>
      <c r="F16" s="24">
        <v>43.978473938606108</v>
      </c>
      <c r="G16" s="24">
        <v>43.959868656899026</v>
      </c>
      <c r="H16" s="24">
        <v>43.334495439848205</v>
      </c>
      <c r="I16" s="24">
        <v>43.509915505954538</v>
      </c>
      <c r="J16" s="81">
        <v>43.693969796060387</v>
      </c>
      <c r="K16" s="24"/>
      <c r="L16" s="24"/>
      <c r="M16" s="24"/>
      <c r="N16" s="24"/>
      <c r="O16" s="17"/>
    </row>
    <row r="17" spans="1:20" x14ac:dyDescent="0.25">
      <c r="A17" s="15"/>
      <c r="B17" s="11"/>
      <c r="C17" s="11"/>
      <c r="D17" s="11"/>
      <c r="E17" s="11"/>
      <c r="F17" s="11"/>
      <c r="G17" s="11"/>
      <c r="H17" s="11"/>
      <c r="I17" s="11"/>
      <c r="J17" s="128"/>
      <c r="K17" s="128"/>
      <c r="L17" s="128"/>
      <c r="M17" s="128"/>
      <c r="N17" s="11"/>
      <c r="O17" s="17"/>
      <c r="S17" s="21" t="s">
        <v>134</v>
      </c>
      <c r="T17" s="21" t="s">
        <v>121</v>
      </c>
    </row>
    <row r="18" spans="1:20" x14ac:dyDescent="0.25">
      <c r="A18" s="15"/>
      <c r="B18" s="128" t="s">
        <v>227</v>
      </c>
      <c r="C18" s="25">
        <v>-0.1522346500073084</v>
      </c>
      <c r="D18" s="25">
        <v>0.25987368087241691</v>
      </c>
      <c r="E18" s="25">
        <v>0.10084332945889685</v>
      </c>
      <c r="F18" s="25">
        <v>-0.15455984851447369</v>
      </c>
      <c r="G18" s="25">
        <v>-0.61252436952130296</v>
      </c>
      <c r="H18" s="25">
        <v>-1.2586109945182429</v>
      </c>
      <c r="I18" s="25">
        <v>-0.6434632285646984</v>
      </c>
      <c r="J18" s="81">
        <v>0.213751163188725</v>
      </c>
      <c r="K18" s="25"/>
      <c r="L18" s="25"/>
      <c r="M18" s="25"/>
      <c r="N18" s="25"/>
      <c r="O18" s="17"/>
      <c r="Q18" s="201">
        <v>2012</v>
      </c>
      <c r="R18" s="100" t="s">
        <v>228</v>
      </c>
      <c r="S18" s="82">
        <v>45.176545884705568</v>
      </c>
      <c r="T18" s="82">
        <v>49.778911837631959</v>
      </c>
    </row>
    <row r="19" spans="1:20" x14ac:dyDescent="0.25">
      <c r="A19" s="15"/>
      <c r="B19" s="11"/>
      <c r="C19" s="11"/>
      <c r="D19" s="11"/>
      <c r="E19" s="11"/>
      <c r="F19" s="11"/>
      <c r="G19" s="11"/>
      <c r="H19" s="11"/>
      <c r="I19" s="11"/>
      <c r="J19" s="128"/>
      <c r="K19" s="128"/>
      <c r="L19" s="128"/>
      <c r="M19" s="128"/>
      <c r="N19" s="11"/>
      <c r="O19" s="17"/>
      <c r="Q19" s="201"/>
      <c r="R19" s="157" t="s">
        <v>229</v>
      </c>
      <c r="S19" s="82">
        <v>44.578178347305638</v>
      </c>
      <c r="T19" s="82">
        <v>50.152728318363351</v>
      </c>
    </row>
    <row r="20" spans="1:20" x14ac:dyDescent="0.25">
      <c r="A20" s="15"/>
      <c r="B20" s="128"/>
      <c r="C20" s="155" t="s">
        <v>228</v>
      </c>
      <c r="D20" s="156" t="s">
        <v>229</v>
      </c>
      <c r="E20" s="155" t="s">
        <v>230</v>
      </c>
      <c r="F20" s="155" t="s">
        <v>231</v>
      </c>
      <c r="G20" s="155" t="s">
        <v>232</v>
      </c>
      <c r="H20" s="155" t="s">
        <v>233</v>
      </c>
      <c r="I20" s="155" t="s">
        <v>234</v>
      </c>
      <c r="J20" s="155" t="s">
        <v>235</v>
      </c>
      <c r="K20" s="155" t="s">
        <v>236</v>
      </c>
      <c r="L20" s="155" t="s">
        <v>223</v>
      </c>
      <c r="M20" s="155" t="s">
        <v>237</v>
      </c>
      <c r="N20" s="155" t="s">
        <v>238</v>
      </c>
      <c r="O20" s="129"/>
      <c r="Q20" s="201"/>
      <c r="R20" s="100" t="s">
        <v>230</v>
      </c>
      <c r="S20" s="82">
        <v>45.037040224692468</v>
      </c>
      <c r="T20" s="82">
        <v>50.509911345849815</v>
      </c>
    </row>
    <row r="21" spans="1:20" x14ac:dyDescent="0.25">
      <c r="A21" s="15"/>
      <c r="B21" s="128"/>
      <c r="C21" s="128"/>
      <c r="D21" s="128"/>
      <c r="E21" s="128"/>
      <c r="F21" s="128"/>
      <c r="G21" s="128"/>
      <c r="H21" s="128"/>
      <c r="I21" s="128"/>
      <c r="J21" s="128"/>
      <c r="K21" s="128"/>
      <c r="L21" s="128"/>
      <c r="M21" s="128"/>
      <c r="N21" s="128"/>
      <c r="O21" s="129"/>
      <c r="Q21" s="201"/>
      <c r="R21" s="100" t="s">
        <v>231</v>
      </c>
      <c r="S21" s="82">
        <v>45.298317857067808</v>
      </c>
      <c r="T21" s="82">
        <v>50.734238303765167</v>
      </c>
    </row>
    <row r="22" spans="1:20" x14ac:dyDescent="0.25">
      <c r="A22" s="15"/>
      <c r="B22" s="78"/>
      <c r="C22" s="182" t="s">
        <v>120</v>
      </c>
      <c r="D22" s="182"/>
      <c r="E22" s="182"/>
      <c r="F22" s="182"/>
      <c r="G22" s="182"/>
      <c r="H22" s="182"/>
      <c r="I22" s="182"/>
      <c r="J22" s="182"/>
      <c r="K22" s="182"/>
      <c r="L22" s="182"/>
      <c r="M22" s="182"/>
      <c r="N22" s="182"/>
      <c r="O22" s="17"/>
      <c r="Q22" s="201"/>
      <c r="R22" s="100" t="s">
        <v>232</v>
      </c>
      <c r="S22" s="82">
        <v>47.124492938537315</v>
      </c>
      <c r="T22" s="82">
        <v>52.300664476900238</v>
      </c>
    </row>
    <row r="23" spans="1:20" x14ac:dyDescent="0.25">
      <c r="A23" s="15"/>
      <c r="B23" s="127">
        <v>2012</v>
      </c>
      <c r="C23" s="24">
        <v>49.778911837631959</v>
      </c>
      <c r="D23" s="24">
        <v>50.152728318363351</v>
      </c>
      <c r="E23" s="24">
        <v>50.509911345849815</v>
      </c>
      <c r="F23" s="24">
        <v>50.734238303765167</v>
      </c>
      <c r="G23" s="24">
        <v>52.300664476900238</v>
      </c>
      <c r="H23" s="24">
        <v>51.33019663493782</v>
      </c>
      <c r="I23" s="24">
        <v>51.946270583064937</v>
      </c>
      <c r="J23" s="24">
        <v>51.628805439691725</v>
      </c>
      <c r="K23" s="24">
        <v>52.171766214126059</v>
      </c>
      <c r="L23" s="24">
        <v>51.758879649500741</v>
      </c>
      <c r="M23" s="24">
        <v>49.678178611334459</v>
      </c>
      <c r="N23" s="24">
        <v>49.219345678623895</v>
      </c>
      <c r="O23" s="17"/>
      <c r="Q23" s="201"/>
      <c r="R23" s="100" t="s">
        <v>233</v>
      </c>
      <c r="S23" s="82">
        <v>46.57137124820995</v>
      </c>
      <c r="T23" s="82">
        <v>51.33019663493782</v>
      </c>
    </row>
    <row r="24" spans="1:20" x14ac:dyDescent="0.25">
      <c r="A24" s="15"/>
      <c r="B24" s="127">
        <v>2013</v>
      </c>
      <c r="C24" s="24">
        <v>48.401001454342719</v>
      </c>
      <c r="D24" s="24">
        <v>48.355816819844236</v>
      </c>
      <c r="E24" s="24">
        <v>48.656611839454364</v>
      </c>
      <c r="F24" s="24">
        <v>47.870736959908342</v>
      </c>
      <c r="G24" s="24">
        <v>48.03493939323166</v>
      </c>
      <c r="H24" s="24">
        <v>47.693143448735611</v>
      </c>
      <c r="I24" s="24">
        <v>47.329661409470141</v>
      </c>
      <c r="J24" s="24">
        <v>46.665309790622302</v>
      </c>
      <c r="K24" s="24">
        <v>46.027725181894681</v>
      </c>
      <c r="L24" s="24">
        <v>46.842170494291892</v>
      </c>
      <c r="M24" s="24">
        <v>46.222044257639268</v>
      </c>
      <c r="N24" s="24">
        <v>46.370617898698519</v>
      </c>
      <c r="O24" s="17"/>
      <c r="Q24" s="201"/>
      <c r="R24" s="100" t="s">
        <v>234</v>
      </c>
      <c r="S24" s="82">
        <v>47.329895916805079</v>
      </c>
      <c r="T24" s="82">
        <v>51.946270583064937</v>
      </c>
    </row>
    <row r="25" spans="1:20" x14ac:dyDescent="0.25">
      <c r="A25" s="15"/>
      <c r="B25" s="127">
        <v>2014</v>
      </c>
      <c r="C25" s="24">
        <v>45.836784693530163</v>
      </c>
      <c r="D25" s="24">
        <v>46.225041874582892</v>
      </c>
      <c r="E25" s="24">
        <v>45.580314357599306</v>
      </c>
      <c r="F25" s="24">
        <v>45.536578360696076</v>
      </c>
      <c r="G25" s="24">
        <v>45.48713120611977</v>
      </c>
      <c r="H25" s="24">
        <v>46.641039922721269</v>
      </c>
      <c r="I25" s="24">
        <v>46.756729284408188</v>
      </c>
      <c r="J25" s="81">
        <v>46.896322703639001</v>
      </c>
      <c r="K25" s="24"/>
      <c r="L25" s="24"/>
      <c r="M25" s="24"/>
      <c r="N25" s="24"/>
      <c r="O25" s="17"/>
      <c r="Q25" s="201"/>
      <c r="R25" s="100" t="s">
        <v>235</v>
      </c>
      <c r="S25" s="82">
        <v>47.315427074468005</v>
      </c>
      <c r="T25" s="82">
        <v>51.628805439691725</v>
      </c>
    </row>
    <row r="26" spans="1:20" x14ac:dyDescent="0.25">
      <c r="A26" s="15"/>
      <c r="B26" s="11"/>
      <c r="C26" s="11"/>
      <c r="D26" s="11"/>
      <c r="E26" s="11"/>
      <c r="F26" s="11"/>
      <c r="G26" s="11"/>
      <c r="H26" s="11"/>
      <c r="I26" s="11"/>
      <c r="J26" s="128"/>
      <c r="K26" s="128"/>
      <c r="L26" s="128"/>
      <c r="M26" s="128"/>
      <c r="N26" s="11"/>
      <c r="O26" s="17"/>
      <c r="Q26" s="201"/>
      <c r="R26" s="100" t="s">
        <v>236</v>
      </c>
      <c r="S26" s="82">
        <v>47.725022244928788</v>
      </c>
      <c r="T26" s="82">
        <v>52.171766214126059</v>
      </c>
    </row>
    <row r="27" spans="1:20" x14ac:dyDescent="0.25">
      <c r="A27" s="15"/>
      <c r="B27" s="128" t="s">
        <v>227</v>
      </c>
      <c r="C27" s="25">
        <v>-2.5642167608125561</v>
      </c>
      <c r="D27" s="25">
        <v>-2.1307749452613436</v>
      </c>
      <c r="E27" s="25">
        <v>-3.0762974818550575</v>
      </c>
      <c r="F27" s="25">
        <v>-2.334158599212266</v>
      </c>
      <c r="G27" s="25">
        <v>-2.5478081871118903</v>
      </c>
      <c r="H27" s="25">
        <v>-1.0521035260143421</v>
      </c>
      <c r="I27" s="25">
        <v>-0.57293212506195346</v>
      </c>
      <c r="J27" s="81">
        <v>0.23101291301669846</v>
      </c>
      <c r="K27" s="25"/>
      <c r="L27" s="25"/>
      <c r="M27" s="25"/>
      <c r="N27" s="25"/>
      <c r="O27" s="17"/>
      <c r="Q27" s="201"/>
      <c r="R27" s="100" t="s">
        <v>223</v>
      </c>
      <c r="S27" s="82">
        <v>47.170989763943552</v>
      </c>
      <c r="T27" s="82">
        <v>51.758879649500741</v>
      </c>
    </row>
    <row r="28" spans="1:20" x14ac:dyDescent="0.25">
      <c r="A28" s="15"/>
      <c r="B28" s="11"/>
      <c r="C28" s="11"/>
      <c r="D28" s="11"/>
      <c r="E28" s="11"/>
      <c r="F28" s="11"/>
      <c r="G28" s="11"/>
      <c r="H28" s="11"/>
      <c r="I28" s="11"/>
      <c r="J28" s="128"/>
      <c r="K28" s="128"/>
      <c r="L28" s="128"/>
      <c r="M28" s="128"/>
      <c r="N28" s="11"/>
      <c r="O28" s="17"/>
      <c r="Q28" s="201"/>
      <c r="R28" s="100" t="s">
        <v>237</v>
      </c>
      <c r="S28" s="82">
        <v>45.975064152956755</v>
      </c>
      <c r="T28" s="82">
        <v>49.678178611334459</v>
      </c>
    </row>
    <row r="29" spans="1:20" x14ac:dyDescent="0.25">
      <c r="A29" s="15"/>
      <c r="B29" s="11"/>
      <c r="C29" s="191" t="s">
        <v>348</v>
      </c>
      <c r="D29" s="191"/>
      <c r="E29" s="191"/>
      <c r="F29" s="191"/>
      <c r="G29" s="191"/>
      <c r="H29" s="191"/>
      <c r="I29" s="191"/>
      <c r="J29" s="191"/>
      <c r="K29" s="191"/>
      <c r="L29" s="191"/>
      <c r="M29" s="191"/>
      <c r="N29" s="11"/>
      <c r="O29" s="17"/>
      <c r="Q29" s="201"/>
      <c r="R29" s="100" t="s">
        <v>238</v>
      </c>
      <c r="S29" s="82">
        <v>44.955820888109059</v>
      </c>
      <c r="T29" s="82">
        <v>49.219345678623895</v>
      </c>
    </row>
    <row r="30" spans="1:20" x14ac:dyDescent="0.25">
      <c r="A30" s="15"/>
      <c r="B30" s="11"/>
      <c r="C30" s="11"/>
      <c r="D30" s="11"/>
      <c r="E30" s="11"/>
      <c r="F30" s="11"/>
      <c r="G30" s="11"/>
      <c r="H30" s="11"/>
      <c r="I30" s="11"/>
      <c r="J30" s="128"/>
      <c r="K30" s="128"/>
      <c r="L30" s="128"/>
      <c r="M30" s="128"/>
      <c r="N30" s="11"/>
      <c r="O30" s="17"/>
      <c r="Q30" s="201">
        <v>2013</v>
      </c>
      <c r="R30" s="100" t="s">
        <v>228</v>
      </c>
      <c r="S30" s="82">
        <v>43.659691991145124</v>
      </c>
      <c r="T30" s="82">
        <v>48.401001454342719</v>
      </c>
    </row>
    <row r="31" spans="1:20" x14ac:dyDescent="0.25">
      <c r="A31" s="15"/>
      <c r="B31" s="11"/>
      <c r="C31" s="11"/>
      <c r="D31" s="11"/>
      <c r="E31" s="11"/>
      <c r="F31" s="11"/>
      <c r="G31" s="11"/>
      <c r="H31" s="11"/>
      <c r="I31" s="11"/>
      <c r="J31" s="128"/>
      <c r="K31" s="128"/>
      <c r="L31" s="128"/>
      <c r="M31" s="128"/>
      <c r="N31" s="11"/>
      <c r="O31" s="17"/>
      <c r="Q31" s="201"/>
      <c r="R31" s="157" t="s">
        <v>229</v>
      </c>
      <c r="S31" s="82">
        <v>43.340014081276401</v>
      </c>
      <c r="T31" s="82">
        <v>48.355816819844236</v>
      </c>
    </row>
    <row r="32" spans="1:20" ht="14.25" customHeight="1" x14ac:dyDescent="0.25">
      <c r="A32" s="15"/>
      <c r="B32" s="11"/>
      <c r="C32" s="11"/>
      <c r="D32" s="11"/>
      <c r="E32" s="11"/>
      <c r="F32" s="11"/>
      <c r="G32" s="11"/>
      <c r="H32" s="11"/>
      <c r="I32" s="11"/>
      <c r="J32" s="128"/>
      <c r="K32" s="128"/>
      <c r="L32" s="128"/>
      <c r="M32" s="128"/>
      <c r="N32" s="11"/>
      <c r="O32" s="17"/>
      <c r="Q32" s="201"/>
      <c r="R32" s="100" t="s">
        <v>230</v>
      </c>
      <c r="S32" s="82">
        <v>43.977130178473551</v>
      </c>
      <c r="T32" s="82">
        <v>48.656611839454364</v>
      </c>
    </row>
    <row r="33" spans="1:20" x14ac:dyDescent="0.25">
      <c r="A33" s="15"/>
      <c r="B33" s="11"/>
      <c r="C33" s="11"/>
      <c r="D33" s="11"/>
      <c r="E33" s="11"/>
      <c r="F33" s="11"/>
      <c r="G33" s="11"/>
      <c r="H33" s="11"/>
      <c r="I33" s="11"/>
      <c r="J33" s="128"/>
      <c r="K33" s="128"/>
      <c r="L33" s="128"/>
      <c r="M33" s="128"/>
      <c r="N33" s="11"/>
      <c r="O33" s="17"/>
      <c r="Q33" s="201"/>
      <c r="R33" s="100" t="s">
        <v>231</v>
      </c>
      <c r="S33" s="82">
        <v>44.133033787120581</v>
      </c>
      <c r="T33" s="82">
        <v>47.870736959908342</v>
      </c>
    </row>
    <row r="34" spans="1:20" x14ac:dyDescent="0.25">
      <c r="A34" s="15"/>
      <c r="B34" s="11"/>
      <c r="C34" s="11"/>
      <c r="D34" s="11"/>
      <c r="E34" s="11"/>
      <c r="F34" s="11"/>
      <c r="G34" s="11"/>
      <c r="H34" s="11"/>
      <c r="I34" s="11"/>
      <c r="J34" s="128"/>
      <c r="K34" s="128"/>
      <c r="L34" s="128"/>
      <c r="M34" s="128"/>
      <c r="N34" s="11"/>
      <c r="O34" s="17"/>
      <c r="Q34" s="201"/>
      <c r="R34" s="100" t="s">
        <v>232</v>
      </c>
      <c r="S34" s="82">
        <v>44.572393026420329</v>
      </c>
      <c r="T34" s="82">
        <v>48.03493939323166</v>
      </c>
    </row>
    <row r="35" spans="1:20" x14ac:dyDescent="0.25">
      <c r="A35" s="15"/>
      <c r="B35" s="77"/>
      <c r="C35" s="77"/>
      <c r="D35" s="77"/>
      <c r="E35" s="77"/>
      <c r="F35" s="77"/>
      <c r="G35" s="77"/>
      <c r="H35" s="77"/>
      <c r="I35" s="77"/>
      <c r="J35" s="147"/>
      <c r="K35" s="147"/>
      <c r="L35" s="147"/>
      <c r="M35" s="147"/>
      <c r="N35" s="77"/>
      <c r="O35" s="17"/>
      <c r="Q35" s="201"/>
      <c r="R35" s="100" t="s">
        <v>233</v>
      </c>
      <c r="S35" s="82">
        <v>44.593106434366447</v>
      </c>
      <c r="T35" s="82">
        <v>47.693143448735611</v>
      </c>
    </row>
    <row r="36" spans="1:20" x14ac:dyDescent="0.25">
      <c r="A36" s="15"/>
      <c r="B36" s="10"/>
      <c r="C36" s="4"/>
      <c r="D36" s="4"/>
      <c r="E36" s="4"/>
      <c r="F36" s="5"/>
      <c r="G36" s="5"/>
      <c r="H36" s="5"/>
      <c r="I36" s="8"/>
      <c r="J36" s="126"/>
      <c r="K36" s="126"/>
      <c r="L36" s="126"/>
      <c r="M36" s="126"/>
      <c r="N36" s="8"/>
      <c r="O36" s="17"/>
      <c r="Q36" s="201"/>
      <c r="R36" s="100" t="s">
        <v>234</v>
      </c>
      <c r="S36" s="82">
        <v>44.153378734519237</v>
      </c>
      <c r="T36" s="82">
        <v>47.329661409470141</v>
      </c>
    </row>
    <row r="37" spans="1:20" x14ac:dyDescent="0.25">
      <c r="A37" s="15"/>
      <c r="B37" s="10"/>
      <c r="C37" s="4"/>
      <c r="D37" s="4"/>
      <c r="E37" s="4"/>
      <c r="F37" s="5"/>
      <c r="G37" s="5"/>
      <c r="H37" s="5"/>
      <c r="I37" s="8"/>
      <c r="J37" s="126"/>
      <c r="K37" s="126"/>
      <c r="L37" s="126"/>
      <c r="M37" s="126"/>
      <c r="N37" s="8"/>
      <c r="O37" s="17"/>
      <c r="Q37" s="201"/>
      <c r="R37" s="100" t="s">
        <v>235</v>
      </c>
      <c r="S37" s="82">
        <v>43.480218632871662</v>
      </c>
      <c r="T37" s="82">
        <v>46.665309790622302</v>
      </c>
    </row>
    <row r="38" spans="1:20" x14ac:dyDescent="0.25">
      <c r="A38" s="15"/>
      <c r="B38" s="10"/>
      <c r="C38" s="4"/>
      <c r="D38" s="4"/>
      <c r="E38" s="4"/>
      <c r="F38" s="5"/>
      <c r="G38" s="5"/>
      <c r="H38" s="5"/>
      <c r="I38" s="8"/>
      <c r="J38" s="126"/>
      <c r="K38" s="126"/>
      <c r="L38" s="126"/>
      <c r="M38" s="126"/>
      <c r="N38" s="8"/>
      <c r="O38" s="17"/>
      <c r="Q38" s="201"/>
      <c r="R38" s="100" t="s">
        <v>236</v>
      </c>
      <c r="S38" s="82">
        <v>42.537249445480334</v>
      </c>
      <c r="T38" s="82">
        <v>46.027725181894681</v>
      </c>
    </row>
    <row r="39" spans="1:20" x14ac:dyDescent="0.25">
      <c r="A39" s="15"/>
      <c r="B39" s="10"/>
      <c r="C39" s="4"/>
      <c r="D39" s="4"/>
      <c r="E39" s="4"/>
      <c r="F39" s="5"/>
      <c r="G39" s="5"/>
      <c r="H39" s="5"/>
      <c r="I39" s="8"/>
      <c r="J39" s="126"/>
      <c r="K39" s="126"/>
      <c r="L39" s="126"/>
      <c r="M39" s="126"/>
      <c r="N39" s="8"/>
      <c r="O39" s="17"/>
      <c r="Q39" s="201"/>
      <c r="R39" s="100" t="s">
        <v>223</v>
      </c>
      <c r="S39" s="82">
        <v>43.563571157143272</v>
      </c>
      <c r="T39" s="82">
        <v>46.842170494291892</v>
      </c>
    </row>
    <row r="40" spans="1:20" x14ac:dyDescent="0.25">
      <c r="A40" s="15"/>
      <c r="B40" s="10"/>
      <c r="C40" s="4"/>
      <c r="D40" s="4"/>
      <c r="E40" s="4"/>
      <c r="F40" s="5"/>
      <c r="G40" s="5"/>
      <c r="H40" s="5"/>
      <c r="I40" s="8"/>
      <c r="J40" s="126"/>
      <c r="K40" s="126"/>
      <c r="L40" s="126"/>
      <c r="M40" s="126"/>
      <c r="N40" s="8"/>
      <c r="O40" s="17"/>
      <c r="Q40" s="201"/>
      <c r="R40" s="100" t="s">
        <v>237</v>
      </c>
      <c r="S40" s="82">
        <v>43.534851218948582</v>
      </c>
      <c r="T40" s="82">
        <v>46.222044257639268</v>
      </c>
    </row>
    <row r="41" spans="1:20" x14ac:dyDescent="0.25">
      <c r="A41" s="15"/>
      <c r="B41" s="10"/>
      <c r="C41" s="4"/>
      <c r="D41" s="4"/>
      <c r="E41" s="4"/>
      <c r="F41" s="5"/>
      <c r="G41" s="5"/>
      <c r="H41" s="5"/>
      <c r="I41" s="8"/>
      <c r="J41" s="126"/>
      <c r="K41" s="126"/>
      <c r="L41" s="126"/>
      <c r="M41" s="126"/>
      <c r="N41" s="8"/>
      <c r="O41" s="17"/>
      <c r="Q41" s="201"/>
      <c r="R41" s="100" t="s">
        <v>238</v>
      </c>
      <c r="S41" s="82">
        <v>44.069668075498846</v>
      </c>
      <c r="T41" s="82">
        <v>46.370617898698519</v>
      </c>
    </row>
    <row r="42" spans="1:20" x14ac:dyDescent="0.25">
      <c r="A42" s="15"/>
      <c r="B42" s="10"/>
      <c r="C42" s="4"/>
      <c r="D42" s="4"/>
      <c r="E42" s="4"/>
      <c r="F42" s="5"/>
      <c r="G42" s="5"/>
      <c r="H42" s="5"/>
      <c r="I42" s="8"/>
      <c r="J42" s="126"/>
      <c r="K42" s="126"/>
      <c r="L42" s="126"/>
      <c r="M42" s="126"/>
      <c r="N42" s="8"/>
      <c r="O42" s="17"/>
      <c r="Q42" s="201">
        <v>2014</v>
      </c>
      <c r="R42" s="100" t="s">
        <v>228</v>
      </c>
      <c r="S42" s="82">
        <v>43.507457341137815</v>
      </c>
      <c r="T42" s="82">
        <v>45.836784693530163</v>
      </c>
    </row>
    <row r="43" spans="1:20" x14ac:dyDescent="0.25">
      <c r="A43" s="15"/>
      <c r="B43" s="10"/>
      <c r="C43" s="4"/>
      <c r="D43" s="4"/>
      <c r="E43" s="4"/>
      <c r="F43" s="5"/>
      <c r="G43" s="5"/>
      <c r="H43" s="5"/>
      <c r="I43" s="8"/>
      <c r="J43" s="126"/>
      <c r="K43" s="126"/>
      <c r="L43" s="126"/>
      <c r="M43" s="126"/>
      <c r="N43" s="8"/>
      <c r="O43" s="17"/>
      <c r="Q43" s="201"/>
      <c r="R43" s="157" t="s">
        <v>229</v>
      </c>
      <c r="S43" s="82">
        <v>43.599887762148818</v>
      </c>
      <c r="T43" s="82">
        <v>46.225041874582892</v>
      </c>
    </row>
    <row r="44" spans="1:20" x14ac:dyDescent="0.25">
      <c r="A44" s="15"/>
      <c r="C44" s="4"/>
      <c r="D44" s="4"/>
      <c r="E44" s="4"/>
      <c r="F44" s="5"/>
      <c r="G44" s="5"/>
      <c r="H44" s="5"/>
      <c r="I44" s="8"/>
      <c r="J44" s="126"/>
      <c r="K44" s="126"/>
      <c r="L44" s="126"/>
      <c r="M44" s="126"/>
      <c r="N44" s="8"/>
      <c r="O44" s="17"/>
      <c r="Q44" s="201"/>
      <c r="R44" s="100" t="s">
        <v>230</v>
      </c>
      <c r="S44" s="82">
        <v>44.077973507932448</v>
      </c>
      <c r="T44" s="82">
        <v>45.580314357599306</v>
      </c>
    </row>
    <row r="45" spans="1:20" x14ac:dyDescent="0.25">
      <c r="A45" s="15"/>
      <c r="C45" s="5"/>
      <c r="D45" s="5"/>
      <c r="E45" s="5"/>
      <c r="F45" s="5"/>
      <c r="G45" s="5"/>
      <c r="H45" s="5"/>
      <c r="I45" s="6"/>
      <c r="J45" s="6"/>
      <c r="K45" s="6"/>
      <c r="L45" s="6"/>
      <c r="M45" s="6"/>
      <c r="N45" s="6"/>
      <c r="O45" s="17"/>
      <c r="Q45" s="201"/>
      <c r="R45" s="100" t="s">
        <v>231</v>
      </c>
      <c r="S45" s="82">
        <v>43.978473938606108</v>
      </c>
      <c r="T45" s="82">
        <v>45.536578360696076</v>
      </c>
    </row>
    <row r="46" spans="1:20" x14ac:dyDescent="0.25">
      <c r="A46" s="15"/>
      <c r="B46" s="46" t="s">
        <v>86</v>
      </c>
      <c r="C46" s="10"/>
      <c r="D46" s="10"/>
      <c r="E46" s="10"/>
      <c r="F46" s="10"/>
      <c r="G46" s="10"/>
      <c r="H46" s="10"/>
      <c r="I46" s="10"/>
      <c r="J46" s="127"/>
      <c r="K46" s="127"/>
      <c r="L46" s="127"/>
      <c r="M46" s="127"/>
      <c r="N46" s="10"/>
      <c r="O46" s="17"/>
      <c r="Q46" s="201"/>
      <c r="R46" s="100" t="s">
        <v>232</v>
      </c>
      <c r="S46" s="82">
        <v>43.959868656899026</v>
      </c>
      <c r="T46" s="82">
        <v>45.48713120611977</v>
      </c>
    </row>
    <row r="47" spans="1:20" x14ac:dyDescent="0.25">
      <c r="A47" s="15"/>
      <c r="B47" s="46" t="s">
        <v>214</v>
      </c>
      <c r="C47" s="10"/>
      <c r="D47" s="10"/>
      <c r="E47" s="10"/>
      <c r="F47" s="10"/>
      <c r="G47" s="10"/>
      <c r="H47" s="10"/>
      <c r="I47" s="10"/>
      <c r="J47" s="127"/>
      <c r="K47" s="127"/>
      <c r="L47" s="127"/>
      <c r="M47" s="127"/>
      <c r="N47" s="10"/>
      <c r="O47" s="17"/>
      <c r="Q47" s="201"/>
      <c r="R47" s="100" t="s">
        <v>233</v>
      </c>
      <c r="S47" s="82">
        <v>43.334495439848205</v>
      </c>
      <c r="T47" s="82">
        <v>46.641039922721269</v>
      </c>
    </row>
    <row r="48" spans="1:20" x14ac:dyDescent="0.25">
      <c r="A48" s="15"/>
      <c r="B48" s="46" t="s">
        <v>36</v>
      </c>
      <c r="C48" s="10"/>
      <c r="D48" s="10"/>
      <c r="E48" s="10"/>
      <c r="F48" s="10"/>
      <c r="G48" s="10"/>
      <c r="H48" s="10"/>
      <c r="I48" s="10"/>
      <c r="J48" s="127"/>
      <c r="K48" s="127"/>
      <c r="L48" s="127"/>
      <c r="M48" s="127"/>
      <c r="N48" s="10"/>
      <c r="O48" s="17"/>
      <c r="Q48" s="201"/>
      <c r="R48" s="100" t="s">
        <v>234</v>
      </c>
      <c r="S48" s="82">
        <v>43.509915505954538</v>
      </c>
      <c r="T48" s="82">
        <v>46.756729284408188</v>
      </c>
    </row>
    <row r="49" spans="1:20" x14ac:dyDescent="0.25">
      <c r="A49" s="18"/>
      <c r="B49" s="85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20"/>
      <c r="Q49" s="201"/>
      <c r="R49" s="100" t="s">
        <v>235</v>
      </c>
      <c r="S49" s="82">
        <v>43.693969796060387</v>
      </c>
      <c r="T49" s="82">
        <v>46.896322703639001</v>
      </c>
    </row>
    <row r="50" spans="1:20" x14ac:dyDescent="0.25">
      <c r="B50" s="21"/>
      <c r="C50" s="21"/>
      <c r="D50" s="21"/>
      <c r="E50" s="21"/>
      <c r="Q50" s="201"/>
      <c r="R50" s="100" t="s">
        <v>236</v>
      </c>
      <c r="S50" s="82">
        <v>0</v>
      </c>
      <c r="T50" s="82">
        <v>0</v>
      </c>
    </row>
    <row r="51" spans="1:20" x14ac:dyDescent="0.25">
      <c r="B51" s="21"/>
      <c r="C51" s="21"/>
      <c r="D51" s="21"/>
      <c r="E51" s="21"/>
      <c r="Q51" s="201"/>
      <c r="R51" s="100" t="s">
        <v>223</v>
      </c>
      <c r="S51" s="82">
        <v>0</v>
      </c>
      <c r="T51" s="82">
        <v>0</v>
      </c>
    </row>
    <row r="52" spans="1:20" x14ac:dyDescent="0.25">
      <c r="Q52" s="201"/>
      <c r="R52" s="100" t="s">
        <v>237</v>
      </c>
      <c r="S52" s="82">
        <v>0</v>
      </c>
      <c r="T52" s="82">
        <v>0</v>
      </c>
    </row>
    <row r="53" spans="1:20" x14ac:dyDescent="0.25">
      <c r="Q53" s="201"/>
      <c r="R53" s="100" t="s">
        <v>238</v>
      </c>
      <c r="S53" s="82">
        <v>0</v>
      </c>
      <c r="T53" s="82">
        <v>0</v>
      </c>
    </row>
  </sheetData>
  <mergeCells count="9">
    <mergeCell ref="Q18:Q29"/>
    <mergeCell ref="Q30:Q41"/>
    <mergeCell ref="Q42:Q53"/>
    <mergeCell ref="C7:N7"/>
    <mergeCell ref="C8:N8"/>
    <mergeCell ref="C10:N10"/>
    <mergeCell ref="C13:N13"/>
    <mergeCell ref="C22:N22"/>
    <mergeCell ref="C29:M29"/>
  </mergeCells>
  <printOptions horizontalCentered="1" verticalCentered="1"/>
  <pageMargins left="0.74803149606299213" right="0" top="0.35433070866141736" bottom="0.59055118110236227" header="0.31496062992125984" footer="0.31496062992125984"/>
  <pageSetup scale="69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4"/>
  <sheetViews>
    <sheetView topLeftCell="A4" zoomScaleNormal="100" zoomScaleSheetLayoutView="100" workbookViewId="0">
      <selection activeCell="I27" sqref="I27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1.7109375" style="9" customWidth="1"/>
    <col min="5" max="5" width="14" style="9" customWidth="1"/>
    <col min="6" max="6" width="11.5703125" style="9" customWidth="1"/>
    <col min="7" max="8" width="10" style="9" customWidth="1"/>
    <col min="9" max="9" width="13.28515625" style="9" customWidth="1"/>
    <col min="10" max="10" width="7.425781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6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6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6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6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6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6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6" x14ac:dyDescent="0.25">
      <c r="A7" s="15"/>
      <c r="B7" s="77"/>
      <c r="C7" s="181" t="s">
        <v>169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6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6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6" ht="15.75" customHeight="1" x14ac:dyDescent="0.25">
      <c r="A10" s="15"/>
      <c r="B10" s="10"/>
      <c r="C10" s="182" t="s">
        <v>290</v>
      </c>
      <c r="D10" s="182"/>
      <c r="E10" s="186" t="s">
        <v>83</v>
      </c>
      <c r="F10" s="78"/>
      <c r="G10" s="182" t="s">
        <v>213</v>
      </c>
      <c r="H10" s="182"/>
      <c r="I10" s="186" t="s">
        <v>83</v>
      </c>
      <c r="J10" s="8"/>
      <c r="K10" s="17"/>
      <c r="L10" s="10"/>
    </row>
    <row r="11" spans="1:16" ht="15.75" customHeight="1" x14ac:dyDescent="0.25">
      <c r="A11" s="15"/>
      <c r="B11" s="10"/>
      <c r="C11" s="78">
        <v>2013</v>
      </c>
      <c r="D11" s="78">
        <v>2014</v>
      </c>
      <c r="E11" s="186"/>
      <c r="F11" s="78"/>
      <c r="G11" s="78">
        <v>2013</v>
      </c>
      <c r="H11" s="78">
        <v>2014</v>
      </c>
      <c r="I11" s="186"/>
      <c r="J11" s="8"/>
      <c r="K11" s="17"/>
      <c r="M11" s="2"/>
    </row>
    <row r="12" spans="1:16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</row>
    <row r="13" spans="1:16" x14ac:dyDescent="0.25">
      <c r="A13" s="15"/>
      <c r="B13" s="127" t="s">
        <v>42</v>
      </c>
      <c r="C13" s="24">
        <v>71.400654224563297</v>
      </c>
      <c r="D13" s="29">
        <v>70.71375104541778</v>
      </c>
      <c r="E13" s="24">
        <v>-0.68690317914551713</v>
      </c>
      <c r="F13" s="132"/>
      <c r="G13" s="24">
        <v>70.207064440454985</v>
      </c>
      <c r="H13" s="29">
        <v>71.310132303200007</v>
      </c>
      <c r="I13" s="24">
        <v>1.1030678627450214</v>
      </c>
      <c r="J13" s="8"/>
      <c r="K13" s="17"/>
      <c r="L13" s="10"/>
      <c r="N13" s="21" t="s">
        <v>46</v>
      </c>
      <c r="O13" s="21">
        <v>43.469788548443503</v>
      </c>
      <c r="P13" s="21"/>
    </row>
    <row r="14" spans="1:16" x14ac:dyDescent="0.25">
      <c r="A14" s="15"/>
      <c r="B14" s="127" t="s">
        <v>239</v>
      </c>
      <c r="C14" s="24">
        <v>62.521097424015792</v>
      </c>
      <c r="D14" s="29">
        <v>63.011843208006667</v>
      </c>
      <c r="E14" s="24">
        <v>0.49074578399087443</v>
      </c>
      <c r="F14" s="28"/>
      <c r="G14" s="24">
        <v>64.073040305792418</v>
      </c>
      <c r="H14" s="29">
        <v>63.963772572575827</v>
      </c>
      <c r="I14" s="24">
        <v>-0.10926773321659056</v>
      </c>
      <c r="J14" s="8"/>
      <c r="K14" s="17"/>
      <c r="L14" s="10"/>
      <c r="N14" s="21" t="s">
        <v>2</v>
      </c>
      <c r="O14" s="21">
        <v>43.665851457790559</v>
      </c>
      <c r="P14" s="21"/>
    </row>
    <row r="15" spans="1:16" x14ac:dyDescent="0.25">
      <c r="A15" s="15"/>
      <c r="B15" s="127" t="s">
        <v>47</v>
      </c>
      <c r="C15" s="24">
        <v>60.763133178209635</v>
      </c>
      <c r="D15" s="29">
        <v>60.562976351837314</v>
      </c>
      <c r="E15" s="24">
        <v>-0.20015682637232146</v>
      </c>
      <c r="F15" s="132"/>
      <c r="G15" s="24">
        <v>59.918937819088057</v>
      </c>
      <c r="H15" s="29">
        <v>60.809032908428392</v>
      </c>
      <c r="I15" s="24">
        <v>0.89009508934033477</v>
      </c>
      <c r="J15" s="8"/>
      <c r="K15" s="17"/>
      <c r="L15" s="10"/>
      <c r="N15" s="21" t="s">
        <v>38</v>
      </c>
      <c r="O15" s="21">
        <v>44.964516787771622</v>
      </c>
      <c r="P15" s="21"/>
    </row>
    <row r="16" spans="1:16" x14ac:dyDescent="0.25">
      <c r="A16" s="15"/>
      <c r="B16" s="127" t="s">
        <v>48</v>
      </c>
      <c r="C16" s="24">
        <v>59.419150543500635</v>
      </c>
      <c r="D16" s="29">
        <v>58.805213142932566</v>
      </c>
      <c r="E16" s="24">
        <v>-0.61393740056806934</v>
      </c>
      <c r="F16" s="146"/>
      <c r="G16" s="24">
        <v>58.889261839950123</v>
      </c>
      <c r="H16" s="29">
        <v>57.262234534455139</v>
      </c>
      <c r="I16" s="24">
        <v>-1.627027305494984</v>
      </c>
      <c r="J16" s="8"/>
      <c r="K16" s="17"/>
      <c r="L16" s="10"/>
      <c r="N16" s="21" t="s">
        <v>39</v>
      </c>
      <c r="O16" s="21">
        <v>48.403248474973672</v>
      </c>
      <c r="P16" s="21"/>
    </row>
    <row r="17" spans="1:16" x14ac:dyDescent="0.25">
      <c r="A17" s="15"/>
      <c r="B17" s="127" t="s">
        <v>44</v>
      </c>
      <c r="C17" s="24">
        <v>59.860103489896751</v>
      </c>
      <c r="D17" s="29">
        <v>57.810648572987979</v>
      </c>
      <c r="E17" s="24">
        <v>-2.0494549169087719</v>
      </c>
      <c r="F17" s="132"/>
      <c r="G17" s="24">
        <v>59.725971476518815</v>
      </c>
      <c r="H17" s="29">
        <v>56.707346200018129</v>
      </c>
      <c r="I17" s="24">
        <v>-3.0186252765006856</v>
      </c>
      <c r="J17" s="8"/>
      <c r="K17" s="17"/>
      <c r="L17" s="10"/>
      <c r="N17" s="21" t="s">
        <v>115</v>
      </c>
      <c r="O17" s="21">
        <v>48.443311554688677</v>
      </c>
      <c r="P17" s="21"/>
    </row>
    <row r="18" spans="1:16" ht="15.6" x14ac:dyDescent="0.3">
      <c r="A18" s="15"/>
      <c r="B18" s="127" t="s">
        <v>43</v>
      </c>
      <c r="C18" s="24">
        <v>57.060921024810774</v>
      </c>
      <c r="D18" s="29">
        <v>55.811034113491118</v>
      </c>
      <c r="E18" s="24">
        <v>-1.2498869113196562</v>
      </c>
      <c r="F18" s="132"/>
      <c r="G18" s="24">
        <v>56.060025485304578</v>
      </c>
      <c r="H18" s="29">
        <v>56.697614820275042</v>
      </c>
      <c r="I18" s="24">
        <v>0.63758933497046399</v>
      </c>
      <c r="J18" s="8"/>
      <c r="K18" s="17"/>
      <c r="L18" s="10"/>
      <c r="N18" s="21" t="s">
        <v>45</v>
      </c>
      <c r="O18" s="21">
        <v>49.350726804265534</v>
      </c>
      <c r="P18" s="21"/>
    </row>
    <row r="19" spans="1:16" ht="15.6" x14ac:dyDescent="0.3">
      <c r="A19" s="15"/>
      <c r="B19" s="127" t="s">
        <v>41</v>
      </c>
      <c r="C19" s="24">
        <v>55.825214136248825</v>
      </c>
      <c r="D19" s="29">
        <v>54.542762734012015</v>
      </c>
      <c r="E19" s="24">
        <v>-1.2824514022368092</v>
      </c>
      <c r="F19" s="132"/>
      <c r="G19" s="24">
        <v>55.7149234567189</v>
      </c>
      <c r="H19" s="29">
        <v>54.52440958444604</v>
      </c>
      <c r="I19" s="24">
        <v>-1.1905138722728594</v>
      </c>
      <c r="J19" s="8"/>
      <c r="K19" s="17"/>
      <c r="L19" s="10"/>
      <c r="N19" s="21" t="s">
        <v>40</v>
      </c>
      <c r="O19" s="21">
        <v>53.569778926984746</v>
      </c>
      <c r="P19" s="21"/>
    </row>
    <row r="20" spans="1:16" ht="15.6" x14ac:dyDescent="0.3">
      <c r="A20" s="15"/>
      <c r="B20" s="127" t="s">
        <v>40</v>
      </c>
      <c r="C20" s="24">
        <v>55.526397289405985</v>
      </c>
      <c r="D20" s="29">
        <v>53.70663059895535</v>
      </c>
      <c r="E20" s="24">
        <v>-1.8197666904506349</v>
      </c>
      <c r="F20" s="132"/>
      <c r="G20" s="24">
        <v>55.700255632749048</v>
      </c>
      <c r="H20" s="29">
        <v>55.826977997357787</v>
      </c>
      <c r="I20" s="24">
        <v>0.12672236460873876</v>
      </c>
      <c r="J20" s="8"/>
      <c r="K20" s="17"/>
      <c r="L20" s="10"/>
      <c r="N20" s="21" t="s">
        <v>41</v>
      </c>
      <c r="O20" s="21">
        <v>54.39503600922265</v>
      </c>
      <c r="P20" s="21"/>
    </row>
    <row r="21" spans="1:16" ht="15.6" x14ac:dyDescent="0.3">
      <c r="A21" s="15"/>
      <c r="B21" s="127" t="s">
        <v>45</v>
      </c>
      <c r="C21" s="24">
        <v>49.667376976560789</v>
      </c>
      <c r="D21" s="29">
        <v>49.345912439150084</v>
      </c>
      <c r="E21" s="24">
        <v>-0.32146453741070502</v>
      </c>
      <c r="F21" s="132"/>
      <c r="G21" s="24">
        <v>47.746237415584886</v>
      </c>
      <c r="H21" s="29">
        <v>50.124209690138954</v>
      </c>
      <c r="I21" s="24">
        <v>2.3779722745540681</v>
      </c>
      <c r="J21" s="8"/>
      <c r="K21" s="17"/>
      <c r="L21" s="10"/>
      <c r="N21" s="21" t="s">
        <v>43</v>
      </c>
      <c r="O21" s="21">
        <v>55.517984855176003</v>
      </c>
      <c r="P21" s="21"/>
    </row>
    <row r="22" spans="1:16" x14ac:dyDescent="0.25">
      <c r="A22" s="15"/>
      <c r="B22" s="128" t="s">
        <v>260</v>
      </c>
      <c r="C22" s="25">
        <v>49.511417154182254</v>
      </c>
      <c r="D22" s="81">
        <v>48.533840366020264</v>
      </c>
      <c r="E22" s="25">
        <v>-0.9775767881619899</v>
      </c>
      <c r="F22" s="146"/>
      <c r="G22" s="25">
        <v>49.239204753016949</v>
      </c>
      <c r="H22" s="81">
        <v>48.869523305068604</v>
      </c>
      <c r="I22" s="25">
        <v>-0.36968144794834501</v>
      </c>
      <c r="J22" s="8"/>
      <c r="K22" s="17"/>
      <c r="L22" s="10"/>
      <c r="N22" s="21" t="s">
        <v>44</v>
      </c>
      <c r="O22" s="21">
        <v>57.669152592176076</v>
      </c>
      <c r="P22" s="21"/>
    </row>
    <row r="23" spans="1:16" ht="15.6" x14ac:dyDescent="0.3">
      <c r="A23" s="15"/>
      <c r="B23" s="127" t="s">
        <v>39</v>
      </c>
      <c r="C23" s="24">
        <v>49.842073993321883</v>
      </c>
      <c r="D23" s="29">
        <v>48.24780698273495</v>
      </c>
      <c r="E23" s="24">
        <v>-1.5942670105869325</v>
      </c>
      <c r="F23" s="132"/>
      <c r="G23" s="24">
        <v>50.368988074465918</v>
      </c>
      <c r="H23" s="29">
        <v>48.659038800658166</v>
      </c>
      <c r="I23" s="24">
        <v>-1.7099492738077515</v>
      </c>
      <c r="J23" s="8"/>
      <c r="K23" s="17"/>
      <c r="L23" s="10"/>
      <c r="M23" s="21"/>
      <c r="N23" s="21" t="s">
        <v>48</v>
      </c>
      <c r="O23" s="21">
        <v>58.990384569323929</v>
      </c>
      <c r="P23" s="21"/>
    </row>
    <row r="24" spans="1:16" x14ac:dyDescent="0.25">
      <c r="A24" s="15"/>
      <c r="B24" s="127" t="s">
        <v>38</v>
      </c>
      <c r="C24" s="24">
        <v>46.915409605318516</v>
      </c>
      <c r="D24" s="29">
        <v>44.975403926470939</v>
      </c>
      <c r="E24" s="24">
        <v>-1.9400056788475766</v>
      </c>
      <c r="F24" s="132"/>
      <c r="G24" s="24">
        <v>46.919604334155657</v>
      </c>
      <c r="H24" s="29">
        <v>45.163983408283563</v>
      </c>
      <c r="I24" s="24">
        <v>-1.7556209258720941</v>
      </c>
      <c r="J24" s="8"/>
      <c r="K24" s="17"/>
      <c r="L24" s="10"/>
      <c r="M24" s="21"/>
      <c r="N24" s="21" t="s">
        <v>47</v>
      </c>
      <c r="O24" s="21">
        <v>60.346356059438534</v>
      </c>
      <c r="P24" s="21"/>
    </row>
    <row r="25" spans="1:16" x14ac:dyDescent="0.25">
      <c r="A25" s="15"/>
      <c r="B25" s="128" t="s">
        <v>2</v>
      </c>
      <c r="C25" s="81">
        <v>44.011972998399479</v>
      </c>
      <c r="D25" s="81">
        <v>43.810929461656215</v>
      </c>
      <c r="E25" s="81">
        <v>-0.20104353674326347</v>
      </c>
      <c r="F25" s="146"/>
      <c r="G25" s="81">
        <v>43.524958838680369</v>
      </c>
      <c r="H25" s="81">
        <v>43.798357410903911</v>
      </c>
      <c r="I25" s="81">
        <v>0.27339857222354169</v>
      </c>
      <c r="J25" s="8"/>
      <c r="K25" s="17"/>
      <c r="L25" s="10"/>
      <c r="N25" s="21" t="s">
        <v>52</v>
      </c>
      <c r="O25" s="21">
        <v>62.918618488221078</v>
      </c>
      <c r="P25" s="21"/>
    </row>
    <row r="26" spans="1:16" x14ac:dyDescent="0.25">
      <c r="A26" s="15"/>
      <c r="B26" s="127" t="s">
        <v>46</v>
      </c>
      <c r="C26" s="24">
        <v>44.028058284964025</v>
      </c>
      <c r="D26" s="29">
        <v>43.717713875209824</v>
      </c>
      <c r="E26" s="24">
        <v>-0.31034440975420097</v>
      </c>
      <c r="F26" s="132"/>
      <c r="G26" s="24">
        <v>42.750265009104957</v>
      </c>
      <c r="H26" s="29">
        <v>44.461926134989653</v>
      </c>
      <c r="I26" s="24">
        <v>1.7116611258846959</v>
      </c>
      <c r="J26" s="8"/>
      <c r="K26" s="17"/>
      <c r="L26" s="10"/>
      <c r="N26" s="21" t="s">
        <v>42</v>
      </c>
      <c r="O26" s="21">
        <v>70.65598060685852</v>
      </c>
      <c r="P26" s="21"/>
    </row>
    <row r="27" spans="1:16" x14ac:dyDescent="0.25">
      <c r="A27" s="15"/>
      <c r="B27" s="8"/>
      <c r="J27" s="8"/>
      <c r="K27" s="17"/>
      <c r="L27" s="10"/>
      <c r="N27" s="21"/>
      <c r="O27" s="21"/>
      <c r="P27" s="21"/>
    </row>
    <row r="28" spans="1:16" x14ac:dyDescent="0.25">
      <c r="A28" s="15"/>
      <c r="B28" s="11" t="s">
        <v>88</v>
      </c>
      <c r="C28" s="25">
        <v>-5.4994441557827756</v>
      </c>
      <c r="D28" s="81">
        <v>-4.7229109043640491</v>
      </c>
      <c r="E28" s="8"/>
      <c r="F28" s="8"/>
      <c r="G28" s="25">
        <v>-5.7142459143365798</v>
      </c>
      <c r="H28" s="81">
        <v>-5.0711658941646931</v>
      </c>
      <c r="I28" s="8"/>
      <c r="J28" s="8"/>
      <c r="K28" s="17"/>
      <c r="L28" s="10"/>
      <c r="N28" s="21"/>
      <c r="O28" s="21"/>
      <c r="P28" s="21"/>
    </row>
    <row r="29" spans="1:16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6" x14ac:dyDescent="0.25">
      <c r="A30" s="15"/>
      <c r="B30" s="179" t="s">
        <v>349</v>
      </c>
      <c r="C30" s="179"/>
      <c r="D30" s="179"/>
      <c r="E30" s="179"/>
      <c r="F30" s="179"/>
      <c r="G30" s="179"/>
      <c r="H30" s="179"/>
      <c r="I30" s="179"/>
      <c r="J30" s="179"/>
      <c r="K30" s="17"/>
      <c r="L30" s="10"/>
    </row>
    <row r="31" spans="1:16" x14ac:dyDescent="0.25">
      <c r="A31" s="15"/>
      <c r="B31" s="179" t="s">
        <v>350</v>
      </c>
      <c r="C31" s="179"/>
      <c r="D31" s="179"/>
      <c r="E31" s="179"/>
      <c r="F31" s="179"/>
      <c r="G31" s="179"/>
      <c r="H31" s="179"/>
      <c r="I31" s="179"/>
      <c r="J31" s="164"/>
      <c r="K31" s="129"/>
      <c r="L31" s="127"/>
    </row>
    <row r="32" spans="1:16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ht="14.25" customHeight="1" x14ac:dyDescent="0.25">
      <c r="A37" s="15"/>
      <c r="B37" s="8"/>
      <c r="C37" s="8"/>
      <c r="D37" s="8"/>
      <c r="E37" s="8"/>
      <c r="F37" s="8"/>
      <c r="G37" s="8"/>
      <c r="H37" s="8"/>
      <c r="I37" s="8"/>
      <c r="J37" s="8"/>
      <c r="K37" s="17"/>
      <c r="L37" s="10"/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21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  <c r="M42" s="9" t="s">
        <v>49</v>
      </c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17"/>
      <c r="L47" s="10"/>
      <c r="M47" s="9" t="s">
        <v>49</v>
      </c>
    </row>
    <row r="48" spans="1:13" x14ac:dyDescent="0.25">
      <c r="A48" s="15"/>
      <c r="B48" s="46" t="s">
        <v>214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34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37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5"/>
      <c r="B51" s="46" t="s">
        <v>35</v>
      </c>
      <c r="C51" s="10"/>
      <c r="D51" s="10"/>
      <c r="E51" s="10"/>
      <c r="F51" s="10"/>
      <c r="G51" s="10"/>
      <c r="H51" s="10"/>
      <c r="I51" s="10"/>
      <c r="J51" s="10"/>
      <c r="K51" s="17"/>
      <c r="L51" s="10"/>
    </row>
    <row r="52" spans="1:12" x14ac:dyDescent="0.25">
      <c r="A52" s="18"/>
      <c r="B52" s="50" t="s">
        <v>36</v>
      </c>
      <c r="C52" s="51"/>
      <c r="D52" s="51"/>
      <c r="E52" s="51"/>
      <c r="F52" s="51"/>
      <c r="G52" s="51"/>
      <c r="H52" s="52"/>
      <c r="I52" s="52"/>
      <c r="J52" s="52"/>
      <c r="K52" s="53"/>
      <c r="L52" s="10"/>
    </row>
    <row r="54" spans="1:12" x14ac:dyDescent="0.25">
      <c r="B54" s="21" t="s">
        <v>17</v>
      </c>
      <c r="C54" s="21"/>
      <c r="D54" s="21"/>
      <c r="E54" s="21" t="s">
        <v>15</v>
      </c>
    </row>
  </sheetData>
  <sortState ref="B13:I26">
    <sortCondition descending="1" ref="D13:D26"/>
  </sortState>
  <mergeCells count="8">
    <mergeCell ref="B30:J30"/>
    <mergeCell ref="B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zoomScaleNormal="100" zoomScaleSheetLayoutView="100" workbookViewId="0">
      <selection activeCell="H24" sqref="H24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1.5703125" style="9" customWidth="1"/>
    <col min="5" max="5" width="14" style="9" customWidth="1"/>
    <col min="6" max="8" width="10" style="9" customWidth="1"/>
    <col min="9" max="9" width="13.28515625" style="9" customWidth="1"/>
    <col min="10" max="10" width="8.710937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6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6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6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6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6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6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6" x14ac:dyDescent="0.25">
      <c r="A7" s="15"/>
      <c r="B7" s="77"/>
      <c r="C7" s="181" t="s">
        <v>170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6" x14ac:dyDescent="0.25">
      <c r="A8" s="15"/>
      <c r="B8" s="77"/>
      <c r="C8" s="181" t="s">
        <v>248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6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6" ht="15.75" customHeight="1" x14ac:dyDescent="0.25">
      <c r="A10" s="15"/>
      <c r="B10" s="10"/>
      <c r="C10" s="182" t="s">
        <v>290</v>
      </c>
      <c r="D10" s="182"/>
      <c r="E10" s="186" t="s">
        <v>83</v>
      </c>
      <c r="F10" s="132"/>
      <c r="G10" s="182" t="s">
        <v>213</v>
      </c>
      <c r="H10" s="182"/>
      <c r="I10" s="186" t="s">
        <v>83</v>
      </c>
      <c r="J10" s="8"/>
      <c r="K10" s="17"/>
      <c r="L10" s="10"/>
    </row>
    <row r="11" spans="1:16" ht="15.75" customHeight="1" x14ac:dyDescent="0.25">
      <c r="A11" s="15"/>
      <c r="B11" s="10"/>
      <c r="C11" s="132">
        <v>2013</v>
      </c>
      <c r="D11" s="132">
        <v>2014</v>
      </c>
      <c r="E11" s="186"/>
      <c r="F11" s="132"/>
      <c r="G11" s="132">
        <v>2013</v>
      </c>
      <c r="H11" s="132">
        <v>2014</v>
      </c>
      <c r="I11" s="186"/>
      <c r="J11" s="8"/>
      <c r="K11" s="17"/>
      <c r="M11" s="2"/>
    </row>
    <row r="12" spans="1:16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  <c r="M12" s="21"/>
      <c r="P12" s="21"/>
    </row>
    <row r="13" spans="1:16" x14ac:dyDescent="0.25">
      <c r="A13" s="15"/>
      <c r="B13" s="127" t="s">
        <v>42</v>
      </c>
      <c r="C13" s="24">
        <v>73.308649081516208</v>
      </c>
      <c r="D13" s="29">
        <v>72.728234521083351</v>
      </c>
      <c r="E13" s="24">
        <v>-0.58041456043285677</v>
      </c>
      <c r="F13" s="132"/>
      <c r="G13" s="24">
        <v>73.185244899981654</v>
      </c>
      <c r="H13" s="29">
        <v>72.483321231482563</v>
      </c>
      <c r="I13" s="24">
        <v>-0.70192366849909149</v>
      </c>
      <c r="J13" s="8"/>
      <c r="K13" s="17"/>
      <c r="L13" s="10"/>
      <c r="M13" s="21"/>
      <c r="N13" s="21" t="s">
        <v>38</v>
      </c>
      <c r="O13" s="82">
        <v>42.563365261763217</v>
      </c>
      <c r="P13" s="21"/>
    </row>
    <row r="14" spans="1:16" x14ac:dyDescent="0.25">
      <c r="A14" s="15"/>
      <c r="B14" s="127" t="s">
        <v>239</v>
      </c>
      <c r="C14" s="24">
        <v>69.349376492338422</v>
      </c>
      <c r="D14" s="29">
        <v>67.527693776018765</v>
      </c>
      <c r="E14" s="24">
        <v>-1.8216827163196569</v>
      </c>
      <c r="F14" s="28"/>
      <c r="G14" s="24">
        <v>70.39780456764565</v>
      </c>
      <c r="H14" s="29">
        <v>68.432551861552213</v>
      </c>
      <c r="I14" s="24">
        <v>-1.9652527060934375</v>
      </c>
      <c r="J14" s="8"/>
      <c r="K14" s="17"/>
      <c r="L14" s="10"/>
      <c r="M14" s="21"/>
      <c r="N14" s="21" t="s">
        <v>46</v>
      </c>
      <c r="O14" s="82">
        <v>44.040911508044161</v>
      </c>
      <c r="P14" s="21"/>
    </row>
    <row r="15" spans="1:16" x14ac:dyDescent="0.25">
      <c r="A15" s="15"/>
      <c r="B15" s="127" t="s">
        <v>47</v>
      </c>
      <c r="C15" s="24">
        <v>66.702656766079187</v>
      </c>
      <c r="D15" s="29">
        <v>65.236471417408282</v>
      </c>
      <c r="E15" s="24">
        <v>-1.4661853486709049</v>
      </c>
      <c r="F15" s="132"/>
      <c r="G15" s="24">
        <v>64.793180296662754</v>
      </c>
      <c r="H15" s="29">
        <v>64.568824326171807</v>
      </c>
      <c r="I15" s="24">
        <v>-0.22435597049094724</v>
      </c>
      <c r="J15" s="8"/>
      <c r="K15" s="17"/>
      <c r="L15" s="10"/>
      <c r="M15" s="21"/>
      <c r="N15" s="21" t="s">
        <v>2</v>
      </c>
      <c r="O15" s="82">
        <v>46.10880158232419</v>
      </c>
      <c r="P15" s="21"/>
    </row>
    <row r="16" spans="1:16" x14ac:dyDescent="0.25">
      <c r="A16" s="15"/>
      <c r="B16" s="127" t="s">
        <v>40</v>
      </c>
      <c r="C16" s="24">
        <v>64.417571579188277</v>
      </c>
      <c r="D16" s="29">
        <v>63.228844998121524</v>
      </c>
      <c r="E16" s="24">
        <v>-1.1887265810667529</v>
      </c>
      <c r="F16" s="132"/>
      <c r="G16" s="24">
        <v>64.094632295105995</v>
      </c>
      <c r="H16" s="29">
        <v>63.954672393988602</v>
      </c>
      <c r="I16" s="24">
        <v>-0.13995990111739331</v>
      </c>
      <c r="J16" s="8"/>
      <c r="K16" s="17"/>
      <c r="L16" s="10"/>
      <c r="M16" s="21"/>
      <c r="N16" s="21" t="s">
        <v>45</v>
      </c>
      <c r="O16" s="82">
        <v>50.388157528308987</v>
      </c>
      <c r="P16" s="21"/>
    </row>
    <row r="17" spans="1:16" x14ac:dyDescent="0.25">
      <c r="A17" s="15"/>
      <c r="B17" s="127" t="s">
        <v>48</v>
      </c>
      <c r="C17" s="24">
        <v>63.497429912012457</v>
      </c>
      <c r="D17" s="29">
        <v>62.489525287877903</v>
      </c>
      <c r="E17" s="24">
        <v>-1.0079046241345537</v>
      </c>
      <c r="F17" s="132"/>
      <c r="G17" s="24">
        <v>62.501252502783757</v>
      </c>
      <c r="H17" s="29">
        <v>60.988185468995262</v>
      </c>
      <c r="I17" s="24">
        <v>-1.5130670337884951</v>
      </c>
      <c r="J17" s="8"/>
      <c r="K17" s="17"/>
      <c r="L17" s="10"/>
      <c r="M17" s="21"/>
      <c r="N17" s="21" t="s">
        <v>260</v>
      </c>
      <c r="O17" s="82">
        <v>50.920678977550672</v>
      </c>
      <c r="P17" s="21"/>
    </row>
    <row r="18" spans="1:16" x14ac:dyDescent="0.25">
      <c r="A18" s="15"/>
      <c r="B18" s="127" t="s">
        <v>44</v>
      </c>
      <c r="C18" s="24">
        <v>63.493114893709048</v>
      </c>
      <c r="D18" s="29">
        <v>59.871063242623379</v>
      </c>
      <c r="E18" s="24">
        <v>-3.6220516510856697</v>
      </c>
      <c r="F18" s="132"/>
      <c r="G18" s="24">
        <v>63.97457881120642</v>
      </c>
      <c r="H18" s="29">
        <v>58.346783119886759</v>
      </c>
      <c r="I18" s="24">
        <v>-5.6277956913196618</v>
      </c>
      <c r="J18" s="8"/>
      <c r="K18" s="17"/>
      <c r="L18" s="10"/>
      <c r="M18" s="21"/>
      <c r="N18" s="21" t="s">
        <v>39</v>
      </c>
      <c r="O18" s="82">
        <v>53.877938876194087</v>
      </c>
      <c r="P18" s="21"/>
    </row>
    <row r="19" spans="1:16" ht="15.6" x14ac:dyDescent="0.3">
      <c r="A19" s="15"/>
      <c r="B19" s="127" t="s">
        <v>41</v>
      </c>
      <c r="C19" s="24">
        <v>60.515593640178523</v>
      </c>
      <c r="D19" s="29">
        <v>58.697247612970749</v>
      </c>
      <c r="E19" s="24">
        <v>-1.8183460272077738</v>
      </c>
      <c r="F19" s="132"/>
      <c r="G19" s="24">
        <v>60.078370137373859</v>
      </c>
      <c r="H19" s="29">
        <v>59.5672735765826</v>
      </c>
      <c r="I19" s="24">
        <v>-0.51109656079125898</v>
      </c>
      <c r="J19" s="8"/>
      <c r="K19" s="17"/>
      <c r="L19" s="10"/>
      <c r="M19" s="21"/>
      <c r="N19" s="21" t="s">
        <v>43</v>
      </c>
      <c r="O19" s="82">
        <v>55.906688618555336</v>
      </c>
      <c r="P19" s="21"/>
    </row>
    <row r="20" spans="1:16" ht="15.6" x14ac:dyDescent="0.3">
      <c r="A20" s="15"/>
      <c r="B20" s="127" t="s">
        <v>43</v>
      </c>
      <c r="C20" s="24">
        <v>57.669385785793537</v>
      </c>
      <c r="D20" s="29">
        <v>55.906688618555336</v>
      </c>
      <c r="E20" s="24">
        <v>-1.7626971672382012</v>
      </c>
      <c r="F20" s="132"/>
      <c r="G20" s="24">
        <v>55.763405503605732</v>
      </c>
      <c r="H20" s="29">
        <v>56.231981857171618</v>
      </c>
      <c r="I20" s="24">
        <v>0.46857635356588645</v>
      </c>
      <c r="J20" s="8"/>
      <c r="K20" s="17"/>
      <c r="L20" s="10"/>
      <c r="M20" s="21"/>
      <c r="N20" s="21" t="s">
        <v>41</v>
      </c>
      <c r="O20" s="82">
        <v>58.697247612970749</v>
      </c>
      <c r="P20" s="21"/>
    </row>
    <row r="21" spans="1:16" x14ac:dyDescent="0.25">
      <c r="A21" s="15"/>
      <c r="B21" s="127" t="s">
        <v>39</v>
      </c>
      <c r="C21" s="24">
        <v>55.610502868077972</v>
      </c>
      <c r="D21" s="29">
        <v>53.877938876194087</v>
      </c>
      <c r="E21" s="24">
        <v>-1.732563991883886</v>
      </c>
      <c r="F21" s="132"/>
      <c r="G21" s="24">
        <v>56.072810174717844</v>
      </c>
      <c r="H21" s="29">
        <v>53.85891217793769</v>
      </c>
      <c r="I21" s="24">
        <v>-2.2138979967801546</v>
      </c>
      <c r="J21" s="8"/>
      <c r="K21" s="17"/>
      <c r="L21" s="10"/>
      <c r="M21" s="21"/>
      <c r="N21" s="21" t="s">
        <v>44</v>
      </c>
      <c r="O21" s="82">
        <v>59.871063242623379</v>
      </c>
      <c r="P21" s="21"/>
    </row>
    <row r="22" spans="1:16" x14ac:dyDescent="0.25">
      <c r="A22" s="15"/>
      <c r="B22" s="128" t="s">
        <v>260</v>
      </c>
      <c r="C22" s="25">
        <v>52.649614042246981</v>
      </c>
      <c r="D22" s="81">
        <v>50.920678977550672</v>
      </c>
      <c r="E22" s="25">
        <v>-1.7289350646963086</v>
      </c>
      <c r="F22" s="146"/>
      <c r="G22" s="25">
        <v>52.044091533496562</v>
      </c>
      <c r="H22" s="81">
        <v>51.398684656378215</v>
      </c>
      <c r="I22" s="25">
        <v>-0.64540687711834721</v>
      </c>
      <c r="J22" s="8"/>
      <c r="K22" s="17"/>
      <c r="L22" s="10"/>
      <c r="M22" s="21"/>
      <c r="N22" s="21" t="s">
        <v>48</v>
      </c>
      <c r="O22" s="82">
        <v>62.489525287877903</v>
      </c>
      <c r="P22" s="21"/>
    </row>
    <row r="23" spans="1:16" ht="15.6" x14ac:dyDescent="0.3">
      <c r="A23" s="15"/>
      <c r="B23" s="127" t="s">
        <v>45</v>
      </c>
      <c r="C23" s="24">
        <v>51.901007849546211</v>
      </c>
      <c r="D23" s="29">
        <v>50.388157528308987</v>
      </c>
      <c r="E23" s="24">
        <v>-1.5128503212372237</v>
      </c>
      <c r="F23" s="146"/>
      <c r="G23" s="24">
        <v>51.012757162200693</v>
      </c>
      <c r="H23" s="29">
        <v>52.62470684840023</v>
      </c>
      <c r="I23" s="24">
        <v>1.6119496861995373</v>
      </c>
      <c r="J23" s="8"/>
      <c r="K23" s="17"/>
      <c r="L23" s="10"/>
      <c r="M23" s="21"/>
      <c r="N23" s="21" t="s">
        <v>40</v>
      </c>
      <c r="O23" s="82">
        <v>63.228844998121524</v>
      </c>
      <c r="P23" s="21"/>
    </row>
    <row r="24" spans="1:16" x14ac:dyDescent="0.25">
      <c r="A24" s="15"/>
      <c r="B24" s="128" t="s">
        <v>2</v>
      </c>
      <c r="C24" s="81">
        <v>47.761340509730672</v>
      </c>
      <c r="D24" s="81">
        <v>46.10880158232419</v>
      </c>
      <c r="E24" s="81">
        <v>-1.6525389274064821</v>
      </c>
      <c r="F24" s="146"/>
      <c r="G24" s="81">
        <v>46.713327386434997</v>
      </c>
      <c r="H24" s="81">
        <v>46.9</v>
      </c>
      <c r="I24" s="81">
        <v>0.29503355256724006</v>
      </c>
      <c r="J24" s="8"/>
      <c r="K24" s="17"/>
      <c r="L24" s="10"/>
      <c r="M24" s="21"/>
      <c r="N24" s="21" t="s">
        <v>47</v>
      </c>
      <c r="O24" s="82">
        <v>65.236471417408282</v>
      </c>
      <c r="P24" s="21"/>
    </row>
    <row r="25" spans="1:16" x14ac:dyDescent="0.25">
      <c r="A25" s="15"/>
      <c r="B25" s="127" t="s">
        <v>46</v>
      </c>
      <c r="C25" s="24">
        <v>43.93320936606856</v>
      </c>
      <c r="D25" s="29">
        <v>44.040911508044161</v>
      </c>
      <c r="E25" s="24">
        <v>0.1077021419756008</v>
      </c>
      <c r="F25" s="132"/>
      <c r="G25" s="24">
        <v>42.582621287412167</v>
      </c>
      <c r="H25" s="29">
        <v>44.810697831026083</v>
      </c>
      <c r="I25" s="24">
        <v>2.2280765436139163</v>
      </c>
      <c r="J25" s="8"/>
      <c r="K25" s="17"/>
      <c r="L25" s="10"/>
      <c r="M25" s="21"/>
      <c r="N25" s="21" t="s">
        <v>239</v>
      </c>
      <c r="O25" s="82">
        <v>67.527693776018765</v>
      </c>
      <c r="P25" s="21"/>
    </row>
    <row r="26" spans="1:16" x14ac:dyDescent="0.25">
      <c r="A26" s="15"/>
      <c r="B26" s="127" t="s">
        <v>38</v>
      </c>
      <c r="C26" s="24">
        <v>44.613316374057582</v>
      </c>
      <c r="D26" s="29">
        <v>42.563365261763217</v>
      </c>
      <c r="E26" s="24">
        <v>-2.0499511122943659</v>
      </c>
      <c r="F26" s="132"/>
      <c r="G26" s="24">
        <v>44.393916305384892</v>
      </c>
      <c r="H26" s="29">
        <v>42.196412059935042</v>
      </c>
      <c r="I26" s="24">
        <v>-2.1975042454498492</v>
      </c>
      <c r="J26" s="8"/>
      <c r="K26" s="17"/>
      <c r="L26" s="10"/>
      <c r="M26" s="21"/>
      <c r="N26" s="21" t="s">
        <v>42</v>
      </c>
      <c r="O26" s="82">
        <v>72.728234521083351</v>
      </c>
      <c r="P26" s="21"/>
    </row>
    <row r="27" spans="1:16" x14ac:dyDescent="0.25">
      <c r="A27" s="15"/>
      <c r="B27" s="8"/>
      <c r="J27" s="8"/>
      <c r="K27" s="17"/>
      <c r="L27" s="10"/>
      <c r="M27" s="21"/>
      <c r="P27" s="21"/>
    </row>
    <row r="28" spans="1:16" x14ac:dyDescent="0.25">
      <c r="A28" s="15"/>
      <c r="B28" s="11" t="s">
        <v>88</v>
      </c>
      <c r="C28" s="25">
        <v>-4.8882735325163083</v>
      </c>
      <c r="D28" s="81">
        <v>-4.8118773952264817</v>
      </c>
      <c r="E28" s="8"/>
      <c r="F28" s="8"/>
      <c r="G28" s="25">
        <v>-5.330764147061565</v>
      </c>
      <c r="H28" s="81">
        <v>-4.3903237173759777</v>
      </c>
      <c r="I28" s="8"/>
      <c r="J28" s="8"/>
      <c r="K28" s="17"/>
      <c r="L28" s="10"/>
      <c r="M28" s="21"/>
      <c r="P28" s="21"/>
    </row>
    <row r="29" spans="1:16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  <c r="M29" s="21"/>
      <c r="P29" s="21"/>
    </row>
    <row r="30" spans="1:16" x14ac:dyDescent="0.25">
      <c r="A30" s="15"/>
      <c r="B30" s="8"/>
      <c r="C30" s="191" t="s">
        <v>349</v>
      </c>
      <c r="D30" s="191"/>
      <c r="E30" s="191"/>
      <c r="F30" s="191"/>
      <c r="G30" s="191"/>
      <c r="H30" s="191"/>
      <c r="I30" s="191"/>
      <c r="J30" s="8"/>
      <c r="K30" s="17"/>
      <c r="L30" s="10"/>
    </row>
    <row r="31" spans="1:16" x14ac:dyDescent="0.25">
      <c r="A31" s="15"/>
      <c r="B31" s="8"/>
      <c r="C31" s="197" t="s">
        <v>351</v>
      </c>
      <c r="D31" s="197"/>
      <c r="E31" s="197"/>
      <c r="F31" s="197"/>
      <c r="G31" s="197"/>
      <c r="H31" s="197"/>
      <c r="I31" s="197"/>
      <c r="J31" s="8"/>
      <c r="K31" s="17"/>
      <c r="L31" s="10"/>
    </row>
    <row r="32" spans="1:16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E53" s="21" t="s">
        <v>15</v>
      </c>
    </row>
  </sheetData>
  <sortState ref="B13:I26">
    <sortCondition descending="1" ref="D13:D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2"/>
  <sheetViews>
    <sheetView zoomScaleNormal="100" zoomScaleSheetLayoutView="100" workbookViewId="0">
      <selection activeCell="O18" sqref="O18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1.28515625" style="9" customWidth="1"/>
    <col min="7" max="10" width="10" style="9" customWidth="1"/>
    <col min="11" max="11" width="11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  <c r="M6" s="10"/>
    </row>
    <row r="7" spans="1:14" x14ac:dyDescent="0.25">
      <c r="A7" s="15"/>
      <c r="B7" s="77"/>
      <c r="C7" s="181" t="s">
        <v>172</v>
      </c>
      <c r="D7" s="181"/>
      <c r="E7" s="181"/>
      <c r="F7" s="181"/>
      <c r="G7" s="181"/>
      <c r="H7" s="181"/>
      <c r="I7" s="181"/>
      <c r="J7" s="181"/>
      <c r="K7" s="181"/>
      <c r="L7" s="17"/>
      <c r="M7" s="10"/>
    </row>
    <row r="8" spans="1:14" x14ac:dyDescent="0.25">
      <c r="A8" s="15"/>
      <c r="B8" s="77"/>
      <c r="C8" s="181" t="s">
        <v>275</v>
      </c>
      <c r="D8" s="181"/>
      <c r="E8" s="181"/>
      <c r="F8" s="181"/>
      <c r="G8" s="181"/>
      <c r="H8" s="181"/>
      <c r="I8" s="181"/>
      <c r="J8" s="181"/>
      <c r="K8" s="181"/>
      <c r="L8" s="17"/>
      <c r="M8" s="10"/>
    </row>
    <row r="9" spans="1:14" ht="7.5" customHeight="1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77"/>
      <c r="L9" s="17"/>
      <c r="M9" s="10"/>
    </row>
    <row r="10" spans="1:14" ht="15.75" customHeight="1" x14ac:dyDescent="0.25">
      <c r="A10" s="15"/>
      <c r="B10" s="10"/>
      <c r="C10" s="182" t="s">
        <v>109</v>
      </c>
      <c r="D10" s="182"/>
      <c r="E10" s="190" t="s">
        <v>92</v>
      </c>
      <c r="F10" s="190" t="s">
        <v>82</v>
      </c>
      <c r="G10" s="77"/>
      <c r="H10" s="182" t="s">
        <v>110</v>
      </c>
      <c r="I10" s="182"/>
      <c r="J10" s="190" t="s">
        <v>92</v>
      </c>
      <c r="K10" s="190" t="s">
        <v>82</v>
      </c>
      <c r="L10" s="17"/>
      <c r="M10" s="10"/>
    </row>
    <row r="11" spans="1:14" x14ac:dyDescent="0.25">
      <c r="A11" s="15"/>
      <c r="B11" s="10"/>
      <c r="C11" s="78">
        <v>2013</v>
      </c>
      <c r="D11" s="78">
        <v>2014</v>
      </c>
      <c r="E11" s="186"/>
      <c r="F11" s="186"/>
      <c r="G11" s="77"/>
      <c r="H11" s="78">
        <v>2013</v>
      </c>
      <c r="I11" s="78">
        <v>2014</v>
      </c>
      <c r="J11" s="186"/>
      <c r="K11" s="186"/>
      <c r="L11" s="17"/>
      <c r="N11" s="2"/>
    </row>
    <row r="12" spans="1:14" ht="6" customHeight="1" x14ac:dyDescent="0.25">
      <c r="A12" s="15"/>
      <c r="B12" s="10"/>
      <c r="C12" s="78"/>
      <c r="D12" s="78"/>
      <c r="E12" s="78"/>
      <c r="F12" s="77"/>
      <c r="G12" s="77"/>
      <c r="H12" s="78"/>
      <c r="I12" s="78"/>
      <c r="J12" s="78"/>
      <c r="K12" s="78"/>
      <c r="L12" s="17"/>
      <c r="M12" s="10"/>
    </row>
    <row r="13" spans="1:14" x14ac:dyDescent="0.25">
      <c r="A13" s="15"/>
      <c r="B13" s="29" t="s">
        <v>122</v>
      </c>
      <c r="C13" s="26">
        <f>SUM(C14:C21)</f>
        <v>1919.7600731396462</v>
      </c>
      <c r="D13" s="26">
        <f>SUM(D14:D21)</f>
        <v>2018.3398353450889</v>
      </c>
      <c r="E13" s="29">
        <v>100</v>
      </c>
      <c r="F13" s="29">
        <f>+(D13/C13-1)*100</f>
        <v>5.135004294793033</v>
      </c>
      <c r="G13" s="77"/>
      <c r="H13" s="26">
        <f>SUM(H14:H21)</f>
        <v>2192.5889388204209</v>
      </c>
      <c r="I13" s="92">
        <f>SUM(I14:I21)</f>
        <v>2281.0373837975699</v>
      </c>
      <c r="J13" s="29">
        <v>100</v>
      </c>
      <c r="K13" s="29">
        <f>+(I13/H13-1)*100</f>
        <v>4.0339729627903997</v>
      </c>
      <c r="L13" s="17"/>
      <c r="M13" s="10"/>
    </row>
    <row r="14" spans="1:14" x14ac:dyDescent="0.25">
      <c r="A14" s="15"/>
      <c r="B14" s="10" t="s">
        <v>56</v>
      </c>
      <c r="C14" s="88">
        <v>763.83291365184698</v>
      </c>
      <c r="D14" s="92">
        <v>839.1756908885277</v>
      </c>
      <c r="E14" s="24">
        <f>+D14/$D$13*100</f>
        <v>41.577522089834204</v>
      </c>
      <c r="F14" s="24">
        <f t="shared" ref="F14:F21" si="0">+(D14/C14-1)*100</f>
        <v>9.8637772594101225</v>
      </c>
      <c r="G14" s="77"/>
      <c r="H14" s="23">
        <v>428.26092751377263</v>
      </c>
      <c r="I14" s="26">
        <v>433.82096408298128</v>
      </c>
      <c r="J14" s="24">
        <f>+I14/$I$13*100</f>
        <v>19.018581947163764</v>
      </c>
      <c r="K14" s="24">
        <f t="shared" ref="K14:K21" si="1">+(I14/H14-1)*100</f>
        <v>1.2982824750058075</v>
      </c>
      <c r="L14" s="17"/>
      <c r="M14" s="10"/>
    </row>
    <row r="15" spans="1:14" x14ac:dyDescent="0.25">
      <c r="A15" s="15"/>
      <c r="B15" s="10" t="s">
        <v>32</v>
      </c>
      <c r="C15" s="88">
        <v>141.05592479090197</v>
      </c>
      <c r="D15" s="92">
        <v>140.96827307215798</v>
      </c>
      <c r="E15" s="24">
        <f t="shared" ref="E15:E21" si="2">+D15/$D$13*100</f>
        <v>6.9843675779235515</v>
      </c>
      <c r="F15" s="24">
        <f t="shared" si="0"/>
        <v>-6.2139693085505598E-2</v>
      </c>
      <c r="G15" s="77"/>
      <c r="H15" s="23">
        <v>98.481908056471454</v>
      </c>
      <c r="I15" s="26">
        <v>75.909905404963737</v>
      </c>
      <c r="J15" s="24">
        <f t="shared" ref="J15:J21" si="3">+I15/$I$13*100</f>
        <v>3.3278676598708623</v>
      </c>
      <c r="K15" s="24">
        <f t="shared" si="1"/>
        <v>-22.919948543812218</v>
      </c>
      <c r="L15" s="17"/>
      <c r="M15" s="10"/>
    </row>
    <row r="16" spans="1:14" x14ac:dyDescent="0.25">
      <c r="A16" s="15"/>
      <c r="B16" s="10" t="s">
        <v>57</v>
      </c>
      <c r="C16" s="88">
        <v>276.74194986728168</v>
      </c>
      <c r="D16" s="92">
        <v>308.61645487275632</v>
      </c>
      <c r="E16" s="24">
        <f t="shared" si="2"/>
        <v>15.290609116873032</v>
      </c>
      <c r="F16" s="24">
        <f t="shared" si="0"/>
        <v>11.517771346469452</v>
      </c>
      <c r="G16" s="77"/>
      <c r="H16" s="23">
        <v>322.23378254542632</v>
      </c>
      <c r="I16" s="26">
        <v>399.04730281389971</v>
      </c>
      <c r="J16" s="24">
        <f t="shared" si="3"/>
        <v>17.494114986820097</v>
      </c>
      <c r="K16" s="24">
        <f t="shared" si="1"/>
        <v>23.837823477631414</v>
      </c>
      <c r="L16" s="17"/>
      <c r="M16" s="10"/>
    </row>
    <row r="17" spans="1:15" x14ac:dyDescent="0.25">
      <c r="A17" s="15"/>
      <c r="B17" s="10" t="s">
        <v>58</v>
      </c>
      <c r="C17" s="88">
        <v>366.19754350560532</v>
      </c>
      <c r="D17" s="92">
        <v>355.91683310034296</v>
      </c>
      <c r="E17" s="24">
        <f t="shared" si="2"/>
        <v>17.634138060773573</v>
      </c>
      <c r="F17" s="24">
        <f t="shared" si="0"/>
        <v>-2.8074220014818296</v>
      </c>
      <c r="G17" s="77"/>
      <c r="H17" s="23">
        <v>605.82648428297352</v>
      </c>
      <c r="I17" s="26">
        <v>624.02557610833423</v>
      </c>
      <c r="J17" s="24">
        <f t="shared" si="3"/>
        <v>27.357095527712456</v>
      </c>
      <c r="K17" s="24">
        <f t="shared" si="1"/>
        <v>3.0040106032835912</v>
      </c>
      <c r="L17" s="17"/>
      <c r="M17" s="10"/>
    </row>
    <row r="18" spans="1:15" x14ac:dyDescent="0.25">
      <c r="A18" s="15"/>
      <c r="B18" s="10" t="s">
        <v>59</v>
      </c>
      <c r="C18" s="88">
        <v>160.77061501884367</v>
      </c>
      <c r="D18" s="92">
        <v>167.71094664476402</v>
      </c>
      <c r="E18" s="24">
        <f t="shared" si="2"/>
        <v>8.3093512652238459</v>
      </c>
      <c r="F18" s="24">
        <f t="shared" si="0"/>
        <v>4.3169155166240314</v>
      </c>
      <c r="G18" s="77"/>
      <c r="H18" s="23">
        <v>193.32292761598833</v>
      </c>
      <c r="I18" s="26">
        <v>187.65990483745364</v>
      </c>
      <c r="J18" s="24">
        <f t="shared" si="3"/>
        <v>8.2269543748129763</v>
      </c>
      <c r="K18" s="24">
        <f t="shared" si="1"/>
        <v>-2.9293073761967769</v>
      </c>
      <c r="L18" s="17"/>
      <c r="M18" s="10"/>
    </row>
    <row r="19" spans="1:15" x14ac:dyDescent="0.25">
      <c r="A19" s="15"/>
      <c r="B19" s="10" t="s">
        <v>89</v>
      </c>
      <c r="C19" s="88">
        <v>9.8460199428824211</v>
      </c>
      <c r="D19" s="92">
        <v>1.6513897119917336</v>
      </c>
      <c r="E19" s="24">
        <f t="shared" si="2"/>
        <v>8.1819210178219789E-2</v>
      </c>
      <c r="F19" s="24">
        <f t="shared" si="0"/>
        <v>-83.227845143808537</v>
      </c>
      <c r="G19" s="77"/>
      <c r="H19" s="23">
        <v>126.49616661181767</v>
      </c>
      <c r="I19" s="26">
        <v>126.39070300434635</v>
      </c>
      <c r="J19" s="24">
        <f t="shared" si="3"/>
        <v>5.5409308020163017</v>
      </c>
      <c r="K19" s="24">
        <f t="shared" si="1"/>
        <v>-8.3372967178496626E-2</v>
      </c>
      <c r="L19" s="17"/>
      <c r="M19" s="10"/>
    </row>
    <row r="20" spans="1:15" ht="15.6" x14ac:dyDescent="0.3">
      <c r="A20" s="15"/>
      <c r="B20" s="10" t="s">
        <v>60</v>
      </c>
      <c r="C20" s="88">
        <v>190.99477936350101</v>
      </c>
      <c r="D20" s="92">
        <v>185.91170460835099</v>
      </c>
      <c r="E20" s="24">
        <f t="shared" si="2"/>
        <v>9.2111200181789226</v>
      </c>
      <c r="F20" s="24">
        <f t="shared" si="0"/>
        <v>-2.6613684269746085</v>
      </c>
      <c r="G20" s="77"/>
      <c r="H20" s="23">
        <v>374.68341840386091</v>
      </c>
      <c r="I20" s="26">
        <v>402.3601223944703</v>
      </c>
      <c r="J20" s="24">
        <f t="shared" si="3"/>
        <v>17.63934801123705</v>
      </c>
      <c r="K20" s="24">
        <f t="shared" si="1"/>
        <v>7.3866903714371102</v>
      </c>
      <c r="L20" s="17"/>
      <c r="M20" s="10"/>
    </row>
    <row r="21" spans="1:15" ht="15.6" x14ac:dyDescent="0.3">
      <c r="A21" s="15"/>
      <c r="B21" s="10" t="s">
        <v>68</v>
      </c>
      <c r="C21" s="88">
        <v>10.32032699878317</v>
      </c>
      <c r="D21" s="92">
        <v>18.388542446196936</v>
      </c>
      <c r="E21" s="24">
        <f t="shared" si="2"/>
        <v>0.91107266101463658</v>
      </c>
      <c r="F21" s="24">
        <f t="shared" si="0"/>
        <v>78.177905102862127</v>
      </c>
      <c r="G21" s="77"/>
      <c r="H21" s="23">
        <v>43.283323790109947</v>
      </c>
      <c r="I21" s="26">
        <v>31.822905151120896</v>
      </c>
      <c r="J21" s="24">
        <f t="shared" si="3"/>
        <v>1.3951066903665008</v>
      </c>
      <c r="K21" s="24">
        <f t="shared" si="1"/>
        <v>-26.47767693295242</v>
      </c>
      <c r="L21" s="17"/>
      <c r="M21" s="10"/>
    </row>
    <row r="22" spans="1:15" ht="15.6" x14ac:dyDescent="0.3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0"/>
      <c r="C23" s="182" t="s">
        <v>352</v>
      </c>
      <c r="D23" s="182"/>
      <c r="E23" s="182"/>
      <c r="F23" s="182"/>
      <c r="G23" s="182"/>
      <c r="H23" s="182"/>
      <c r="I23" s="182"/>
      <c r="J23" s="182"/>
      <c r="K23" s="182"/>
      <c r="L23" s="17"/>
      <c r="M23" s="10"/>
      <c r="N23" s="21"/>
      <c r="O23" s="27"/>
    </row>
    <row r="24" spans="1:15" x14ac:dyDescent="0.25">
      <c r="A24" s="15"/>
      <c r="B24" s="10"/>
      <c r="C24" s="182" t="s">
        <v>109</v>
      </c>
      <c r="D24" s="182"/>
      <c r="E24" s="190" t="s">
        <v>92</v>
      </c>
      <c r="F24" s="190" t="s">
        <v>82</v>
      </c>
      <c r="G24" s="77"/>
      <c r="H24" s="182" t="s">
        <v>110</v>
      </c>
      <c r="I24" s="182"/>
      <c r="J24" s="190" t="s">
        <v>92</v>
      </c>
      <c r="K24" s="190" t="s">
        <v>82</v>
      </c>
      <c r="L24" s="17"/>
      <c r="M24" s="10"/>
      <c r="N24" s="21"/>
      <c r="O24" s="27"/>
    </row>
    <row r="25" spans="1:15" x14ac:dyDescent="0.25">
      <c r="A25" s="15"/>
      <c r="B25" s="10"/>
      <c r="C25" s="78">
        <v>2013</v>
      </c>
      <c r="D25" s="78">
        <v>2014</v>
      </c>
      <c r="E25" s="186"/>
      <c r="F25" s="186"/>
      <c r="G25" s="77"/>
      <c r="H25" s="78">
        <v>2013</v>
      </c>
      <c r="I25" s="78">
        <v>2014</v>
      </c>
      <c r="J25" s="186"/>
      <c r="K25" s="186"/>
      <c r="L25" s="17"/>
      <c r="M25" s="10"/>
    </row>
    <row r="26" spans="1:15" x14ac:dyDescent="0.25">
      <c r="A26" s="15"/>
      <c r="B26" s="10"/>
      <c r="C26" s="78"/>
      <c r="D26" s="78"/>
      <c r="E26" s="78"/>
      <c r="F26" s="77"/>
      <c r="G26" s="77"/>
      <c r="H26" s="78"/>
      <c r="I26" s="78"/>
      <c r="J26" s="78"/>
      <c r="K26" s="78"/>
      <c r="L26" s="17"/>
      <c r="M26" s="10"/>
    </row>
    <row r="27" spans="1:15" x14ac:dyDescent="0.25">
      <c r="A27" s="15"/>
      <c r="B27" s="29" t="s">
        <v>122</v>
      </c>
      <c r="C27" s="26">
        <f>SUM(C28:C35)</f>
        <v>1936.3159036727639</v>
      </c>
      <c r="D27" s="26">
        <f>SUM(D28:D35)</f>
        <v>1922.572748061559</v>
      </c>
      <c r="E27" s="29">
        <v>100</v>
      </c>
      <c r="F27" s="29">
        <f>+(D27/C27-1)*100</f>
        <v>-0.70975792664498272</v>
      </c>
      <c r="G27" s="77"/>
      <c r="H27" s="26">
        <f>SUM(H28:H35)</f>
        <v>2125.360664689957</v>
      </c>
      <c r="I27" s="26">
        <f>SUM(I28:I35)</f>
        <v>2257.0111652094342</v>
      </c>
      <c r="J27" s="29">
        <v>100</v>
      </c>
      <c r="K27" s="29">
        <f>+(I27/H27-1)*100</f>
        <v>6.1942663523737451</v>
      </c>
      <c r="L27" s="17"/>
      <c r="M27" s="10"/>
    </row>
    <row r="28" spans="1:15" x14ac:dyDescent="0.25">
      <c r="A28" s="15"/>
      <c r="B28" s="10" t="s">
        <v>56</v>
      </c>
      <c r="C28" s="23">
        <v>787.42253871812363</v>
      </c>
      <c r="D28" s="26">
        <v>792.73395267882893</v>
      </c>
      <c r="E28" s="24">
        <f>+D28/$D$27*100</f>
        <v>41.232975630082443</v>
      </c>
      <c r="F28" s="24">
        <f t="shared" ref="F28:F35" si="4">+(D28/C28-1)*100</f>
        <v>0.67453161416384244</v>
      </c>
      <c r="G28" s="77"/>
      <c r="H28" s="23">
        <v>389.91329628892112</v>
      </c>
      <c r="I28" s="26">
        <v>434.9609728803344</v>
      </c>
      <c r="J28" s="24">
        <f>+I28/$I$27*100</f>
        <v>19.271547238445901</v>
      </c>
      <c r="K28" s="24">
        <f t="shared" ref="K28:K35" si="5">+(I28/H28-1)*100</f>
        <v>11.553254792838219</v>
      </c>
      <c r="L28" s="17"/>
      <c r="M28" s="10"/>
    </row>
    <row r="29" spans="1:15" x14ac:dyDescent="0.25">
      <c r="A29" s="15"/>
      <c r="B29" s="10" t="s">
        <v>32</v>
      </c>
      <c r="C29" s="23">
        <v>125.11349550403908</v>
      </c>
      <c r="D29" s="26">
        <v>134.68044044305574</v>
      </c>
      <c r="E29" s="24">
        <f t="shared" ref="E29:E35" si="6">+D29/$D$27*100</f>
        <v>7.0052194684881384</v>
      </c>
      <c r="F29" s="24">
        <f t="shared" si="4"/>
        <v>7.6466131015481054</v>
      </c>
      <c r="G29" s="77"/>
      <c r="H29" s="23">
        <v>85.654348190632859</v>
      </c>
      <c r="I29" s="26">
        <v>84.886939214131942</v>
      </c>
      <c r="J29" s="24">
        <f t="shared" ref="J29:J35" si="7">+I29/$I$27*100</f>
        <v>3.7610331983561571</v>
      </c>
      <c r="K29" s="24">
        <f t="shared" si="5"/>
        <v>-0.89593697542705852</v>
      </c>
      <c r="L29" s="17"/>
      <c r="M29" s="10"/>
    </row>
    <row r="30" spans="1:15" x14ac:dyDescent="0.25">
      <c r="A30" s="15"/>
      <c r="B30" s="10" t="s">
        <v>57</v>
      </c>
      <c r="C30" s="23">
        <v>298.4596658008943</v>
      </c>
      <c r="D30" s="26">
        <v>288.56120438821188</v>
      </c>
      <c r="E30" s="24">
        <f t="shared" si="6"/>
        <v>15.00911758367296</v>
      </c>
      <c r="F30" s="24">
        <f t="shared" si="4"/>
        <v>-3.3165156122924144</v>
      </c>
      <c r="G30" s="77"/>
      <c r="H30" s="23">
        <v>352.44317054302934</v>
      </c>
      <c r="I30" s="26">
        <v>364.85939684570019</v>
      </c>
      <c r="J30" s="24">
        <f t="shared" si="7"/>
        <v>16.165599996570858</v>
      </c>
      <c r="K30" s="24">
        <f t="shared" si="5"/>
        <v>3.5229016591640683</v>
      </c>
      <c r="L30" s="17"/>
      <c r="M30" s="10"/>
    </row>
    <row r="31" spans="1:15" x14ac:dyDescent="0.25">
      <c r="A31" s="15"/>
      <c r="B31" s="10" t="s">
        <v>58</v>
      </c>
      <c r="C31" s="23">
        <v>350.45083682945727</v>
      </c>
      <c r="D31" s="26">
        <v>348.42166467474709</v>
      </c>
      <c r="E31" s="24">
        <f t="shared" si="6"/>
        <v>18.122677803794137</v>
      </c>
      <c r="F31" s="24">
        <f t="shared" si="4"/>
        <v>-0.57901763712940868</v>
      </c>
      <c r="G31" s="77"/>
      <c r="H31" s="23">
        <v>573.75016704135055</v>
      </c>
      <c r="I31" s="26">
        <v>615.35762419520893</v>
      </c>
      <c r="J31" s="24">
        <f t="shared" si="7"/>
        <v>27.264270273918129</v>
      </c>
      <c r="K31" s="24">
        <f t="shared" si="5"/>
        <v>7.2518422728162335</v>
      </c>
      <c r="L31" s="17"/>
      <c r="M31" s="10"/>
    </row>
    <row r="32" spans="1:15" x14ac:dyDescent="0.25">
      <c r="A32" s="15"/>
      <c r="B32" s="10" t="s">
        <v>59</v>
      </c>
      <c r="C32" s="23">
        <v>171.57000537863709</v>
      </c>
      <c r="D32" s="26">
        <v>160.30806285636828</v>
      </c>
      <c r="E32" s="24">
        <f t="shared" si="6"/>
        <v>8.3382053042205797</v>
      </c>
      <c r="F32" s="24">
        <f t="shared" si="4"/>
        <v>-6.5640509233620854</v>
      </c>
      <c r="G32" s="77"/>
      <c r="H32" s="23">
        <v>200.74334867014858</v>
      </c>
      <c r="I32" s="26">
        <v>210.10287759204502</v>
      </c>
      <c r="J32" s="24">
        <f t="shared" si="7"/>
        <v>9.3088984596382804</v>
      </c>
      <c r="K32" s="24">
        <f t="shared" si="5"/>
        <v>4.6624353852319</v>
      </c>
      <c r="L32" s="17"/>
      <c r="M32" s="10"/>
    </row>
    <row r="33" spans="1:14" x14ac:dyDescent="0.25">
      <c r="A33" s="15"/>
      <c r="B33" s="10" t="s">
        <v>89</v>
      </c>
      <c r="C33" s="23">
        <v>9.5854640447236772</v>
      </c>
      <c r="D33" s="26">
        <v>5.0834481074069355</v>
      </c>
      <c r="E33" s="24">
        <f t="shared" si="6"/>
        <v>0.26440862186007474</v>
      </c>
      <c r="F33" s="24">
        <f t="shared" si="4"/>
        <v>-46.967115168460502</v>
      </c>
      <c r="G33" s="77"/>
      <c r="H33" s="23">
        <v>106.81505637453317</v>
      </c>
      <c r="I33" s="26">
        <v>116.12919174874</v>
      </c>
      <c r="J33" s="24">
        <f t="shared" si="7"/>
        <v>5.1452643894193608</v>
      </c>
      <c r="K33" s="24">
        <f t="shared" si="5"/>
        <v>8.7198712338343078</v>
      </c>
      <c r="L33" s="17"/>
      <c r="M33" s="10"/>
    </row>
    <row r="34" spans="1:14" x14ac:dyDescent="0.25">
      <c r="A34" s="15"/>
      <c r="B34" s="10" t="s">
        <v>60</v>
      </c>
      <c r="C34" s="23">
        <v>179.27527832786609</v>
      </c>
      <c r="D34" s="26">
        <v>180.17860948344693</v>
      </c>
      <c r="E34" s="24">
        <f t="shared" si="6"/>
        <v>9.3717446928919959</v>
      </c>
      <c r="F34" s="24">
        <f t="shared" si="4"/>
        <v>0.50387937701525942</v>
      </c>
      <c r="G34" s="77"/>
      <c r="H34" s="23">
        <v>371.10846840897267</v>
      </c>
      <c r="I34" s="26">
        <v>387.8129086688582</v>
      </c>
      <c r="J34" s="24">
        <f t="shared" si="7"/>
        <v>17.182587071201837</v>
      </c>
      <c r="K34" s="24">
        <f t="shared" si="5"/>
        <v>4.501228530704604</v>
      </c>
      <c r="L34" s="17"/>
      <c r="M34" s="10"/>
    </row>
    <row r="35" spans="1:14" x14ac:dyDescent="0.25">
      <c r="A35" s="15"/>
      <c r="B35" s="10" t="s">
        <v>68</v>
      </c>
      <c r="C35" s="23">
        <v>14.438619069022776</v>
      </c>
      <c r="D35" s="26">
        <v>12.6053654294933</v>
      </c>
      <c r="E35" s="24">
        <f t="shared" si="6"/>
        <v>0.65565089498968021</v>
      </c>
      <c r="F35" s="24">
        <f t="shared" si="4"/>
        <v>-12.696876555616154</v>
      </c>
      <c r="G35" s="77"/>
      <c r="H35" s="23">
        <v>44.932809172368515</v>
      </c>
      <c r="I35" s="26">
        <v>42.901254064415838</v>
      </c>
      <c r="J35" s="24">
        <f t="shared" si="7"/>
        <v>1.9007993724494896</v>
      </c>
      <c r="K35" s="24">
        <f t="shared" si="5"/>
        <v>-4.5213178195900205</v>
      </c>
      <c r="L35" s="17"/>
      <c r="M35" s="10"/>
    </row>
    <row r="36" spans="1:14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8"/>
      <c r="L36" s="17"/>
      <c r="M36" s="10"/>
    </row>
    <row r="37" spans="1:14" x14ac:dyDescent="0.25">
      <c r="A37" s="15"/>
      <c r="B37" s="179" t="s">
        <v>353</v>
      </c>
      <c r="C37" s="179"/>
      <c r="D37" s="179"/>
      <c r="E37" s="179"/>
      <c r="F37" s="5"/>
      <c r="G37" s="191" t="s">
        <v>355</v>
      </c>
      <c r="H37" s="191"/>
      <c r="I37" s="191"/>
      <c r="J37" s="191"/>
      <c r="K37" s="191"/>
      <c r="L37" s="17"/>
      <c r="M37" s="10"/>
      <c r="N37" s="21" t="s">
        <v>49</v>
      </c>
    </row>
    <row r="38" spans="1:14" x14ac:dyDescent="0.25">
      <c r="A38" s="15"/>
      <c r="B38" s="179" t="s">
        <v>354</v>
      </c>
      <c r="C38" s="179"/>
      <c r="D38" s="179"/>
      <c r="E38" s="179"/>
      <c r="F38" s="125"/>
      <c r="G38" s="192" t="s">
        <v>354</v>
      </c>
      <c r="H38" s="192"/>
      <c r="I38" s="192"/>
      <c r="J38" s="192"/>
      <c r="K38" s="192"/>
      <c r="L38" s="129"/>
      <c r="M38" s="127"/>
      <c r="N38" s="21"/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9" t="s">
        <v>49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49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49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49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49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49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49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49</v>
      </c>
    </row>
    <row r="48" spans="1:14" x14ac:dyDescent="0.25">
      <c r="A48" s="15"/>
      <c r="B48" s="46" t="str">
        <f>+Índice!B49</f>
        <v>Fuente: Departamento Administrativo Nacional de Estadística, Gran Encuesta Integrada de Hogares (GEIH) octubre 2014</v>
      </c>
      <c r="C48" s="10"/>
      <c r="D48" s="10"/>
      <c r="E48" s="10"/>
      <c r="F48" s="10"/>
      <c r="G48" s="10"/>
      <c r="H48" s="10"/>
      <c r="I48" s="10"/>
      <c r="J48" s="10"/>
      <c r="K48" s="10"/>
      <c r="L48" s="17"/>
      <c r="M48" s="10"/>
    </row>
    <row r="49" spans="1:13" x14ac:dyDescent="0.25">
      <c r="A49" s="15"/>
      <c r="B49" s="46" t="s">
        <v>90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3" x14ac:dyDescent="0.25">
      <c r="A50" s="18"/>
      <c r="B50" s="50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20"/>
      <c r="M50" s="10"/>
    </row>
    <row r="52" spans="1:13" x14ac:dyDescent="0.25">
      <c r="B52" s="21" t="s">
        <v>17</v>
      </c>
      <c r="C52" s="21"/>
      <c r="D52" s="21"/>
      <c r="E52" s="21" t="s">
        <v>15</v>
      </c>
    </row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7:E37"/>
    <mergeCell ref="B38:E38"/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</mergeCells>
  <printOptions horizontalCentered="1" verticalCentered="1"/>
  <pageMargins left="0.82677165354330717" right="0" top="0.47244094488188981" bottom="0.59055118110236227" header="0.31496062992125984" footer="0.31496062992125984"/>
  <pageSetup scale="8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8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3.42578125" style="9" customWidth="1"/>
    <col min="7" max="10" width="10" style="9" customWidth="1"/>
    <col min="11" max="11" width="11.710937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  <c r="M6" s="10"/>
    </row>
    <row r="7" spans="1:14" x14ac:dyDescent="0.25">
      <c r="A7" s="15"/>
      <c r="B7" s="77"/>
      <c r="C7" s="181" t="s">
        <v>136</v>
      </c>
      <c r="D7" s="181"/>
      <c r="E7" s="181"/>
      <c r="F7" s="181"/>
      <c r="G7" s="181"/>
      <c r="H7" s="181"/>
      <c r="I7" s="181"/>
      <c r="J7" s="181"/>
      <c r="K7" s="181"/>
      <c r="L7" s="17"/>
      <c r="M7" s="10"/>
    </row>
    <row r="8" spans="1:14" x14ac:dyDescent="0.25">
      <c r="A8" s="15"/>
      <c r="B8" s="77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7"/>
      <c r="M8" s="10"/>
    </row>
    <row r="9" spans="1:14" ht="7.5" customHeight="1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77"/>
      <c r="L9" s="17"/>
      <c r="M9" s="10"/>
    </row>
    <row r="10" spans="1:14" ht="15.75" customHeight="1" x14ac:dyDescent="0.25">
      <c r="A10" s="15"/>
      <c r="B10" s="10"/>
      <c r="C10" s="182" t="s">
        <v>109</v>
      </c>
      <c r="D10" s="182"/>
      <c r="E10" s="190" t="s">
        <v>92</v>
      </c>
      <c r="F10" s="190" t="s">
        <v>82</v>
      </c>
      <c r="G10" s="77"/>
      <c r="H10" s="182" t="s">
        <v>110</v>
      </c>
      <c r="I10" s="182"/>
      <c r="J10" s="190" t="s">
        <v>92</v>
      </c>
      <c r="K10" s="190" t="s">
        <v>82</v>
      </c>
      <c r="L10" s="17"/>
      <c r="M10" s="10"/>
    </row>
    <row r="11" spans="1:14" ht="15.75" customHeight="1" x14ac:dyDescent="0.25">
      <c r="A11" s="15"/>
      <c r="B11" s="10"/>
      <c r="C11" s="78">
        <v>2013</v>
      </c>
      <c r="D11" s="78">
        <v>2014</v>
      </c>
      <c r="E11" s="186"/>
      <c r="F11" s="186"/>
      <c r="G11" s="77"/>
      <c r="H11" s="78">
        <v>2013</v>
      </c>
      <c r="I11" s="78">
        <v>2014</v>
      </c>
      <c r="J11" s="186"/>
      <c r="K11" s="186"/>
      <c r="L11" s="17"/>
      <c r="N11" s="2"/>
    </row>
    <row r="12" spans="1:14" ht="6" customHeight="1" x14ac:dyDescent="0.25">
      <c r="A12" s="15"/>
      <c r="B12" s="10"/>
      <c r="C12" s="78"/>
      <c r="D12" s="78"/>
      <c r="E12" s="78"/>
      <c r="F12" s="86"/>
      <c r="G12" s="77"/>
      <c r="H12" s="78"/>
      <c r="I12" s="78"/>
      <c r="J12" s="78"/>
      <c r="K12" s="78"/>
      <c r="L12" s="17"/>
      <c r="M12" s="10"/>
    </row>
    <row r="13" spans="1:14" x14ac:dyDescent="0.25">
      <c r="A13" s="15"/>
      <c r="B13" s="29" t="s">
        <v>122</v>
      </c>
      <c r="C13" s="26">
        <v>1918.4108854924821</v>
      </c>
      <c r="D13" s="26">
        <v>2014.404029225489</v>
      </c>
      <c r="E13" s="29">
        <v>100</v>
      </c>
      <c r="F13" s="29">
        <v>5.0037843539635807</v>
      </c>
      <c r="G13" s="77"/>
      <c r="H13" s="26">
        <v>2192.5889388204164</v>
      </c>
      <c r="I13" s="26">
        <v>2281.0373837975717</v>
      </c>
      <c r="J13" s="29">
        <v>100</v>
      </c>
      <c r="K13" s="29">
        <v>4.0339729627907106</v>
      </c>
      <c r="L13" s="17"/>
      <c r="M13" s="10"/>
    </row>
    <row r="14" spans="1:14" x14ac:dyDescent="0.25">
      <c r="A14" s="15"/>
      <c r="B14" s="10" t="s">
        <v>63</v>
      </c>
      <c r="C14" s="23">
        <v>104.76959040911392</v>
      </c>
      <c r="D14" s="26">
        <v>104.36763947341363</v>
      </c>
      <c r="E14" s="24">
        <v>5.1810678473246288</v>
      </c>
      <c r="F14" s="24">
        <v>-0.38365229274134327</v>
      </c>
      <c r="G14" s="77"/>
      <c r="H14" s="23">
        <v>50.124170385172668</v>
      </c>
      <c r="I14" s="26">
        <v>47.576201358453304</v>
      </c>
      <c r="J14" s="24">
        <v>2.085726507438749</v>
      </c>
      <c r="K14" s="24">
        <v>-5.0833141120138814</v>
      </c>
      <c r="L14" s="17"/>
      <c r="M14" s="10"/>
    </row>
    <row r="15" spans="1:14" x14ac:dyDescent="0.25">
      <c r="A15" s="15"/>
      <c r="B15" s="10" t="s">
        <v>64</v>
      </c>
      <c r="C15" s="23">
        <v>532.81831863438003</v>
      </c>
      <c r="D15" s="26">
        <v>572.87596436939361</v>
      </c>
      <c r="E15" s="24">
        <v>28.438980267015086</v>
      </c>
      <c r="F15" s="24">
        <v>7.5180684173325352</v>
      </c>
      <c r="G15" s="77"/>
      <c r="H15" s="23">
        <v>1585.0024884057066</v>
      </c>
      <c r="I15" s="26">
        <v>1674.0161181399467</v>
      </c>
      <c r="J15" s="24">
        <v>73.388368381449794</v>
      </c>
      <c r="K15" s="24">
        <v>5.6159930590251372</v>
      </c>
      <c r="L15" s="17"/>
      <c r="M15" s="10"/>
    </row>
    <row r="16" spans="1:14" x14ac:dyDescent="0.25">
      <c r="A16" s="15"/>
      <c r="B16" s="10" t="s">
        <v>65</v>
      </c>
      <c r="C16" s="23">
        <v>0.60760113885832334</v>
      </c>
      <c r="D16" s="26">
        <v>0</v>
      </c>
      <c r="E16" s="24">
        <v>0</v>
      </c>
      <c r="F16" s="24">
        <v>-100</v>
      </c>
      <c r="G16" s="77"/>
      <c r="H16" s="23">
        <v>171.80334427554735</v>
      </c>
      <c r="I16" s="26">
        <v>149.21754314810397</v>
      </c>
      <c r="J16" s="24">
        <v>6.5416526799609045</v>
      </c>
      <c r="K16" s="24">
        <v>-13.146310523047244</v>
      </c>
      <c r="L16" s="17"/>
      <c r="M16" s="10"/>
    </row>
    <row r="17" spans="1:15" x14ac:dyDescent="0.25">
      <c r="A17" s="15"/>
      <c r="B17" s="10" t="s">
        <v>68</v>
      </c>
      <c r="C17" s="23">
        <v>78.905548789232498</v>
      </c>
      <c r="D17" s="26">
        <v>84.56713883728203</v>
      </c>
      <c r="E17" s="24">
        <v>4.1981220058320154</v>
      </c>
      <c r="F17" s="24">
        <v>7.1751481802279971</v>
      </c>
      <c r="G17" s="77"/>
      <c r="H17" s="23">
        <v>17.528583370702389</v>
      </c>
      <c r="I17" s="26">
        <v>18.551948480106134</v>
      </c>
      <c r="J17" s="24">
        <v>0.81331189974712426</v>
      </c>
      <c r="K17" s="24">
        <v>5.8382647802230014</v>
      </c>
      <c r="L17" s="17"/>
      <c r="M17" s="10"/>
    </row>
    <row r="18" spans="1:15" x14ac:dyDescent="0.25">
      <c r="A18" s="15"/>
      <c r="B18" s="10" t="s">
        <v>66</v>
      </c>
      <c r="C18" s="23">
        <v>162.635113314611</v>
      </c>
      <c r="D18" s="26">
        <v>161.81632491097301</v>
      </c>
      <c r="E18" s="24">
        <v>8.0329627305793867</v>
      </c>
      <c r="F18" s="24">
        <v>-0.50345118403434252</v>
      </c>
      <c r="G18" s="77"/>
      <c r="H18" s="23">
        <v>84.877177649617309</v>
      </c>
      <c r="I18" s="26">
        <v>68.101535228312827</v>
      </c>
      <c r="J18" s="24">
        <v>2.9855510353335104</v>
      </c>
      <c r="K18" s="24">
        <v>-19.764609151539236</v>
      </c>
      <c r="L18" s="17"/>
      <c r="M18" s="10"/>
    </row>
    <row r="19" spans="1:15" ht="15.6" x14ac:dyDescent="0.3">
      <c r="A19" s="15"/>
      <c r="B19" s="10" t="s">
        <v>67</v>
      </c>
      <c r="C19" s="23">
        <v>1038.6747132062862</v>
      </c>
      <c r="D19" s="26">
        <v>1090.7769616344267</v>
      </c>
      <c r="E19" s="24">
        <v>54.148867149248879</v>
      </c>
      <c r="F19" s="24">
        <v>5.0162238250034852</v>
      </c>
      <c r="G19" s="77"/>
      <c r="H19" s="23">
        <v>283.25317473367039</v>
      </c>
      <c r="I19" s="26">
        <v>323.57403744264872</v>
      </c>
      <c r="J19" s="24">
        <v>14.185389496069915</v>
      </c>
      <c r="K19" s="24">
        <v>14.234919960522996</v>
      </c>
      <c r="L19" s="17"/>
      <c r="M19" s="10"/>
    </row>
    <row r="20" spans="1:15" ht="15.6" x14ac:dyDescent="0.3">
      <c r="A20" s="15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7"/>
      <c r="M20" s="10"/>
    </row>
    <row r="21" spans="1:15" ht="15.6" x14ac:dyDescent="0.3">
      <c r="A21" s="15"/>
      <c r="B21" s="10" t="s">
        <v>98</v>
      </c>
      <c r="C21" s="24">
        <v>533.42591977323832</v>
      </c>
      <c r="D21" s="29">
        <v>572.87596436939361</v>
      </c>
      <c r="E21" s="24">
        <v>28.438980267015086</v>
      </c>
      <c r="F21" s="24">
        <v>7.3955994888522891</v>
      </c>
      <c r="G21" s="10"/>
      <c r="H21" s="24">
        <v>1756.8058326812538</v>
      </c>
      <c r="I21" s="29">
        <v>1823.2336612880506</v>
      </c>
      <c r="J21" s="24">
        <v>79.930021061410699</v>
      </c>
      <c r="K21" s="24">
        <v>3.7811707686223883</v>
      </c>
      <c r="L21" s="17"/>
      <c r="M21" s="10"/>
    </row>
    <row r="22" spans="1:15" ht="15.6" x14ac:dyDescent="0.3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ht="15.6" x14ac:dyDescent="0.3">
      <c r="A23" s="15"/>
      <c r="B23" s="10"/>
      <c r="C23" s="182" t="s">
        <v>280</v>
      </c>
      <c r="D23" s="182"/>
      <c r="E23" s="182"/>
      <c r="F23" s="182"/>
      <c r="G23" s="182"/>
      <c r="H23" s="182"/>
      <c r="I23" s="182"/>
      <c r="J23" s="182"/>
      <c r="K23" s="182"/>
      <c r="L23" s="17"/>
      <c r="M23" s="10"/>
    </row>
    <row r="24" spans="1:15" ht="15.6" x14ac:dyDescent="0.3">
      <c r="A24" s="15"/>
      <c r="B24" s="10"/>
      <c r="L24" s="17"/>
      <c r="M24" s="10"/>
      <c r="N24" s="21"/>
      <c r="O24" s="27"/>
    </row>
    <row r="25" spans="1:15" x14ac:dyDescent="0.25">
      <c r="A25" s="15"/>
      <c r="B25" s="10"/>
      <c r="C25" s="182" t="s">
        <v>109</v>
      </c>
      <c r="D25" s="182"/>
      <c r="E25" s="190" t="s">
        <v>92</v>
      </c>
      <c r="F25" s="190" t="s">
        <v>82</v>
      </c>
      <c r="G25" s="77"/>
      <c r="H25" s="182" t="s">
        <v>110</v>
      </c>
      <c r="I25" s="182"/>
      <c r="J25" s="190" t="s">
        <v>92</v>
      </c>
      <c r="K25" s="190" t="s">
        <v>82</v>
      </c>
      <c r="L25" s="17"/>
      <c r="M25" s="10"/>
      <c r="N25" s="21"/>
      <c r="O25" s="27"/>
    </row>
    <row r="26" spans="1:15" x14ac:dyDescent="0.25">
      <c r="A26" s="15"/>
      <c r="B26" s="10"/>
      <c r="C26" s="78">
        <v>2013</v>
      </c>
      <c r="D26" s="78">
        <v>2014</v>
      </c>
      <c r="E26" s="186"/>
      <c r="F26" s="186"/>
      <c r="G26" s="77"/>
      <c r="H26" s="78">
        <v>2013</v>
      </c>
      <c r="I26" s="78">
        <v>2014</v>
      </c>
      <c r="J26" s="186"/>
      <c r="K26" s="186"/>
      <c r="L26" s="17"/>
      <c r="M26" s="10"/>
    </row>
    <row r="27" spans="1:15" x14ac:dyDescent="0.25">
      <c r="A27" s="15"/>
      <c r="B27" s="10"/>
      <c r="C27" s="78"/>
      <c r="D27" s="78"/>
      <c r="E27" s="78"/>
      <c r="F27" s="77"/>
      <c r="G27" s="77"/>
      <c r="H27" s="78"/>
      <c r="I27" s="78"/>
      <c r="J27" s="78"/>
      <c r="K27" s="78"/>
      <c r="L27" s="17"/>
      <c r="M27" s="10"/>
    </row>
    <row r="28" spans="1:15" x14ac:dyDescent="0.25">
      <c r="A28" s="15"/>
      <c r="B28" s="29" t="s">
        <v>122</v>
      </c>
      <c r="C28" s="26">
        <v>1934.3372664827511</v>
      </c>
      <c r="D28" s="26">
        <v>1920.1159490794082</v>
      </c>
      <c r="E28" s="29">
        <v>100</v>
      </c>
      <c r="F28" s="29">
        <v>-0.73520360951334629</v>
      </c>
      <c r="G28" s="77"/>
      <c r="H28" s="26">
        <v>2123.9658690179776</v>
      </c>
      <c r="I28" s="26">
        <v>2254.3642029547864</v>
      </c>
      <c r="J28" s="29">
        <v>100</v>
      </c>
      <c r="K28" s="29">
        <v>6.1393799137223759</v>
      </c>
      <c r="L28" s="17"/>
      <c r="M28" s="10"/>
    </row>
    <row r="29" spans="1:15" x14ac:dyDescent="0.25">
      <c r="A29" s="15"/>
      <c r="B29" s="10" t="s">
        <v>63</v>
      </c>
      <c r="C29" s="23">
        <v>100.19702214420391</v>
      </c>
      <c r="D29" s="26">
        <v>109.07291601615147</v>
      </c>
      <c r="E29" s="24">
        <v>5.6805379939917708</v>
      </c>
      <c r="F29" s="24">
        <v>8.8584407819758617</v>
      </c>
      <c r="G29" s="77"/>
      <c r="H29" s="23">
        <v>52.099879230652711</v>
      </c>
      <c r="I29" s="26">
        <v>48.603946244533184</v>
      </c>
      <c r="J29" s="24">
        <v>2.1559935249516551</v>
      </c>
      <c r="K29" s="24">
        <v>-6.7100596733489448</v>
      </c>
      <c r="L29" s="17"/>
      <c r="M29" s="10"/>
    </row>
    <row r="30" spans="1:15" x14ac:dyDescent="0.25">
      <c r="A30" s="15"/>
      <c r="B30" s="10" t="s">
        <v>64</v>
      </c>
      <c r="C30" s="23">
        <v>568.80281972335376</v>
      </c>
      <c r="D30" s="26">
        <v>531.8598088927788</v>
      </c>
      <c r="E30" s="24">
        <v>27.69935894484793</v>
      </c>
      <c r="F30" s="24">
        <v>-6.4948712540740861</v>
      </c>
      <c r="G30" s="77"/>
      <c r="H30" s="23">
        <v>1560.1381721353771</v>
      </c>
      <c r="I30" s="26">
        <v>1669.0760520440328</v>
      </c>
      <c r="J30" s="24">
        <v>74.037551246439307</v>
      </c>
      <c r="K30" s="24">
        <v>6.9825789698838792</v>
      </c>
      <c r="L30" s="17"/>
      <c r="M30" s="10"/>
    </row>
    <row r="31" spans="1:15" x14ac:dyDescent="0.25">
      <c r="A31" s="15"/>
      <c r="B31" s="10" t="s">
        <v>65</v>
      </c>
      <c r="C31" s="23">
        <v>0.89157288463806916</v>
      </c>
      <c r="D31" s="26">
        <v>1.0765409670786341</v>
      </c>
      <c r="E31" s="24">
        <v>5.6066456173898105E-2</v>
      </c>
      <c r="F31" s="24">
        <v>20.746266023517769</v>
      </c>
      <c r="G31" s="77"/>
      <c r="H31" s="23">
        <v>150.3797616305807</v>
      </c>
      <c r="I31" s="26">
        <v>153.14845761178265</v>
      </c>
      <c r="J31" s="24">
        <v>6.7934212853030393</v>
      </c>
      <c r="K31" s="24">
        <v>1.8411360353153494</v>
      </c>
      <c r="L31" s="17"/>
      <c r="M31" s="10"/>
    </row>
    <row r="32" spans="1:15" x14ac:dyDescent="0.25">
      <c r="A32" s="15"/>
      <c r="B32" s="10" t="s">
        <v>68</v>
      </c>
      <c r="C32" s="23">
        <v>93.566372068763286</v>
      </c>
      <c r="D32" s="26">
        <v>74.97182939438791</v>
      </c>
      <c r="E32" s="24">
        <v>3.9045469847970824</v>
      </c>
      <c r="F32" s="24">
        <v>-19.873104260909013</v>
      </c>
      <c r="G32" s="77"/>
      <c r="H32" s="23">
        <v>15.151797680689016</v>
      </c>
      <c r="I32" s="26">
        <v>17.96545172183944</v>
      </c>
      <c r="J32" s="24">
        <v>0.79691878083817136</v>
      </c>
      <c r="K32" s="24">
        <v>18.569770402468009</v>
      </c>
      <c r="L32" s="17"/>
      <c r="M32" s="10"/>
    </row>
    <row r="33" spans="1:14" x14ac:dyDescent="0.25">
      <c r="A33" s="15"/>
      <c r="B33" s="10" t="s">
        <v>66</v>
      </c>
      <c r="C33" s="23">
        <v>153.72821521177872</v>
      </c>
      <c r="D33" s="26">
        <v>152.694105420727</v>
      </c>
      <c r="E33" s="24">
        <v>7.9523377478290076</v>
      </c>
      <c r="F33" s="24">
        <v>-0.67268704682943437</v>
      </c>
      <c r="G33" s="77"/>
      <c r="H33" s="23">
        <v>75.642395534492024</v>
      </c>
      <c r="I33" s="26">
        <v>60.917613211234858</v>
      </c>
      <c r="J33" s="24">
        <v>2.7022081494813652</v>
      </c>
      <c r="K33" s="24">
        <v>-19.466308832779944</v>
      </c>
      <c r="L33" s="17"/>
      <c r="M33" s="10"/>
    </row>
    <row r="34" spans="1:14" x14ac:dyDescent="0.25">
      <c r="A34" s="15"/>
      <c r="B34" s="10" t="s">
        <v>67</v>
      </c>
      <c r="C34" s="23">
        <v>1017.1512644500133</v>
      </c>
      <c r="D34" s="26">
        <v>1050.4407483882844</v>
      </c>
      <c r="E34" s="24">
        <v>54.707151872360313</v>
      </c>
      <c r="F34" s="24">
        <v>3.2728154702015955</v>
      </c>
      <c r="G34" s="77"/>
      <c r="H34" s="23">
        <v>270.55386280618615</v>
      </c>
      <c r="I34" s="26">
        <v>304.6526821213638</v>
      </c>
      <c r="J34" s="24">
        <v>13.513907012986486</v>
      </c>
      <c r="K34" s="24">
        <v>12.603338559466316</v>
      </c>
      <c r="L34" s="17"/>
      <c r="M34" s="10"/>
    </row>
    <row r="35" spans="1:14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4" x14ac:dyDescent="0.25">
      <c r="A36" s="15"/>
      <c r="B36" s="10" t="s">
        <v>98</v>
      </c>
      <c r="C36" s="24">
        <v>569.69439260799186</v>
      </c>
      <c r="D36" s="29">
        <v>532.93634985985739</v>
      </c>
      <c r="E36" s="24">
        <v>27.755425401021828</v>
      </c>
      <c r="F36" s="24">
        <v>-6.4522388187569497</v>
      </c>
      <c r="G36" s="10"/>
      <c r="H36" s="24">
        <v>1710.5179337659579</v>
      </c>
      <c r="I36" s="29">
        <v>1822.2245096558154</v>
      </c>
      <c r="J36" s="24">
        <v>80.830972531742333</v>
      </c>
      <c r="K36" s="24">
        <v>6.5305702842833657</v>
      </c>
      <c r="L36" s="17"/>
      <c r="M36" s="10"/>
    </row>
    <row r="37" spans="1:14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4" x14ac:dyDescent="0.25">
      <c r="A38" s="15"/>
      <c r="B38" s="179" t="s">
        <v>356</v>
      </c>
      <c r="C38" s="179"/>
      <c r="D38" s="179"/>
      <c r="E38" s="179"/>
      <c r="F38" s="179"/>
      <c r="G38" s="179" t="s">
        <v>358</v>
      </c>
      <c r="H38" s="179"/>
      <c r="I38" s="179"/>
      <c r="J38" s="179"/>
      <c r="K38" s="179"/>
      <c r="L38" s="17"/>
      <c r="M38" s="10"/>
      <c r="N38" s="21" t="s">
        <v>49</v>
      </c>
    </row>
    <row r="39" spans="1:14" x14ac:dyDescent="0.25">
      <c r="A39" s="15"/>
      <c r="B39" s="179" t="s">
        <v>357</v>
      </c>
      <c r="C39" s="179"/>
      <c r="D39" s="179"/>
      <c r="E39" s="179"/>
      <c r="F39" s="179"/>
      <c r="G39" s="179" t="s">
        <v>357</v>
      </c>
      <c r="H39" s="179"/>
      <c r="I39" s="179"/>
      <c r="J39" s="179"/>
      <c r="K39" s="179"/>
      <c r="L39" s="129"/>
      <c r="M39" s="127"/>
      <c r="N39" s="21"/>
    </row>
    <row r="40" spans="1:14" x14ac:dyDescent="0.25">
      <c r="A40" s="15"/>
      <c r="B40" s="127"/>
      <c r="C40" s="124"/>
      <c r="D40" s="124"/>
      <c r="E40" s="124"/>
      <c r="F40" s="125"/>
      <c r="G40" s="125"/>
      <c r="H40" s="125"/>
      <c r="I40" s="126"/>
      <c r="J40" s="126"/>
      <c r="K40" s="126"/>
      <c r="L40" s="129"/>
      <c r="M40" s="127"/>
      <c r="N40" s="21"/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49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49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49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49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49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49</v>
      </c>
    </row>
    <row r="48" spans="1:14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8"/>
      <c r="L48" s="17"/>
      <c r="M48" s="10"/>
      <c r="N48" s="9" t="s">
        <v>49</v>
      </c>
    </row>
    <row r="49" spans="1:14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8"/>
      <c r="L49" s="17"/>
      <c r="M49" s="10"/>
      <c r="N49" s="9" t="s">
        <v>49</v>
      </c>
    </row>
    <row r="50" spans="1:14" x14ac:dyDescent="0.25">
      <c r="A50" s="15"/>
      <c r="B50" s="46" t="s">
        <v>214</v>
      </c>
      <c r="C50" s="10"/>
      <c r="D50" s="10"/>
      <c r="E50" s="10"/>
      <c r="F50" s="10"/>
      <c r="G50" s="10"/>
      <c r="H50" s="10"/>
      <c r="I50" s="10"/>
      <c r="J50" s="10"/>
      <c r="K50" s="10"/>
      <c r="L50" s="17"/>
      <c r="M50" s="10"/>
    </row>
    <row r="51" spans="1:14" x14ac:dyDescent="0.25">
      <c r="A51" s="15"/>
      <c r="B51" s="46" t="s">
        <v>93</v>
      </c>
      <c r="C51" s="10"/>
      <c r="D51" s="10"/>
      <c r="E51" s="10"/>
      <c r="F51" s="10"/>
      <c r="G51" s="10"/>
      <c r="H51" s="10"/>
      <c r="I51" s="10"/>
      <c r="J51" s="10"/>
      <c r="K51" s="10"/>
      <c r="L51" s="17"/>
      <c r="M51" s="10"/>
    </row>
    <row r="52" spans="1:14" x14ac:dyDescent="0.25">
      <c r="A52" s="18"/>
      <c r="B52" s="50" t="s">
        <v>36</v>
      </c>
      <c r="C52" s="19"/>
      <c r="D52" s="19"/>
      <c r="E52" s="19"/>
      <c r="F52" s="19"/>
      <c r="G52" s="19"/>
      <c r="H52" s="19"/>
      <c r="I52" s="19"/>
      <c r="J52" s="19"/>
      <c r="K52" s="19"/>
      <c r="L52" s="20"/>
      <c r="M52" s="10"/>
    </row>
    <row r="54" spans="1:14" x14ac:dyDescent="0.25">
      <c r="C54" s="21"/>
      <c r="D54" s="21"/>
      <c r="E54" s="21" t="s">
        <v>15</v>
      </c>
    </row>
    <row r="56" spans="1:14" x14ac:dyDescent="0.25">
      <c r="F56" s="21"/>
      <c r="H56" s="21" t="s">
        <v>110</v>
      </c>
      <c r="I56" s="21"/>
    </row>
    <row r="57" spans="1:14" x14ac:dyDescent="0.25">
      <c r="F57" s="21" t="s">
        <v>98</v>
      </c>
      <c r="G57" s="27">
        <v>532.93634985985739</v>
      </c>
      <c r="H57" s="27">
        <v>1822.2245096558154</v>
      </c>
      <c r="I57" s="21"/>
    </row>
    <row r="58" spans="1:14" x14ac:dyDescent="0.25">
      <c r="F58" s="21" t="s">
        <v>133</v>
      </c>
      <c r="G58" s="27">
        <v>1387.1795992195507</v>
      </c>
      <c r="H58" s="27">
        <v>432.139693298971</v>
      </c>
      <c r="I58" s="21"/>
    </row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8:F38"/>
    <mergeCell ref="B39:F39"/>
    <mergeCell ref="G38:K38"/>
    <mergeCell ref="G39:K39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6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3.42578125" style="9" customWidth="1"/>
    <col min="7" max="10" width="10" style="9" customWidth="1"/>
    <col min="11" max="11" width="11.710937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77"/>
      <c r="L2" s="17"/>
      <c r="M2" s="10"/>
    </row>
    <row r="3" spans="1:14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77"/>
      <c r="L3" s="17"/>
      <c r="M3" s="10"/>
    </row>
    <row r="4" spans="1:14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77"/>
      <c r="L4" s="17"/>
      <c r="M4" s="10"/>
    </row>
    <row r="5" spans="1:14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77"/>
      <c r="L5" s="17"/>
      <c r="M5" s="10"/>
    </row>
    <row r="6" spans="1:14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77"/>
      <c r="L6" s="17"/>
      <c r="M6" s="10"/>
    </row>
    <row r="7" spans="1:14" x14ac:dyDescent="0.25">
      <c r="A7" s="15"/>
      <c r="B7" s="77"/>
      <c r="C7" s="181" t="s">
        <v>135</v>
      </c>
      <c r="D7" s="181"/>
      <c r="E7" s="181"/>
      <c r="F7" s="181"/>
      <c r="G7" s="181"/>
      <c r="H7" s="181"/>
      <c r="I7" s="181"/>
      <c r="J7" s="181"/>
      <c r="K7" s="181"/>
      <c r="L7" s="17"/>
      <c r="M7" s="10"/>
    </row>
    <row r="8" spans="1:14" x14ac:dyDescent="0.25">
      <c r="A8" s="15"/>
      <c r="B8" s="77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7"/>
      <c r="M8" s="10"/>
    </row>
    <row r="9" spans="1:14" ht="7.5" customHeight="1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77"/>
      <c r="L9" s="17"/>
      <c r="M9" s="10"/>
    </row>
    <row r="10" spans="1:14" ht="15.75" customHeight="1" x14ac:dyDescent="0.25">
      <c r="A10" s="15"/>
      <c r="B10" s="10"/>
      <c r="C10" s="182" t="s">
        <v>109</v>
      </c>
      <c r="D10" s="182"/>
      <c r="E10" s="190" t="s">
        <v>92</v>
      </c>
      <c r="F10" s="190" t="s">
        <v>82</v>
      </c>
      <c r="G10" s="77"/>
      <c r="H10" s="182" t="s">
        <v>110</v>
      </c>
      <c r="I10" s="182"/>
      <c r="J10" s="190" t="s">
        <v>92</v>
      </c>
      <c r="K10" s="190" t="s">
        <v>82</v>
      </c>
      <c r="L10" s="17"/>
      <c r="M10" s="10"/>
    </row>
    <row r="11" spans="1:14" ht="15.75" customHeight="1" x14ac:dyDescent="0.25">
      <c r="A11" s="15"/>
      <c r="B11" s="10"/>
      <c r="C11" s="78">
        <v>2013</v>
      </c>
      <c r="D11" s="78">
        <v>2014</v>
      </c>
      <c r="E11" s="186"/>
      <c r="F11" s="186"/>
      <c r="G11" s="77"/>
      <c r="H11" s="78">
        <v>2013</v>
      </c>
      <c r="I11" s="78">
        <v>2014</v>
      </c>
      <c r="J11" s="186"/>
      <c r="K11" s="186"/>
      <c r="L11" s="17"/>
      <c r="N11" s="2"/>
    </row>
    <row r="12" spans="1:14" ht="6" customHeight="1" x14ac:dyDescent="0.25">
      <c r="A12" s="15"/>
      <c r="B12" s="10"/>
      <c r="C12" s="78"/>
      <c r="D12" s="78"/>
      <c r="E12" s="78"/>
      <c r="F12" s="86"/>
      <c r="G12" s="77"/>
      <c r="H12" s="78"/>
      <c r="I12" s="78"/>
      <c r="J12" s="78"/>
      <c r="K12" s="78"/>
      <c r="L12" s="17"/>
      <c r="M12" s="10"/>
    </row>
    <row r="13" spans="1:14" x14ac:dyDescent="0.25">
      <c r="A13" s="15"/>
      <c r="B13" s="29" t="s">
        <v>124</v>
      </c>
      <c r="C13" s="26">
        <v>1920.1788401420174</v>
      </c>
      <c r="D13" s="26">
        <v>2014.4040292254881</v>
      </c>
      <c r="E13" s="29">
        <v>100</v>
      </c>
      <c r="F13" s="29">
        <v>4.9071048546968532</v>
      </c>
      <c r="G13" s="77"/>
      <c r="H13" s="26">
        <v>2192.5889388204214</v>
      </c>
      <c r="I13" s="26">
        <v>2282.8331444941773</v>
      </c>
      <c r="J13" s="29">
        <v>100</v>
      </c>
      <c r="K13" s="29">
        <v>4.1158743472593518</v>
      </c>
      <c r="L13" s="17"/>
      <c r="M13" s="10"/>
    </row>
    <row r="14" spans="1:14" x14ac:dyDescent="0.25">
      <c r="A14" s="15"/>
      <c r="B14" s="10" t="s">
        <v>70</v>
      </c>
      <c r="C14" s="23">
        <v>32.867369127056733</v>
      </c>
      <c r="D14" s="26">
        <v>38.998742109775101</v>
      </c>
      <c r="E14" s="24">
        <v>1.9359940480644096</v>
      </c>
      <c r="F14" s="24">
        <v>18.654894339172891</v>
      </c>
      <c r="G14" s="77"/>
      <c r="H14" s="23">
        <v>7.8123389961155327</v>
      </c>
      <c r="I14" s="26">
        <v>10.18991114378149</v>
      </c>
      <c r="J14" s="24">
        <v>0.44637126319800907</v>
      </c>
      <c r="K14" s="24">
        <v>30.433550679868592</v>
      </c>
      <c r="L14" s="17"/>
      <c r="M14" s="10"/>
    </row>
    <row r="15" spans="1:14" x14ac:dyDescent="0.25">
      <c r="A15" s="15"/>
      <c r="B15" s="10" t="s">
        <v>123</v>
      </c>
      <c r="C15" s="23">
        <v>2.6519319743059699</v>
      </c>
      <c r="D15" s="26">
        <v>0</v>
      </c>
      <c r="E15" s="24">
        <v>0</v>
      </c>
      <c r="F15" s="24">
        <v>-100</v>
      </c>
      <c r="G15" s="96"/>
      <c r="H15" s="23">
        <v>0</v>
      </c>
      <c r="I15" s="26">
        <v>2.6936410449074502</v>
      </c>
      <c r="J15" s="24">
        <v>0.11799552899448981</v>
      </c>
      <c r="K15" s="24">
        <v>0</v>
      </c>
      <c r="L15" s="17"/>
      <c r="M15" s="10"/>
    </row>
    <row r="16" spans="1:14" x14ac:dyDescent="0.25">
      <c r="A16" s="15"/>
      <c r="B16" s="10" t="s">
        <v>71</v>
      </c>
      <c r="C16" s="23">
        <v>25.9909155780758</v>
      </c>
      <c r="D16" s="26">
        <v>19.403930478524664</v>
      </c>
      <c r="E16" s="24">
        <v>0.96325911768480821</v>
      </c>
      <c r="F16" s="24">
        <v>-25.343413085099154</v>
      </c>
      <c r="G16" s="77"/>
      <c r="H16" s="23">
        <v>265.88348426483242</v>
      </c>
      <c r="I16" s="26">
        <v>234.12037824955871</v>
      </c>
      <c r="J16" s="24">
        <v>10.255693843162346</v>
      </c>
      <c r="K16" s="24">
        <v>-11.946250103912492</v>
      </c>
      <c r="L16" s="17"/>
      <c r="M16" s="10"/>
    </row>
    <row r="17" spans="1:15" x14ac:dyDescent="0.25">
      <c r="A17" s="15"/>
      <c r="B17" s="10" t="s">
        <v>72</v>
      </c>
      <c r="C17" s="23">
        <v>449.42113728300802</v>
      </c>
      <c r="D17" s="26">
        <v>493.62104394102835</v>
      </c>
      <c r="E17" s="24">
        <v>24.504569926362745</v>
      </c>
      <c r="F17" s="24">
        <v>9.8348526562930481</v>
      </c>
      <c r="G17" s="77"/>
      <c r="H17" s="23">
        <v>166.32366746883829</v>
      </c>
      <c r="I17" s="26">
        <v>191.34413922722467</v>
      </c>
      <c r="J17" s="24">
        <v>8.3818714341306837</v>
      </c>
      <c r="K17" s="24">
        <v>15.043241974611998</v>
      </c>
      <c r="L17" s="17"/>
      <c r="M17" s="10"/>
    </row>
    <row r="18" spans="1:15" x14ac:dyDescent="0.25">
      <c r="A18" s="15"/>
      <c r="B18" s="10" t="s">
        <v>73</v>
      </c>
      <c r="C18" s="23">
        <v>1098.8581594724599</v>
      </c>
      <c r="D18" s="26">
        <v>1185.4330590979766</v>
      </c>
      <c r="E18" s="24">
        <v>58.847830023143878</v>
      </c>
      <c r="F18" s="24">
        <v>7.8786237221990296</v>
      </c>
      <c r="G18" s="77"/>
      <c r="H18" s="23">
        <v>918.73499792699556</v>
      </c>
      <c r="I18" s="26">
        <v>964.60636513662246</v>
      </c>
      <c r="J18" s="24">
        <v>42.254790608025658</v>
      </c>
      <c r="K18" s="24">
        <v>4.9928834008859502</v>
      </c>
      <c r="L18" s="17"/>
      <c r="M18" s="10"/>
    </row>
    <row r="19" spans="1:15" x14ac:dyDescent="0.25">
      <c r="A19" s="15"/>
      <c r="B19" s="10" t="s">
        <v>74</v>
      </c>
      <c r="C19" s="23">
        <v>213.97227935007299</v>
      </c>
      <c r="D19" s="26">
        <v>195.00878424773333</v>
      </c>
      <c r="E19" s="24">
        <v>9.6807185360283281</v>
      </c>
      <c r="F19" s="24">
        <v>-8.8625943322845675</v>
      </c>
      <c r="G19" s="77"/>
      <c r="H19" s="23">
        <v>471.1095764269337</v>
      </c>
      <c r="I19" s="26">
        <v>483.15802923592969</v>
      </c>
      <c r="J19" s="24">
        <v>21.164842047314249</v>
      </c>
      <c r="K19" s="24">
        <v>2.5574629368343205</v>
      </c>
      <c r="L19" s="17"/>
      <c r="M19" s="10"/>
    </row>
    <row r="20" spans="1:15" ht="15.6" x14ac:dyDescent="0.3">
      <c r="A20" s="15"/>
      <c r="B20" s="8" t="s">
        <v>75</v>
      </c>
      <c r="C20" s="23">
        <v>96.417047357037958</v>
      </c>
      <c r="D20" s="26">
        <v>81.938469350450106</v>
      </c>
      <c r="E20" s="24">
        <v>4.067628348715842</v>
      </c>
      <c r="F20" s="24">
        <v>-15.01661625560139</v>
      </c>
      <c r="G20" s="77"/>
      <c r="H20" s="23">
        <v>362.72487373670572</v>
      </c>
      <c r="I20" s="26">
        <v>396.72068045615293</v>
      </c>
      <c r="J20" s="24">
        <v>17.378435275174571</v>
      </c>
      <c r="K20" s="24">
        <v>9.372339528092045</v>
      </c>
      <c r="L20" s="17"/>
      <c r="M20" s="10"/>
    </row>
    <row r="21" spans="1:15" ht="15.6" x14ac:dyDescent="0.3">
      <c r="A21" s="15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7"/>
      <c r="M21" s="10"/>
    </row>
    <row r="22" spans="1:15" ht="15.6" x14ac:dyDescent="0.3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ht="15.6" x14ac:dyDescent="0.3">
      <c r="A23" s="15"/>
      <c r="B23" s="10"/>
      <c r="C23" s="182" t="s">
        <v>250</v>
      </c>
      <c r="D23" s="182"/>
      <c r="E23" s="182"/>
      <c r="F23" s="182"/>
      <c r="G23" s="182"/>
      <c r="H23" s="182"/>
      <c r="I23" s="182"/>
      <c r="J23" s="182"/>
      <c r="K23" s="182"/>
      <c r="L23" s="17"/>
      <c r="M23" s="10"/>
    </row>
    <row r="24" spans="1:15" ht="15.6" x14ac:dyDescent="0.3">
      <c r="A24" s="15"/>
      <c r="B24" s="10"/>
      <c r="L24" s="17"/>
      <c r="M24" s="10"/>
      <c r="N24" s="21"/>
      <c r="O24" s="27"/>
    </row>
    <row r="25" spans="1:15" x14ac:dyDescent="0.25">
      <c r="A25" s="15"/>
      <c r="B25" s="10"/>
      <c r="C25" s="182" t="s">
        <v>109</v>
      </c>
      <c r="D25" s="182"/>
      <c r="E25" s="190" t="s">
        <v>92</v>
      </c>
      <c r="F25" s="190" t="s">
        <v>82</v>
      </c>
      <c r="G25" s="77"/>
      <c r="H25" s="182" t="s">
        <v>110</v>
      </c>
      <c r="I25" s="182"/>
      <c r="J25" s="190" t="s">
        <v>92</v>
      </c>
      <c r="K25" s="190" t="s">
        <v>82</v>
      </c>
      <c r="L25" s="17"/>
      <c r="M25" s="10"/>
      <c r="N25" s="21"/>
      <c r="O25" s="27"/>
    </row>
    <row r="26" spans="1:15" x14ac:dyDescent="0.25">
      <c r="A26" s="15"/>
      <c r="B26" s="10"/>
      <c r="C26" s="78">
        <v>2013</v>
      </c>
      <c r="D26" s="78">
        <v>2014</v>
      </c>
      <c r="E26" s="186"/>
      <c r="F26" s="186"/>
      <c r="G26" s="77"/>
      <c r="H26" s="78">
        <v>2013</v>
      </c>
      <c r="I26" s="78">
        <v>2014</v>
      </c>
      <c r="J26" s="186"/>
      <c r="K26" s="186"/>
      <c r="L26" s="17"/>
      <c r="M26" s="10"/>
    </row>
    <row r="27" spans="1:15" x14ac:dyDescent="0.25">
      <c r="A27" s="15"/>
      <c r="B27" s="10"/>
      <c r="C27" s="78"/>
      <c r="D27" s="78"/>
      <c r="E27" s="78"/>
      <c r="F27" s="77"/>
      <c r="G27" s="77"/>
      <c r="H27" s="78"/>
      <c r="I27" s="78"/>
      <c r="J27" s="78"/>
      <c r="K27" s="78"/>
      <c r="L27" s="17"/>
      <c r="M27" s="10"/>
    </row>
    <row r="28" spans="1:15" x14ac:dyDescent="0.25">
      <c r="A28" s="15"/>
      <c r="B28" s="29" t="s">
        <v>122</v>
      </c>
      <c r="C28" s="26">
        <v>1935.6054938305765</v>
      </c>
      <c r="D28" s="26">
        <v>1920.8187529339586</v>
      </c>
      <c r="E28" s="29">
        <v>100</v>
      </c>
      <c r="F28" s="29">
        <v>-0.76393360856580328</v>
      </c>
      <c r="G28" s="77"/>
      <c r="H28" s="26">
        <v>2124.0930140380942</v>
      </c>
      <c r="I28" s="26">
        <v>2255.0742640623985</v>
      </c>
      <c r="J28" s="29">
        <v>100</v>
      </c>
      <c r="K28" s="29">
        <v>6.1664554781100112</v>
      </c>
      <c r="L28" s="17"/>
      <c r="M28" s="10"/>
    </row>
    <row r="29" spans="1:15" x14ac:dyDescent="0.25">
      <c r="A29" s="15"/>
      <c r="B29" s="10" t="s">
        <v>70</v>
      </c>
      <c r="C29" s="23">
        <v>34.782525150727018</v>
      </c>
      <c r="D29" s="26">
        <v>36.662752543479797</v>
      </c>
      <c r="E29" s="24">
        <v>1.9087044255205858</v>
      </c>
      <c r="F29" s="24">
        <v>5.4056667381249035</v>
      </c>
      <c r="G29" s="77"/>
      <c r="H29" s="23">
        <v>6.6892634418124093</v>
      </c>
      <c r="I29" s="26">
        <v>7.1473778001203874</v>
      </c>
      <c r="J29" s="24">
        <v>0.3169464489051797</v>
      </c>
      <c r="K29" s="24">
        <v>6.8485022647553961</v>
      </c>
      <c r="L29" s="17"/>
      <c r="M29" s="10"/>
    </row>
    <row r="30" spans="1:15" x14ac:dyDescent="0.25">
      <c r="A30" s="15"/>
      <c r="B30" s="10" t="s">
        <v>123</v>
      </c>
      <c r="C30" s="23">
        <v>3.1705683695650881</v>
      </c>
      <c r="D30" s="26">
        <v>1.1713397575841775</v>
      </c>
      <c r="E30" s="24">
        <v>6.0981274562996235E-2</v>
      </c>
      <c r="F30" s="24">
        <v>-63.055842957745398</v>
      </c>
      <c r="G30" s="96"/>
      <c r="H30" s="23">
        <v>0.31786255028522165</v>
      </c>
      <c r="I30" s="26">
        <v>1.1834351793544502</v>
      </c>
      <c r="J30" s="24">
        <v>5.2478767471832777E-2</v>
      </c>
      <c r="K30" s="24">
        <v>272.31035184627456</v>
      </c>
      <c r="L30" s="17"/>
      <c r="M30" s="10"/>
    </row>
    <row r="31" spans="1:15" x14ac:dyDescent="0.25">
      <c r="A31" s="15"/>
      <c r="B31" s="10" t="s">
        <v>71</v>
      </c>
      <c r="C31" s="23">
        <v>24.906624744108704</v>
      </c>
      <c r="D31" s="26">
        <v>23.548768028505069</v>
      </c>
      <c r="E31" s="24">
        <v>1.2259755373866199</v>
      </c>
      <c r="F31" s="24">
        <v>-5.4517893514448019</v>
      </c>
      <c r="G31" s="77"/>
      <c r="H31" s="23">
        <v>228.7839358091291</v>
      </c>
      <c r="I31" s="26">
        <v>233.96870559042668</v>
      </c>
      <c r="J31" s="24">
        <v>10.375210666851578</v>
      </c>
      <c r="K31" s="24">
        <v>2.266229822020005</v>
      </c>
      <c r="L31" s="17"/>
      <c r="M31" s="10"/>
    </row>
    <row r="32" spans="1:15" x14ac:dyDescent="0.25">
      <c r="A32" s="15"/>
      <c r="B32" s="10" t="s">
        <v>72</v>
      </c>
      <c r="C32" s="23">
        <v>469.42463867415358</v>
      </c>
      <c r="D32" s="26">
        <v>467.25703968408857</v>
      </c>
      <c r="E32" s="24">
        <v>24.325930750643483</v>
      </c>
      <c r="F32" s="24">
        <v>-0.46175654439170044</v>
      </c>
      <c r="G32" s="77"/>
      <c r="H32" s="23">
        <v>181.22166648594487</v>
      </c>
      <c r="I32" s="26">
        <v>192.77137534403982</v>
      </c>
      <c r="J32" s="24">
        <v>8.5483382261997995</v>
      </c>
      <c r="K32" s="24">
        <v>6.3732494475160939</v>
      </c>
      <c r="L32" s="17"/>
      <c r="M32" s="10"/>
    </row>
    <row r="33" spans="1:14" x14ac:dyDescent="0.25">
      <c r="A33" s="15"/>
      <c r="B33" s="10" t="s">
        <v>73</v>
      </c>
      <c r="C33" s="23">
        <v>1125.5819258427198</v>
      </c>
      <c r="D33" s="26">
        <v>1117.2646301225041</v>
      </c>
      <c r="E33" s="24">
        <v>58.166062176139</v>
      </c>
      <c r="F33" s="24">
        <v>-0.73893294919324948</v>
      </c>
      <c r="G33" s="77"/>
      <c r="H33" s="23">
        <v>939.79047363079928</v>
      </c>
      <c r="I33" s="26">
        <v>959.34139547173174</v>
      </c>
      <c r="J33" s="24">
        <v>42.541454654514496</v>
      </c>
      <c r="K33" s="24">
        <v>2.0803490128389113</v>
      </c>
      <c r="L33" s="17"/>
      <c r="M33" s="10"/>
    </row>
    <row r="34" spans="1:14" x14ac:dyDescent="0.25">
      <c r="A34" s="15"/>
      <c r="B34" s="10" t="s">
        <v>74</v>
      </c>
      <c r="C34" s="23">
        <v>191.42863694048583</v>
      </c>
      <c r="D34" s="26">
        <v>191.19905324471259</v>
      </c>
      <c r="E34" s="24">
        <v>9.9540392841680241</v>
      </c>
      <c r="F34" s="24">
        <v>-0.11993174033027021</v>
      </c>
      <c r="G34" s="77"/>
      <c r="H34" s="23">
        <v>423.98281022453119</v>
      </c>
      <c r="I34" s="26">
        <v>476.78016021690456</v>
      </c>
      <c r="J34" s="24">
        <v>21.142548066599367</v>
      </c>
      <c r="K34" s="24">
        <v>12.452710043695681</v>
      </c>
      <c r="L34" s="17"/>
      <c r="M34" s="10"/>
    </row>
    <row r="35" spans="1:14" x14ac:dyDescent="0.25">
      <c r="A35" s="15"/>
      <c r="B35" s="8" t="s">
        <v>75</v>
      </c>
      <c r="C35" s="23">
        <v>86.310574108816539</v>
      </c>
      <c r="D35" s="26">
        <v>83.715169553084564</v>
      </c>
      <c r="E35" s="24">
        <v>4.358306551579302</v>
      </c>
      <c r="F35" s="24">
        <v>-3.0070528235159322</v>
      </c>
      <c r="G35" s="77"/>
      <c r="H35" s="23">
        <v>343.30700189559195</v>
      </c>
      <c r="I35" s="26">
        <v>383.88181445982104</v>
      </c>
      <c r="J35" s="24">
        <v>17.023023169457755</v>
      </c>
      <c r="K35" s="24">
        <v>11.818812998334627</v>
      </c>
      <c r="L35" s="17"/>
      <c r="M35" s="10"/>
    </row>
    <row r="36" spans="1:14" x14ac:dyDescent="0.25">
      <c r="A36" s="1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7"/>
      <c r="M36" s="10"/>
    </row>
    <row r="37" spans="1:14" x14ac:dyDescent="0.25">
      <c r="A37" s="15"/>
      <c r="B37" s="193" t="s">
        <v>359</v>
      </c>
      <c r="C37" s="193"/>
      <c r="D37" s="193"/>
      <c r="E37" s="193"/>
      <c r="F37" s="10"/>
      <c r="G37" s="191" t="s">
        <v>361</v>
      </c>
      <c r="H37" s="191"/>
      <c r="I37" s="191"/>
      <c r="J37" s="191"/>
      <c r="K37" s="191"/>
      <c r="L37" s="17"/>
      <c r="M37" s="10"/>
    </row>
    <row r="38" spans="1:14" x14ac:dyDescent="0.25">
      <c r="A38" s="15"/>
      <c r="B38" s="193" t="s">
        <v>360</v>
      </c>
      <c r="C38" s="193"/>
      <c r="D38" s="193"/>
      <c r="E38" s="193"/>
      <c r="F38" s="127"/>
      <c r="G38" s="193" t="s">
        <v>360</v>
      </c>
      <c r="H38" s="193"/>
      <c r="I38" s="193"/>
      <c r="J38" s="193"/>
      <c r="K38" s="193"/>
      <c r="L38" s="129"/>
      <c r="M38" s="127"/>
    </row>
    <row r="39" spans="1:14" x14ac:dyDescent="0.25">
      <c r="A39" s="15"/>
      <c r="B39" s="127"/>
      <c r="C39" s="127"/>
      <c r="D39" s="127"/>
      <c r="E39" s="127"/>
      <c r="F39" s="127"/>
      <c r="G39" s="127"/>
      <c r="H39" s="127"/>
      <c r="I39" s="127"/>
      <c r="J39" s="127"/>
      <c r="K39" s="127"/>
      <c r="L39" s="129"/>
      <c r="M39" s="127"/>
    </row>
    <row r="40" spans="1:14" ht="14.25" customHeight="1" x14ac:dyDescent="0.25">
      <c r="A40" s="1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7"/>
      <c r="M40" s="10"/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21" t="s">
        <v>49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49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49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49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49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49</v>
      </c>
    </row>
    <row r="48" spans="1:14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8"/>
      <c r="L48" s="17"/>
      <c r="M48" s="10"/>
      <c r="N48" s="9" t="s">
        <v>49</v>
      </c>
    </row>
    <row r="49" spans="1:14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8"/>
      <c r="L49" s="17"/>
      <c r="M49" s="10"/>
      <c r="N49" s="9" t="s">
        <v>49</v>
      </c>
    </row>
    <row r="50" spans="1:14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8"/>
      <c r="L50" s="17"/>
      <c r="M50" s="10"/>
      <c r="N50" s="9" t="s">
        <v>49</v>
      </c>
    </row>
    <row r="51" spans="1:14" x14ac:dyDescent="0.25">
      <c r="A51" s="15"/>
      <c r="B51" s="46" t="s">
        <v>214</v>
      </c>
      <c r="C51" s="10"/>
      <c r="D51" s="10"/>
      <c r="E51" s="10"/>
      <c r="F51" s="10"/>
      <c r="G51" s="10"/>
      <c r="H51" s="10"/>
      <c r="I51" s="10"/>
      <c r="J51" s="10"/>
      <c r="K51" s="10"/>
      <c r="L51" s="17"/>
      <c r="M51" s="10"/>
    </row>
    <row r="52" spans="1:14" x14ac:dyDescent="0.25">
      <c r="A52" s="15"/>
      <c r="B52" s="46" t="s">
        <v>93</v>
      </c>
      <c r="C52" s="10"/>
      <c r="D52" s="10"/>
      <c r="E52" s="10"/>
      <c r="F52" s="10"/>
      <c r="G52" s="10"/>
      <c r="H52" s="10"/>
      <c r="I52" s="10"/>
      <c r="J52" s="10"/>
      <c r="K52" s="10"/>
      <c r="L52" s="17"/>
      <c r="M52" s="10"/>
    </row>
    <row r="53" spans="1:14" x14ac:dyDescent="0.25">
      <c r="A53" s="18"/>
      <c r="B53" s="50" t="s">
        <v>36</v>
      </c>
      <c r="C53" s="19"/>
      <c r="D53" s="19"/>
      <c r="E53" s="19"/>
      <c r="F53" s="19"/>
      <c r="G53" s="19"/>
      <c r="H53" s="19"/>
      <c r="I53" s="19"/>
      <c r="J53" s="19"/>
      <c r="K53" s="19"/>
      <c r="L53" s="20"/>
      <c r="M53" s="10"/>
    </row>
    <row r="55" spans="1:14" x14ac:dyDescent="0.25">
      <c r="B55" s="21" t="s">
        <v>17</v>
      </c>
      <c r="C55" s="21"/>
      <c r="D55" s="21"/>
      <c r="E55" s="21" t="s">
        <v>15</v>
      </c>
    </row>
    <row r="56" spans="1:14" x14ac:dyDescent="0.25">
      <c r="B56" s="165"/>
    </row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7:E37"/>
    <mergeCell ref="B38:E38"/>
    <mergeCell ref="G37:K37"/>
    <mergeCell ref="G38:K38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S66"/>
  <sheetViews>
    <sheetView zoomScaleNormal="100" zoomScaleSheetLayoutView="100" workbookViewId="0">
      <selection activeCell="C7" sqref="C7:N7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4" width="10" style="9" customWidth="1"/>
    <col min="15" max="15" width="1.85546875" style="9" customWidth="1"/>
    <col min="16" max="16" width="10.85546875" style="21"/>
    <col min="17" max="17" width="11.42578125" style="21" customWidth="1"/>
    <col min="18" max="18" width="10.85546875" style="21"/>
    <col min="19" max="16384" width="10.85546875" style="9"/>
  </cols>
  <sheetData>
    <row r="1" spans="1:17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72"/>
      <c r="P1" s="121"/>
    </row>
    <row r="2" spans="1:17" x14ac:dyDescent="0.25">
      <c r="A2" s="15"/>
      <c r="B2" s="96"/>
      <c r="C2" s="96"/>
      <c r="D2" s="96"/>
      <c r="E2" s="96"/>
      <c r="F2" s="96"/>
      <c r="G2" s="96"/>
      <c r="H2" s="96"/>
      <c r="I2" s="96"/>
      <c r="J2" s="147"/>
      <c r="K2" s="147"/>
      <c r="L2" s="147"/>
      <c r="M2" s="147"/>
      <c r="N2" s="147"/>
      <c r="O2" s="17"/>
      <c r="P2" s="121"/>
    </row>
    <row r="3" spans="1:17" x14ac:dyDescent="0.25">
      <c r="A3" s="15"/>
      <c r="B3" s="96"/>
      <c r="C3" s="96"/>
      <c r="D3" s="96"/>
      <c r="E3" s="96"/>
      <c r="F3" s="96"/>
      <c r="G3" s="96"/>
      <c r="H3" s="96"/>
      <c r="I3" s="96"/>
      <c r="J3" s="147"/>
      <c r="K3" s="147"/>
      <c r="L3" s="147"/>
      <c r="M3" s="147"/>
      <c r="N3" s="147"/>
      <c r="O3" s="17"/>
      <c r="P3" s="121"/>
    </row>
    <row r="4" spans="1:17" x14ac:dyDescent="0.25">
      <c r="A4" s="15"/>
      <c r="B4" s="96"/>
      <c r="C4" s="96"/>
      <c r="D4" s="96"/>
      <c r="E4" s="96"/>
      <c r="F4" s="96"/>
      <c r="G4" s="96"/>
      <c r="H4" s="96"/>
      <c r="I4" s="96"/>
      <c r="J4" s="147"/>
      <c r="K4" s="147"/>
      <c r="L4" s="147"/>
      <c r="M4" s="147"/>
      <c r="N4" s="147"/>
      <c r="O4" s="17"/>
      <c r="P4" s="121"/>
    </row>
    <row r="5" spans="1:17" x14ac:dyDescent="0.25">
      <c r="A5" s="15"/>
      <c r="B5" s="96"/>
      <c r="C5" s="96"/>
      <c r="D5" s="96"/>
      <c r="E5" s="96"/>
      <c r="F5" s="96"/>
      <c r="G5" s="96"/>
      <c r="H5" s="96"/>
      <c r="I5" s="96"/>
      <c r="J5" s="147"/>
      <c r="K5" s="147"/>
      <c r="L5" s="147"/>
      <c r="M5" s="147"/>
      <c r="N5" s="147"/>
      <c r="O5" s="17"/>
      <c r="P5" s="121"/>
    </row>
    <row r="6" spans="1:17" x14ac:dyDescent="0.25">
      <c r="A6" s="15"/>
      <c r="B6" s="96"/>
      <c r="C6" s="96"/>
      <c r="D6" s="96"/>
      <c r="E6" s="96"/>
      <c r="F6" s="96"/>
      <c r="G6" s="96"/>
      <c r="H6" s="96"/>
      <c r="I6" s="96"/>
      <c r="J6" s="147"/>
      <c r="K6" s="147"/>
      <c r="L6" s="147"/>
      <c r="M6" s="147"/>
      <c r="N6" s="147"/>
      <c r="O6" s="17"/>
    </row>
    <row r="7" spans="1:17" x14ac:dyDescent="0.25">
      <c r="A7" s="15"/>
      <c r="B7" s="96"/>
      <c r="C7" s="189" t="s">
        <v>126</v>
      </c>
      <c r="D7" s="189"/>
      <c r="E7" s="189"/>
      <c r="F7" s="189"/>
      <c r="G7" s="189"/>
      <c r="H7" s="189"/>
      <c r="I7" s="189"/>
      <c r="J7" s="189"/>
      <c r="K7" s="189"/>
      <c r="L7" s="189"/>
      <c r="M7" s="189"/>
      <c r="N7" s="189"/>
      <c r="O7" s="17"/>
    </row>
    <row r="8" spans="1:17" x14ac:dyDescent="0.25">
      <c r="A8" s="15"/>
      <c r="B8" s="96"/>
      <c r="C8" s="181" t="s">
        <v>276</v>
      </c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7"/>
    </row>
    <row r="9" spans="1:17" x14ac:dyDescent="0.25">
      <c r="A9" s="15"/>
      <c r="B9" s="96"/>
      <c r="C9" s="95"/>
      <c r="D9" s="95"/>
      <c r="E9" s="95"/>
      <c r="F9" s="95"/>
      <c r="G9" s="95"/>
      <c r="H9" s="95"/>
      <c r="I9" s="96"/>
      <c r="J9" s="147"/>
      <c r="K9" s="147"/>
      <c r="L9" s="147"/>
      <c r="M9" s="147"/>
      <c r="N9" s="147"/>
      <c r="O9" s="17"/>
    </row>
    <row r="10" spans="1:17" ht="15.75" customHeight="1" x14ac:dyDescent="0.25">
      <c r="A10" s="15"/>
      <c r="B10" s="10"/>
      <c r="C10" s="182" t="s">
        <v>255</v>
      </c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7"/>
    </row>
    <row r="11" spans="1:17" x14ac:dyDescent="0.25">
      <c r="A11" s="15"/>
      <c r="B11" s="10"/>
      <c r="C11" s="155" t="s">
        <v>263</v>
      </c>
      <c r="D11" s="156" t="s">
        <v>264</v>
      </c>
      <c r="E11" s="155" t="s">
        <v>265</v>
      </c>
      <c r="F11" s="155" t="s">
        <v>266</v>
      </c>
      <c r="G11" s="155" t="s">
        <v>267</v>
      </c>
      <c r="H11" s="155" t="s">
        <v>268</v>
      </c>
      <c r="I11" s="155" t="s">
        <v>269</v>
      </c>
      <c r="J11" s="155" t="s">
        <v>270</v>
      </c>
      <c r="K11" s="155" t="s">
        <v>271</v>
      </c>
      <c r="L11" s="155" t="s">
        <v>272</v>
      </c>
      <c r="M11" s="155" t="s">
        <v>273</v>
      </c>
      <c r="N11" s="155" t="s">
        <v>274</v>
      </c>
      <c r="O11" s="17"/>
      <c r="Q11" s="47"/>
    </row>
    <row r="12" spans="1:17" ht="9.75" customHeight="1" x14ac:dyDescent="0.25">
      <c r="A12" s="15"/>
      <c r="B12" s="10"/>
      <c r="C12" s="95"/>
      <c r="D12" s="95"/>
      <c r="E12" s="95"/>
      <c r="F12" s="95"/>
      <c r="G12" s="95"/>
      <c r="H12" s="95"/>
      <c r="I12" s="95"/>
      <c r="J12" s="146"/>
      <c r="K12" s="146"/>
      <c r="L12" s="146"/>
      <c r="M12" s="146"/>
      <c r="N12" s="146"/>
      <c r="O12" s="17"/>
    </row>
    <row r="13" spans="1:17" x14ac:dyDescent="0.25">
      <c r="A13" s="15"/>
      <c r="B13" s="95"/>
      <c r="C13" s="182" t="s">
        <v>125</v>
      </c>
      <c r="D13" s="182"/>
      <c r="E13" s="182"/>
      <c r="F13" s="182"/>
      <c r="G13" s="182"/>
      <c r="H13" s="182"/>
      <c r="I13" s="182"/>
      <c r="J13" s="182"/>
      <c r="K13" s="182"/>
      <c r="L13" s="182"/>
      <c r="M13" s="182"/>
      <c r="N13" s="182"/>
      <c r="O13" s="17"/>
    </row>
    <row r="14" spans="1:17" x14ac:dyDescent="0.25">
      <c r="A14" s="15"/>
      <c r="B14" s="136">
        <v>2012</v>
      </c>
      <c r="C14" s="24">
        <v>16.309769304252583</v>
      </c>
      <c r="D14" s="24">
        <v>17.591027261981129</v>
      </c>
      <c r="E14" s="24">
        <v>18.845310590043923</v>
      </c>
      <c r="F14" s="24">
        <v>19.032044041380242</v>
      </c>
      <c r="G14" s="24">
        <v>18.291387664598215</v>
      </c>
      <c r="H14" s="24">
        <v>21.357393027747019</v>
      </c>
      <c r="I14" s="24">
        <v>20.640239404097095</v>
      </c>
      <c r="J14" s="24">
        <v>22.35415278703087</v>
      </c>
      <c r="K14" s="24">
        <v>19.270979207386393</v>
      </c>
      <c r="L14" s="24">
        <v>18.950930620249196</v>
      </c>
      <c r="M14" s="24">
        <v>16.841738368787208</v>
      </c>
      <c r="N14" s="24">
        <v>16.225277037131089</v>
      </c>
      <c r="O14" s="17"/>
    </row>
    <row r="15" spans="1:17" x14ac:dyDescent="0.25">
      <c r="A15" s="15"/>
      <c r="B15" s="136">
        <v>2013</v>
      </c>
      <c r="C15" s="24">
        <v>15.064418451272502</v>
      </c>
      <c r="D15" s="24">
        <v>14.449823466186743</v>
      </c>
      <c r="E15" s="24">
        <v>15.373290580694748</v>
      </c>
      <c r="F15" s="24">
        <v>18.426913769100544</v>
      </c>
      <c r="G15" s="24">
        <v>21.563570068549449</v>
      </c>
      <c r="H15" s="24">
        <v>20.830675299288352</v>
      </c>
      <c r="I15" s="24">
        <v>18.642961201791646</v>
      </c>
      <c r="J15" s="24">
        <v>16.672900548804162</v>
      </c>
      <c r="K15" s="24">
        <v>16.481011039547624</v>
      </c>
      <c r="L15" s="24">
        <v>17.177901512908686</v>
      </c>
      <c r="M15" s="24">
        <v>16.088421276369626</v>
      </c>
      <c r="N15" s="24">
        <v>17.627216356628121</v>
      </c>
      <c r="O15" s="17"/>
    </row>
    <row r="16" spans="1:17" x14ac:dyDescent="0.25">
      <c r="A16" s="15"/>
      <c r="B16" s="136">
        <v>2014</v>
      </c>
      <c r="C16" s="24">
        <v>18.357063851181497</v>
      </c>
      <c r="D16" s="24">
        <v>19.644279537456008</v>
      </c>
      <c r="E16" s="24">
        <v>19.008071301247771</v>
      </c>
      <c r="F16" s="24">
        <v>20.549642119519213</v>
      </c>
      <c r="G16" s="24">
        <v>21.174975452852536</v>
      </c>
      <c r="H16" s="24">
        <v>19.2774071775065</v>
      </c>
      <c r="I16" s="24">
        <v>17.358930041152266</v>
      </c>
      <c r="J16" s="81">
        <v>16.108335725906798</v>
      </c>
      <c r="K16" s="24"/>
      <c r="L16" s="24"/>
      <c r="M16" s="24"/>
      <c r="N16" s="24"/>
      <c r="O16" s="17"/>
    </row>
    <row r="17" spans="1:19" x14ac:dyDescent="0.25">
      <c r="A17" s="15"/>
      <c r="B17" s="11"/>
      <c r="C17" s="11"/>
      <c r="D17" s="11"/>
      <c r="E17" s="11"/>
      <c r="F17" s="11"/>
      <c r="G17" s="11"/>
      <c r="H17" s="11"/>
      <c r="I17" s="11"/>
      <c r="J17" s="128"/>
      <c r="K17" s="128"/>
      <c r="L17" s="128"/>
      <c r="M17" s="128"/>
      <c r="N17" s="128"/>
      <c r="O17" s="17"/>
      <c r="R17" s="21" t="s">
        <v>129</v>
      </c>
      <c r="S17" s="21"/>
    </row>
    <row r="18" spans="1:19" x14ac:dyDescent="0.25">
      <c r="A18" s="15"/>
      <c r="B18" s="128" t="s">
        <v>227</v>
      </c>
      <c r="C18" s="25">
        <v>3.2926453999089951</v>
      </c>
      <c r="D18" s="25">
        <v>5.1944560712692649</v>
      </c>
      <c r="E18" s="25">
        <v>3.6347807205530227</v>
      </c>
      <c r="F18" s="25">
        <v>2.1227283504186687</v>
      </c>
      <c r="G18" s="25">
        <v>-0.38859461569691334</v>
      </c>
      <c r="H18" s="25">
        <v>-1.5532681217818514</v>
      </c>
      <c r="I18" s="25">
        <v>-1.2840311606393797</v>
      </c>
      <c r="J18" s="25">
        <v>-0.56456482289736343</v>
      </c>
      <c r="K18" s="25"/>
      <c r="L18" s="25"/>
      <c r="M18" s="25"/>
      <c r="N18" s="25"/>
      <c r="O18" s="17"/>
      <c r="P18" s="187">
        <v>2012</v>
      </c>
      <c r="Q18" s="100" t="s">
        <v>263</v>
      </c>
      <c r="R18" s="82">
        <v>16.309769304252583</v>
      </c>
      <c r="S18" s="82"/>
    </row>
    <row r="19" spans="1:19" x14ac:dyDescent="0.25">
      <c r="A19" s="15"/>
      <c r="B19" s="11"/>
      <c r="C19" s="11"/>
      <c r="D19" s="11"/>
      <c r="E19" s="11"/>
      <c r="F19" s="11"/>
      <c r="G19" s="11"/>
      <c r="H19" s="11"/>
      <c r="I19" s="11"/>
      <c r="J19" s="128"/>
      <c r="K19" s="128"/>
      <c r="L19" s="128"/>
      <c r="M19" s="128"/>
      <c r="N19" s="128"/>
      <c r="O19" s="17"/>
      <c r="P19" s="187"/>
      <c r="Q19" s="157" t="s">
        <v>264</v>
      </c>
      <c r="R19" s="82">
        <v>17.591027261981129</v>
      </c>
      <c r="S19" s="82"/>
    </row>
    <row r="20" spans="1:19" x14ac:dyDescent="0.25">
      <c r="A20" s="15"/>
      <c r="B20" s="95"/>
      <c r="C20" s="191" t="s">
        <v>362</v>
      </c>
      <c r="D20" s="191"/>
      <c r="E20" s="191"/>
      <c r="F20" s="191"/>
      <c r="G20" s="191"/>
      <c r="H20" s="191"/>
      <c r="I20" s="191"/>
      <c r="J20" s="191"/>
      <c r="K20" s="191"/>
      <c r="L20" s="191"/>
      <c r="M20" s="191"/>
      <c r="N20" s="191"/>
      <c r="O20" s="17"/>
      <c r="P20" s="187"/>
      <c r="Q20" s="100" t="s">
        <v>265</v>
      </c>
      <c r="R20" s="82">
        <v>18.845310590043923</v>
      </c>
      <c r="S20" s="82"/>
    </row>
    <row r="21" spans="1:19" x14ac:dyDescent="0.25">
      <c r="A21" s="15"/>
      <c r="B21" s="10"/>
      <c r="C21" s="10"/>
      <c r="D21" s="10"/>
      <c r="E21" s="10"/>
      <c r="F21" s="10"/>
      <c r="G21" s="10"/>
      <c r="H21" s="10"/>
      <c r="I21" s="10"/>
      <c r="J21" s="127"/>
      <c r="K21" s="127"/>
      <c r="L21" s="127"/>
      <c r="M21" s="127"/>
      <c r="N21" s="127"/>
      <c r="O21" s="17"/>
      <c r="P21" s="187"/>
      <c r="Q21" s="100" t="s">
        <v>266</v>
      </c>
      <c r="R21" s="82">
        <v>19.032044041380242</v>
      </c>
      <c r="S21" s="82"/>
    </row>
    <row r="22" spans="1:19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27"/>
      <c r="K22" s="127"/>
      <c r="L22" s="127"/>
      <c r="M22" s="127"/>
      <c r="N22" s="127"/>
      <c r="O22" s="17"/>
      <c r="P22" s="187"/>
      <c r="Q22" s="100" t="s">
        <v>267</v>
      </c>
      <c r="R22" s="82">
        <v>18.291387664598215</v>
      </c>
      <c r="S22" s="82"/>
    </row>
    <row r="23" spans="1:19" x14ac:dyDescent="0.25">
      <c r="A23" s="15"/>
      <c r="B23" s="10"/>
      <c r="C23" s="10"/>
      <c r="D23" s="10"/>
      <c r="E23" s="10"/>
      <c r="F23" s="10"/>
      <c r="G23" s="10"/>
      <c r="H23" s="10"/>
      <c r="I23" s="10"/>
      <c r="J23" s="127"/>
      <c r="K23" s="127"/>
      <c r="L23" s="127"/>
      <c r="M23" s="127"/>
      <c r="N23" s="127"/>
      <c r="O23" s="17"/>
      <c r="P23" s="187"/>
      <c r="Q23" s="100" t="s">
        <v>268</v>
      </c>
      <c r="R23" s="82">
        <v>21.357393027747019</v>
      </c>
      <c r="S23" s="82"/>
    </row>
    <row r="24" spans="1:19" x14ac:dyDescent="0.25">
      <c r="A24" s="15"/>
      <c r="B24" s="10"/>
      <c r="C24" s="10"/>
      <c r="D24" s="10"/>
      <c r="E24" s="10"/>
      <c r="F24" s="10"/>
      <c r="G24" s="10"/>
      <c r="H24" s="10"/>
      <c r="I24" s="10"/>
      <c r="J24" s="127"/>
      <c r="K24" s="127"/>
      <c r="L24" s="127"/>
      <c r="M24" s="127"/>
      <c r="N24" s="127"/>
      <c r="O24" s="17"/>
      <c r="P24" s="187"/>
      <c r="Q24" s="100" t="s">
        <v>269</v>
      </c>
      <c r="R24" s="82">
        <v>20.640239404097095</v>
      </c>
      <c r="S24" s="82"/>
    </row>
    <row r="25" spans="1:19" x14ac:dyDescent="0.25">
      <c r="A25" s="15"/>
      <c r="B25" s="11"/>
      <c r="C25" s="10"/>
      <c r="D25" s="10"/>
      <c r="E25" s="10"/>
      <c r="F25" s="10"/>
      <c r="G25" s="10"/>
      <c r="H25" s="10"/>
      <c r="I25" s="10"/>
      <c r="J25" s="127"/>
      <c r="K25" s="127"/>
      <c r="L25" s="127"/>
      <c r="M25" s="127"/>
      <c r="N25" s="127"/>
      <c r="O25" s="17"/>
      <c r="P25" s="187"/>
      <c r="Q25" s="100" t="s">
        <v>270</v>
      </c>
      <c r="R25" s="82">
        <v>22.35415278703087</v>
      </c>
      <c r="S25" s="82"/>
    </row>
    <row r="26" spans="1:19" x14ac:dyDescent="0.25">
      <c r="A26" s="15"/>
      <c r="B26" s="11"/>
      <c r="C26" s="10"/>
      <c r="D26" s="10"/>
      <c r="E26" s="10"/>
      <c r="F26" s="10"/>
      <c r="G26" s="10"/>
      <c r="H26" s="10"/>
      <c r="I26" s="10"/>
      <c r="J26" s="127"/>
      <c r="K26" s="127"/>
      <c r="L26" s="127"/>
      <c r="M26" s="127"/>
      <c r="N26" s="127"/>
      <c r="O26" s="17"/>
      <c r="P26" s="187"/>
      <c r="Q26" s="100" t="s">
        <v>271</v>
      </c>
      <c r="R26" s="82">
        <v>19.270979207386393</v>
      </c>
      <c r="S26" s="82"/>
    </row>
    <row r="27" spans="1:19" x14ac:dyDescent="0.25">
      <c r="A27" s="15"/>
      <c r="B27" s="11"/>
      <c r="C27" s="10"/>
      <c r="D27" s="10"/>
      <c r="E27" s="10"/>
      <c r="F27" s="10"/>
      <c r="G27" s="10"/>
      <c r="H27" s="10"/>
      <c r="I27" s="10"/>
      <c r="J27" s="127"/>
      <c r="K27" s="127"/>
      <c r="L27" s="127"/>
      <c r="M27" s="127"/>
      <c r="N27" s="127"/>
      <c r="O27" s="17"/>
      <c r="P27" s="187"/>
      <c r="Q27" s="100" t="s">
        <v>272</v>
      </c>
      <c r="R27" s="82">
        <v>18.950930620249196</v>
      </c>
      <c r="S27" s="82"/>
    </row>
    <row r="28" spans="1:19" x14ac:dyDescent="0.25">
      <c r="A28" s="15"/>
      <c r="B28" s="11"/>
      <c r="C28" s="10"/>
      <c r="D28" s="10"/>
      <c r="E28" s="10"/>
      <c r="F28" s="10"/>
      <c r="G28" s="10"/>
      <c r="H28" s="10"/>
      <c r="I28" s="10"/>
      <c r="J28" s="127"/>
      <c r="K28" s="127"/>
      <c r="L28" s="127"/>
      <c r="M28" s="127"/>
      <c r="N28" s="127"/>
      <c r="O28" s="17"/>
      <c r="P28" s="187"/>
      <c r="Q28" s="100" t="s">
        <v>273</v>
      </c>
      <c r="R28" s="82">
        <v>16.841738368787208</v>
      </c>
      <c r="S28" s="82"/>
    </row>
    <row r="29" spans="1:19" x14ac:dyDescent="0.25">
      <c r="A29" s="15"/>
      <c r="B29" s="95"/>
      <c r="C29" s="10"/>
      <c r="D29" s="10"/>
      <c r="E29" s="10"/>
      <c r="F29" s="10"/>
      <c r="G29" s="10"/>
      <c r="H29" s="10"/>
      <c r="I29" s="10"/>
      <c r="J29" s="127"/>
      <c r="K29" s="127"/>
      <c r="L29" s="127"/>
      <c r="M29" s="127"/>
      <c r="N29" s="127"/>
      <c r="O29" s="17"/>
      <c r="P29" s="187"/>
      <c r="Q29" s="100" t="s">
        <v>274</v>
      </c>
      <c r="R29" s="82">
        <v>16.225277037131089</v>
      </c>
      <c r="S29" s="82"/>
    </row>
    <row r="30" spans="1:19" x14ac:dyDescent="0.25">
      <c r="A30" s="15"/>
      <c r="B30" s="10"/>
      <c r="C30" s="10"/>
      <c r="D30" s="10"/>
      <c r="E30" s="10"/>
      <c r="F30" s="10"/>
      <c r="G30" s="10"/>
      <c r="H30" s="10"/>
      <c r="I30" s="10"/>
      <c r="J30" s="127"/>
      <c r="K30" s="127"/>
      <c r="L30" s="127"/>
      <c r="M30" s="127"/>
      <c r="N30" s="127"/>
      <c r="O30" s="17"/>
      <c r="P30" s="187">
        <v>2013</v>
      </c>
      <c r="Q30" s="100" t="s">
        <v>263</v>
      </c>
      <c r="R30" s="82">
        <v>15.064418451272502</v>
      </c>
      <c r="S30" s="82"/>
    </row>
    <row r="31" spans="1:19" x14ac:dyDescent="0.25">
      <c r="A31" s="15"/>
      <c r="B31" s="10"/>
      <c r="C31" s="10"/>
      <c r="D31" s="10"/>
      <c r="E31" s="10"/>
      <c r="F31" s="10"/>
      <c r="G31" s="10"/>
      <c r="H31" s="10"/>
      <c r="I31" s="10"/>
      <c r="J31" s="127"/>
      <c r="K31" s="127"/>
      <c r="L31" s="127"/>
      <c r="M31" s="127"/>
      <c r="N31" s="127"/>
      <c r="O31" s="17"/>
      <c r="P31" s="187"/>
      <c r="Q31" s="157" t="s">
        <v>264</v>
      </c>
      <c r="R31" s="82">
        <v>14.449823466186743</v>
      </c>
      <c r="S31" s="82"/>
    </row>
    <row r="32" spans="1:19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27"/>
      <c r="K32" s="127"/>
      <c r="L32" s="127"/>
      <c r="M32" s="127"/>
      <c r="N32" s="127"/>
      <c r="O32" s="17"/>
      <c r="P32" s="187"/>
      <c r="Q32" s="100" t="s">
        <v>265</v>
      </c>
      <c r="R32" s="82">
        <v>15.373290580694748</v>
      </c>
      <c r="S32" s="82"/>
    </row>
    <row r="33" spans="1:19" x14ac:dyDescent="0.25">
      <c r="A33" s="15"/>
      <c r="B33" s="10"/>
      <c r="C33" s="10"/>
      <c r="D33" s="10"/>
      <c r="E33" s="10"/>
      <c r="F33" s="10"/>
      <c r="G33" s="10"/>
      <c r="H33" s="10"/>
      <c r="I33" s="10"/>
      <c r="J33" s="127"/>
      <c r="K33" s="127"/>
      <c r="L33" s="127"/>
      <c r="M33" s="127"/>
      <c r="N33" s="127"/>
      <c r="O33" s="17"/>
      <c r="P33" s="187"/>
      <c r="Q33" s="100" t="s">
        <v>266</v>
      </c>
      <c r="R33" s="82">
        <v>18.426913769100544</v>
      </c>
      <c r="S33" s="82"/>
    </row>
    <row r="34" spans="1:19" x14ac:dyDescent="0.25">
      <c r="A34" s="15"/>
      <c r="B34" s="11"/>
      <c r="C34" s="10"/>
      <c r="D34" s="10"/>
      <c r="E34" s="10"/>
      <c r="F34" s="10"/>
      <c r="G34" s="10"/>
      <c r="H34" s="10"/>
      <c r="I34" s="10"/>
      <c r="J34" s="127"/>
      <c r="K34" s="127"/>
      <c r="L34" s="127"/>
      <c r="M34" s="127"/>
      <c r="N34" s="127"/>
      <c r="O34" s="17"/>
      <c r="P34" s="187"/>
      <c r="Q34" s="100" t="s">
        <v>267</v>
      </c>
      <c r="R34" s="82">
        <v>21.563570068549449</v>
      </c>
      <c r="S34" s="82"/>
    </row>
    <row r="35" spans="1:19" x14ac:dyDescent="0.25">
      <c r="A35" s="15"/>
      <c r="B35" s="11"/>
      <c r="C35" s="10"/>
      <c r="D35" s="10"/>
      <c r="E35" s="10"/>
      <c r="F35" s="10"/>
      <c r="G35" s="10"/>
      <c r="H35" s="10"/>
      <c r="I35" s="10"/>
      <c r="J35" s="127"/>
      <c r="K35" s="127"/>
      <c r="L35" s="127"/>
      <c r="M35" s="127"/>
      <c r="N35" s="127"/>
      <c r="O35" s="17"/>
      <c r="P35" s="187"/>
      <c r="Q35" s="100" t="s">
        <v>268</v>
      </c>
      <c r="R35" s="82">
        <v>20.830675299288352</v>
      </c>
      <c r="S35" s="82"/>
    </row>
    <row r="36" spans="1:19" x14ac:dyDescent="0.25">
      <c r="A36" s="15"/>
      <c r="B36" s="11"/>
      <c r="C36" s="10"/>
      <c r="D36" s="10"/>
      <c r="E36" s="10"/>
      <c r="F36" s="10"/>
      <c r="G36" s="10"/>
      <c r="H36" s="10"/>
      <c r="I36" s="10"/>
      <c r="J36" s="127"/>
      <c r="K36" s="127"/>
      <c r="L36" s="127"/>
      <c r="M36" s="127"/>
      <c r="N36" s="127"/>
      <c r="O36" s="17"/>
      <c r="P36" s="187"/>
      <c r="Q36" s="100" t="s">
        <v>269</v>
      </c>
      <c r="R36" s="82">
        <v>18.642961201791646</v>
      </c>
      <c r="S36" s="82"/>
    </row>
    <row r="37" spans="1:19" x14ac:dyDescent="0.25">
      <c r="A37" s="15"/>
      <c r="B37" s="11"/>
      <c r="C37" s="11"/>
      <c r="D37" s="11"/>
      <c r="E37" s="11"/>
      <c r="F37" s="11"/>
      <c r="G37" s="11"/>
      <c r="H37" s="11"/>
      <c r="I37" s="11"/>
      <c r="J37" s="128"/>
      <c r="K37" s="128"/>
      <c r="L37" s="128"/>
      <c r="M37" s="128"/>
      <c r="N37" s="128"/>
      <c r="O37" s="17"/>
      <c r="P37" s="187"/>
      <c r="Q37" s="100" t="s">
        <v>270</v>
      </c>
      <c r="R37" s="82">
        <v>16.672900548804162</v>
      </c>
      <c r="S37" s="82"/>
    </row>
    <row r="38" spans="1:19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28"/>
      <c r="K38" s="128"/>
      <c r="L38" s="128"/>
      <c r="M38" s="128"/>
      <c r="N38" s="128"/>
      <c r="O38" s="17"/>
      <c r="P38" s="187"/>
      <c r="Q38" s="100" t="s">
        <v>271</v>
      </c>
      <c r="R38" s="82">
        <v>16.481011039547624</v>
      </c>
      <c r="S38" s="82"/>
    </row>
    <row r="39" spans="1:19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28"/>
      <c r="K39" s="128"/>
      <c r="L39" s="128"/>
      <c r="M39" s="128"/>
      <c r="N39" s="128"/>
      <c r="O39" s="17"/>
      <c r="P39" s="187"/>
      <c r="Q39" s="100" t="s">
        <v>272</v>
      </c>
      <c r="R39" s="82">
        <v>17.177901512908686</v>
      </c>
      <c r="S39" s="82"/>
    </row>
    <row r="40" spans="1:19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28"/>
      <c r="K40" s="128"/>
      <c r="L40" s="128"/>
      <c r="M40" s="128"/>
      <c r="N40" s="128"/>
      <c r="O40" s="17"/>
      <c r="P40" s="187"/>
      <c r="Q40" s="100" t="s">
        <v>273</v>
      </c>
      <c r="R40" s="82">
        <v>16.088421276369626</v>
      </c>
      <c r="S40" s="82"/>
    </row>
    <row r="41" spans="1:19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28"/>
      <c r="K41" s="128"/>
      <c r="L41" s="128"/>
      <c r="M41" s="128"/>
      <c r="N41" s="128"/>
      <c r="O41" s="17"/>
      <c r="P41" s="187"/>
      <c r="Q41" s="100" t="s">
        <v>274</v>
      </c>
      <c r="R41" s="82">
        <v>17.627216356628121</v>
      </c>
      <c r="S41" s="82"/>
    </row>
    <row r="42" spans="1:19" ht="14.25" customHeight="1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28"/>
      <c r="K42" s="128"/>
      <c r="L42" s="128"/>
      <c r="M42" s="128"/>
      <c r="N42" s="128"/>
      <c r="O42" s="17"/>
      <c r="P42" s="187">
        <v>2014</v>
      </c>
      <c r="Q42" s="100" t="s">
        <v>263</v>
      </c>
      <c r="R42" s="82">
        <v>18.357063851181497</v>
      </c>
      <c r="S42" s="82"/>
    </row>
    <row r="43" spans="1:19" x14ac:dyDescent="0.25">
      <c r="A43" s="15"/>
      <c r="B43" s="96"/>
      <c r="C43" s="96"/>
      <c r="D43" s="96"/>
      <c r="E43" s="96"/>
      <c r="F43" s="96"/>
      <c r="G43" s="96"/>
      <c r="H43" s="96"/>
      <c r="I43" s="96"/>
      <c r="J43" s="147"/>
      <c r="K43" s="147"/>
      <c r="L43" s="147"/>
      <c r="M43" s="147"/>
      <c r="N43" s="147"/>
      <c r="O43" s="17"/>
      <c r="P43" s="187"/>
      <c r="Q43" s="157" t="s">
        <v>264</v>
      </c>
      <c r="R43" s="82">
        <v>19.644279537456008</v>
      </c>
      <c r="S43" s="82"/>
    </row>
    <row r="44" spans="1:19" x14ac:dyDescent="0.25">
      <c r="A44" s="15"/>
      <c r="B44" s="10"/>
      <c r="C44" s="4"/>
      <c r="D44" s="4"/>
      <c r="E44" s="4"/>
      <c r="F44" s="5"/>
      <c r="G44" s="5"/>
      <c r="H44" s="5"/>
      <c r="I44" s="8"/>
      <c r="J44" s="126"/>
      <c r="K44" s="126"/>
      <c r="L44" s="126"/>
      <c r="M44" s="126"/>
      <c r="N44" s="126"/>
      <c r="O44" s="17"/>
      <c r="P44" s="187"/>
      <c r="Q44" s="100" t="s">
        <v>265</v>
      </c>
      <c r="R44" s="82">
        <v>19.008071301247771</v>
      </c>
      <c r="S44" s="82"/>
    </row>
    <row r="45" spans="1:19" x14ac:dyDescent="0.25">
      <c r="A45" s="15"/>
      <c r="B45" s="10"/>
      <c r="C45" s="4"/>
      <c r="D45" s="4"/>
      <c r="E45" s="4"/>
      <c r="F45" s="5"/>
      <c r="G45" s="5"/>
      <c r="H45" s="5"/>
      <c r="I45" s="8"/>
      <c r="J45" s="126"/>
      <c r="K45" s="126"/>
      <c r="L45" s="126"/>
      <c r="M45" s="126"/>
      <c r="N45" s="126"/>
      <c r="O45" s="17"/>
      <c r="P45" s="187"/>
      <c r="Q45" s="100" t="s">
        <v>266</v>
      </c>
      <c r="R45" s="82">
        <v>20.549642119519213</v>
      </c>
      <c r="S45" s="82"/>
    </row>
    <row r="46" spans="1:19" x14ac:dyDescent="0.25">
      <c r="A46" s="15"/>
      <c r="B46" s="10"/>
      <c r="C46" s="4"/>
      <c r="D46" s="4"/>
      <c r="E46" s="4"/>
      <c r="F46" s="5"/>
      <c r="G46" s="5"/>
      <c r="H46" s="5"/>
      <c r="I46" s="8"/>
      <c r="J46" s="126"/>
      <c r="K46" s="126"/>
      <c r="L46" s="126"/>
      <c r="M46" s="126"/>
      <c r="N46" s="126"/>
      <c r="O46" s="17"/>
      <c r="P46" s="187"/>
      <c r="Q46" s="100" t="s">
        <v>267</v>
      </c>
      <c r="R46" s="82">
        <v>21.174975452852536</v>
      </c>
      <c r="S46" s="82"/>
    </row>
    <row r="47" spans="1:19" x14ac:dyDescent="0.25">
      <c r="A47" s="15"/>
      <c r="B47" s="10"/>
      <c r="C47" s="4"/>
      <c r="D47" s="4"/>
      <c r="E47" s="4"/>
      <c r="F47" s="5"/>
      <c r="G47" s="5"/>
      <c r="H47" s="5"/>
      <c r="I47" s="8"/>
      <c r="J47" s="126"/>
      <c r="K47" s="126"/>
      <c r="L47" s="126"/>
      <c r="M47" s="126"/>
      <c r="N47" s="126"/>
      <c r="O47" s="17"/>
      <c r="P47" s="187"/>
      <c r="Q47" s="100" t="s">
        <v>268</v>
      </c>
      <c r="R47" s="21">
        <v>19.2774071775065</v>
      </c>
      <c r="S47" s="82"/>
    </row>
    <row r="48" spans="1:19" x14ac:dyDescent="0.25">
      <c r="A48" s="15"/>
      <c r="B48" s="10"/>
      <c r="C48" s="4"/>
      <c r="D48" s="4"/>
      <c r="E48" s="4"/>
      <c r="F48" s="5"/>
      <c r="G48" s="5"/>
      <c r="H48" s="5"/>
      <c r="I48" s="8"/>
      <c r="J48" s="126"/>
      <c r="K48" s="126"/>
      <c r="L48" s="126"/>
      <c r="M48" s="126"/>
      <c r="N48" s="126"/>
      <c r="O48" s="17"/>
      <c r="P48" s="187"/>
      <c r="Q48" s="100" t="s">
        <v>269</v>
      </c>
      <c r="R48" s="21">
        <v>17.358930041152266</v>
      </c>
    </row>
    <row r="49" spans="1:19" x14ac:dyDescent="0.25">
      <c r="A49" s="15"/>
      <c r="B49" s="10"/>
      <c r="C49" s="4"/>
      <c r="D49" s="4"/>
      <c r="E49" s="4"/>
      <c r="F49" s="5"/>
      <c r="G49" s="5"/>
      <c r="H49" s="5"/>
      <c r="I49" s="8"/>
      <c r="J49" s="126"/>
      <c r="K49" s="126"/>
      <c r="L49" s="126"/>
      <c r="M49" s="126"/>
      <c r="N49" s="126"/>
      <c r="O49" s="17"/>
      <c r="P49" s="187"/>
      <c r="Q49" s="100" t="s">
        <v>270</v>
      </c>
      <c r="R49" s="21">
        <v>16.108335725906798</v>
      </c>
    </row>
    <row r="50" spans="1:19" x14ac:dyDescent="0.25">
      <c r="A50" s="15"/>
      <c r="B50" s="10"/>
      <c r="C50" s="4"/>
      <c r="D50" s="4"/>
      <c r="E50" s="4"/>
      <c r="F50" s="5"/>
      <c r="G50" s="5"/>
      <c r="H50" s="5"/>
      <c r="I50" s="8"/>
      <c r="J50" s="126"/>
      <c r="K50" s="126"/>
      <c r="L50" s="126"/>
      <c r="M50" s="126"/>
      <c r="N50" s="126"/>
      <c r="O50" s="17"/>
      <c r="P50" s="187"/>
      <c r="Q50" s="100" t="s">
        <v>271</v>
      </c>
      <c r="R50" s="21">
        <v>0</v>
      </c>
    </row>
    <row r="51" spans="1:19" x14ac:dyDescent="0.25">
      <c r="A51" s="15"/>
      <c r="B51" s="10"/>
      <c r="C51" s="4"/>
      <c r="D51" s="4"/>
      <c r="E51" s="4"/>
      <c r="F51" s="5"/>
      <c r="G51" s="5"/>
      <c r="H51" s="5"/>
      <c r="I51" s="8"/>
      <c r="J51" s="126"/>
      <c r="K51" s="126"/>
      <c r="L51" s="126"/>
      <c r="M51" s="126"/>
      <c r="N51" s="126"/>
      <c r="O51" s="17"/>
      <c r="P51" s="187"/>
      <c r="Q51" s="100" t="s">
        <v>272</v>
      </c>
      <c r="R51" s="21">
        <v>0</v>
      </c>
    </row>
    <row r="52" spans="1:19" x14ac:dyDescent="0.25">
      <c r="A52" s="15"/>
      <c r="B52" s="46" t="s">
        <v>86</v>
      </c>
      <c r="C52" s="4"/>
      <c r="D52" s="4"/>
      <c r="E52" s="4"/>
      <c r="F52" s="5"/>
      <c r="G52" s="5"/>
      <c r="H52" s="5"/>
      <c r="I52" s="8"/>
      <c r="J52" s="126"/>
      <c r="K52" s="126"/>
      <c r="L52" s="126"/>
      <c r="M52" s="126"/>
      <c r="N52" s="126"/>
      <c r="O52" s="17"/>
      <c r="P52" s="187"/>
      <c r="Q52" s="100" t="s">
        <v>273</v>
      </c>
      <c r="R52" s="21">
        <v>0</v>
      </c>
    </row>
    <row r="53" spans="1:19" x14ac:dyDescent="0.25">
      <c r="A53" s="15"/>
      <c r="B53" s="46" t="s">
        <v>214</v>
      </c>
      <c r="C53" s="5"/>
      <c r="D53" s="5"/>
      <c r="E53" s="5"/>
      <c r="F53" s="5"/>
      <c r="G53" s="5"/>
      <c r="H53" s="5"/>
      <c r="I53" s="6"/>
      <c r="J53" s="6"/>
      <c r="K53" s="6"/>
      <c r="L53" s="6"/>
      <c r="M53" s="6"/>
      <c r="N53" s="6"/>
      <c r="O53" s="17"/>
      <c r="P53" s="187"/>
      <c r="Q53" s="100" t="s">
        <v>274</v>
      </c>
      <c r="R53" s="21">
        <v>0</v>
      </c>
    </row>
    <row r="54" spans="1:19" s="21" customFormat="1" x14ac:dyDescent="0.25">
      <c r="A54" s="18"/>
      <c r="B54" s="50" t="s">
        <v>36</v>
      </c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20"/>
      <c r="S54" s="9"/>
    </row>
    <row r="55" spans="1:19" s="21" customFormat="1" x14ac:dyDescent="0.25">
      <c r="A55" s="9"/>
      <c r="F55" s="9"/>
      <c r="G55" s="9"/>
      <c r="H55" s="9"/>
      <c r="I55" s="9"/>
      <c r="J55" s="9"/>
      <c r="K55" s="9"/>
      <c r="L55" s="9"/>
      <c r="M55" s="9"/>
      <c r="N55" s="9"/>
      <c r="O55" s="9"/>
      <c r="S55" s="9"/>
    </row>
    <row r="56" spans="1:19" s="21" customFormat="1" x14ac:dyDescent="0.25">
      <c r="A56" s="9"/>
      <c r="F56" s="9"/>
      <c r="G56" s="9"/>
      <c r="H56" s="9"/>
      <c r="I56" s="9"/>
      <c r="J56" s="9"/>
      <c r="K56" s="9"/>
      <c r="L56" s="9"/>
      <c r="M56" s="9"/>
      <c r="N56" s="9"/>
      <c r="O56" s="9"/>
      <c r="S56" s="9"/>
    </row>
    <row r="60" spans="1:19" x14ac:dyDescent="0.25">
      <c r="H60" s="114"/>
    </row>
    <row r="61" spans="1:19" x14ac:dyDescent="0.25">
      <c r="H61" s="114"/>
    </row>
    <row r="62" spans="1:19" x14ac:dyDescent="0.25">
      <c r="H62" s="114"/>
    </row>
    <row r="63" spans="1:19" x14ac:dyDescent="0.25">
      <c r="H63" s="114"/>
    </row>
    <row r="64" spans="1:19" x14ac:dyDescent="0.25">
      <c r="H64" s="114"/>
    </row>
    <row r="65" spans="8:8" x14ac:dyDescent="0.25">
      <c r="H65" s="114"/>
    </row>
    <row r="66" spans="8:8" x14ac:dyDescent="0.25">
      <c r="H66" s="114"/>
    </row>
  </sheetData>
  <mergeCells count="8">
    <mergeCell ref="P18:P29"/>
    <mergeCell ref="P30:P41"/>
    <mergeCell ref="P42:P53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69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>
      <selection activeCell="H28" sqref="H28"/>
    </sheetView>
  </sheetViews>
  <sheetFormatPr baseColWidth="10" defaultColWidth="10.85546875" defaultRowHeight="15.75" x14ac:dyDescent="0.25"/>
  <cols>
    <col min="1" max="1" width="1.85546875" style="9" customWidth="1"/>
    <col min="2" max="2" width="16.85546875" style="9" customWidth="1"/>
    <col min="3" max="4" width="12.140625" style="9" customWidth="1"/>
    <col min="5" max="5" width="16.85546875" style="9" customWidth="1"/>
    <col min="6" max="8" width="10" style="9" customWidth="1"/>
    <col min="9" max="9" width="17.425781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21" customWidth="1"/>
    <col min="15" max="15" width="10.85546875" style="21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7"/>
      <c r="C2" s="77"/>
      <c r="D2" s="77"/>
      <c r="E2" s="77"/>
      <c r="F2" s="77"/>
      <c r="G2" s="77"/>
      <c r="H2" s="77"/>
      <c r="I2" s="77"/>
      <c r="J2" s="77"/>
      <c r="K2" s="17"/>
      <c r="L2" s="10"/>
    </row>
    <row r="3" spans="1:15" x14ac:dyDescent="0.25">
      <c r="A3" s="15"/>
      <c r="B3" s="77"/>
      <c r="C3" s="77"/>
      <c r="D3" s="77"/>
      <c r="E3" s="77"/>
      <c r="F3" s="77"/>
      <c r="G3" s="77"/>
      <c r="H3" s="77"/>
      <c r="I3" s="77"/>
      <c r="J3" s="77"/>
      <c r="K3" s="17"/>
      <c r="L3" s="10"/>
    </row>
    <row r="4" spans="1:15" x14ac:dyDescent="0.25">
      <c r="A4" s="15"/>
      <c r="B4" s="77"/>
      <c r="C4" s="77"/>
      <c r="D4" s="77"/>
      <c r="E4" s="77"/>
      <c r="F4" s="77"/>
      <c r="G4" s="77"/>
      <c r="H4" s="77"/>
      <c r="I4" s="77"/>
      <c r="J4" s="77"/>
      <c r="K4" s="17"/>
      <c r="L4" s="10"/>
    </row>
    <row r="5" spans="1:15" x14ac:dyDescent="0.25">
      <c r="A5" s="15"/>
      <c r="B5" s="77"/>
      <c r="C5" s="77"/>
      <c r="D5" s="77"/>
      <c r="E5" s="77"/>
      <c r="F5" s="77"/>
      <c r="G5" s="77"/>
      <c r="H5" s="77"/>
      <c r="I5" s="77"/>
      <c r="J5" s="77"/>
      <c r="K5" s="17"/>
      <c r="L5" s="10"/>
    </row>
    <row r="6" spans="1:15" x14ac:dyDescent="0.25">
      <c r="A6" s="15"/>
      <c r="B6" s="77"/>
      <c r="C6" s="77"/>
      <c r="D6" s="77"/>
      <c r="E6" s="77"/>
      <c r="F6" s="77"/>
      <c r="G6" s="77"/>
      <c r="H6" s="77"/>
      <c r="I6" s="77"/>
      <c r="J6" s="77"/>
      <c r="K6" s="17"/>
      <c r="L6" s="10"/>
    </row>
    <row r="7" spans="1:15" x14ac:dyDescent="0.25">
      <c r="A7" s="15"/>
      <c r="B7" s="77"/>
      <c r="C7" s="181" t="s">
        <v>128</v>
      </c>
      <c r="D7" s="181"/>
      <c r="E7" s="181"/>
      <c r="F7" s="181"/>
      <c r="G7" s="181"/>
      <c r="H7" s="181"/>
      <c r="I7" s="181"/>
      <c r="J7" s="181"/>
      <c r="K7" s="17"/>
      <c r="L7" s="10"/>
    </row>
    <row r="8" spans="1:15" x14ac:dyDescent="0.25">
      <c r="A8" s="15"/>
      <c r="B8" s="77"/>
      <c r="C8" s="181" t="s">
        <v>277</v>
      </c>
      <c r="D8" s="181"/>
      <c r="E8" s="181"/>
      <c r="F8" s="181"/>
      <c r="G8" s="181"/>
      <c r="H8" s="181"/>
      <c r="I8" s="181"/>
      <c r="J8" s="181"/>
      <c r="K8" s="17"/>
      <c r="L8" s="10"/>
    </row>
    <row r="9" spans="1:15" x14ac:dyDescent="0.25">
      <c r="A9" s="15"/>
      <c r="B9" s="77"/>
      <c r="C9" s="78"/>
      <c r="D9" s="78"/>
      <c r="E9" s="78"/>
      <c r="F9" s="78"/>
      <c r="G9" s="77"/>
      <c r="H9" s="78"/>
      <c r="I9" s="77"/>
      <c r="J9" s="77"/>
      <c r="K9" s="17"/>
      <c r="L9" s="10"/>
    </row>
    <row r="10" spans="1:15" ht="15.75" customHeight="1" x14ac:dyDescent="0.25">
      <c r="A10" s="15"/>
      <c r="B10" s="10"/>
      <c r="C10" s="182" t="s">
        <v>290</v>
      </c>
      <c r="D10" s="182"/>
      <c r="E10" s="186" t="s">
        <v>127</v>
      </c>
      <c r="F10" s="78"/>
      <c r="G10" s="182" t="s">
        <v>213</v>
      </c>
      <c r="H10" s="182"/>
      <c r="I10" s="186" t="s">
        <v>127</v>
      </c>
      <c r="J10" s="8"/>
      <c r="K10" s="17"/>
      <c r="L10" s="10"/>
    </row>
    <row r="11" spans="1:15" ht="15.75" customHeight="1" x14ac:dyDescent="0.25">
      <c r="A11" s="15"/>
      <c r="B11" s="10"/>
      <c r="C11" s="78">
        <v>2013</v>
      </c>
      <c r="D11" s="78">
        <v>2014</v>
      </c>
      <c r="E11" s="186"/>
      <c r="F11" s="78"/>
      <c r="G11" s="78">
        <v>2013</v>
      </c>
      <c r="H11" s="78">
        <v>2014</v>
      </c>
      <c r="I11" s="186"/>
      <c r="J11" s="8"/>
      <c r="K11" s="17"/>
      <c r="M11" s="2"/>
    </row>
    <row r="12" spans="1:15" ht="12" customHeight="1" x14ac:dyDescent="0.25">
      <c r="A12" s="15"/>
      <c r="B12" s="10"/>
      <c r="C12" s="78"/>
      <c r="D12" s="78"/>
      <c r="E12" s="78"/>
      <c r="F12" s="78"/>
      <c r="G12" s="78"/>
      <c r="H12" s="78"/>
      <c r="I12" s="78"/>
      <c r="J12" s="8"/>
      <c r="K12" s="17"/>
      <c r="L12" s="10"/>
      <c r="N12" s="100" t="s">
        <v>118</v>
      </c>
      <c r="O12" s="100" t="s">
        <v>117</v>
      </c>
    </row>
    <row r="13" spans="1:15" x14ac:dyDescent="0.25">
      <c r="A13" s="15"/>
      <c r="B13" s="127" t="s">
        <v>47</v>
      </c>
      <c r="C13" s="24">
        <v>34.457608165934928</v>
      </c>
      <c r="D13" s="29">
        <v>31.86498233027411</v>
      </c>
      <c r="E13" s="24">
        <v>-2.5926258356608187</v>
      </c>
      <c r="F13" s="132"/>
      <c r="G13" s="24">
        <v>35.384609664151576</v>
      </c>
      <c r="H13" s="29">
        <v>30.0207546839126</v>
      </c>
      <c r="I13" s="24">
        <v>-5.3638549802389761</v>
      </c>
      <c r="J13" s="8"/>
      <c r="K13" s="17"/>
      <c r="L13" s="10"/>
      <c r="N13" s="99" t="s">
        <v>43</v>
      </c>
      <c r="O13" s="99">
        <v>10.054919236891042</v>
      </c>
    </row>
    <row r="14" spans="1:15" x14ac:dyDescent="0.25">
      <c r="A14" s="15"/>
      <c r="B14" s="127" t="s">
        <v>46</v>
      </c>
      <c r="C14" s="24">
        <v>27.176028295906928</v>
      </c>
      <c r="D14" s="29">
        <v>28.776240658417457</v>
      </c>
      <c r="E14" s="24">
        <v>1.6002123625105291</v>
      </c>
      <c r="F14" s="132"/>
      <c r="G14" s="24">
        <v>28.1596852623498</v>
      </c>
      <c r="H14" s="29">
        <v>28.719958655812871</v>
      </c>
      <c r="I14" s="24">
        <v>0.56027339346307059</v>
      </c>
      <c r="J14" s="8"/>
      <c r="K14" s="17"/>
      <c r="L14" s="10"/>
      <c r="N14" s="99" t="s">
        <v>42</v>
      </c>
      <c r="O14" s="99">
        <v>10.469919909246014</v>
      </c>
    </row>
    <row r="15" spans="1:15" x14ac:dyDescent="0.25">
      <c r="A15" s="15"/>
      <c r="B15" s="127" t="s">
        <v>44</v>
      </c>
      <c r="C15" s="24">
        <v>26.132841718042521</v>
      </c>
      <c r="D15" s="29">
        <v>25.498612259692312</v>
      </c>
      <c r="E15" s="24">
        <v>-0.63422945835020883</v>
      </c>
      <c r="F15" s="132"/>
      <c r="G15" s="24">
        <v>25.988455913919267</v>
      </c>
      <c r="H15" s="29">
        <v>30.1326391422737</v>
      </c>
      <c r="I15" s="24">
        <v>4.1441832283544322</v>
      </c>
      <c r="J15" s="8"/>
      <c r="K15" s="17"/>
      <c r="L15" s="10"/>
      <c r="N15" s="99" t="s">
        <v>239</v>
      </c>
      <c r="O15" s="99">
        <v>13.017302568267521</v>
      </c>
    </row>
    <row r="16" spans="1:15" x14ac:dyDescent="0.25">
      <c r="A16" s="15"/>
      <c r="B16" s="127" t="s">
        <v>40</v>
      </c>
      <c r="C16" s="24">
        <v>23.859541177167358</v>
      </c>
      <c r="D16" s="29">
        <v>25.485140810644403</v>
      </c>
      <c r="E16" s="24">
        <v>1.6255996334770444</v>
      </c>
      <c r="F16" s="132"/>
      <c r="G16" s="24">
        <v>23.177964489977199</v>
      </c>
      <c r="H16" s="29">
        <v>23.0326540029846</v>
      </c>
      <c r="I16" s="24">
        <v>-0.14531048699259941</v>
      </c>
      <c r="J16" s="8"/>
      <c r="K16" s="17"/>
      <c r="L16" s="10"/>
      <c r="N16" s="99" t="s">
        <v>38</v>
      </c>
      <c r="O16" s="99">
        <v>18.007116497643459</v>
      </c>
    </row>
    <row r="17" spans="1:15" x14ac:dyDescent="0.25">
      <c r="A17" s="15"/>
      <c r="B17" s="127" t="s">
        <v>48</v>
      </c>
      <c r="C17" s="24">
        <v>21.863519769773752</v>
      </c>
      <c r="D17" s="29">
        <v>24.536550015658886</v>
      </c>
      <c r="E17" s="24">
        <v>2.6730302458851334</v>
      </c>
      <c r="F17" s="132"/>
      <c r="G17" s="24">
        <v>26.182936003390534</v>
      </c>
      <c r="H17" s="29">
        <v>23.347992007337499</v>
      </c>
      <c r="I17" s="24">
        <v>-2.8349439960530347</v>
      </c>
      <c r="J17" s="8"/>
      <c r="K17" s="17"/>
      <c r="L17" s="10"/>
      <c r="N17" s="99" t="s">
        <v>2</v>
      </c>
      <c r="O17" s="99">
        <v>18.466512508982252</v>
      </c>
    </row>
    <row r="18" spans="1:15" x14ac:dyDescent="0.25">
      <c r="A18" s="15"/>
      <c r="B18" s="127" t="s">
        <v>41</v>
      </c>
      <c r="C18" s="24">
        <v>28.98020892192584</v>
      </c>
      <c r="D18" s="29">
        <v>23.911017290502741</v>
      </c>
      <c r="E18" s="24">
        <v>-5.0691916314230987</v>
      </c>
      <c r="F18" s="132"/>
      <c r="G18" s="24">
        <v>28.555560717300366</v>
      </c>
      <c r="H18" s="29">
        <v>23.586544772620698</v>
      </c>
      <c r="I18" s="24">
        <v>-4.9690159446796685</v>
      </c>
      <c r="J18" s="8"/>
      <c r="K18" s="17"/>
      <c r="L18" s="10"/>
      <c r="N18" s="99" t="s">
        <v>260</v>
      </c>
      <c r="O18" s="99">
        <v>21.362503077282419</v>
      </c>
    </row>
    <row r="19" spans="1:15" ht="15.6" x14ac:dyDescent="0.3">
      <c r="A19" s="15"/>
      <c r="B19" s="127" t="s">
        <v>45</v>
      </c>
      <c r="C19" s="24">
        <v>24.40607495533704</v>
      </c>
      <c r="D19" s="29">
        <v>23.839919301450362</v>
      </c>
      <c r="E19" s="24">
        <v>-0.56615565388667832</v>
      </c>
      <c r="F19" s="132"/>
      <c r="G19" s="24">
        <v>24.383308842024466</v>
      </c>
      <c r="H19" s="29">
        <v>25.917352906074701</v>
      </c>
      <c r="I19" s="24">
        <v>1.5340440640502351</v>
      </c>
      <c r="J19" s="8"/>
      <c r="K19" s="17"/>
      <c r="L19" s="10"/>
      <c r="N19" s="99" t="s">
        <v>39</v>
      </c>
      <c r="O19" s="99">
        <v>23.784306617000777</v>
      </c>
    </row>
    <row r="20" spans="1:15" ht="15.6" x14ac:dyDescent="0.3">
      <c r="A20" s="15"/>
      <c r="B20" s="127" t="s">
        <v>39</v>
      </c>
      <c r="C20" s="24">
        <v>24.058140750475268</v>
      </c>
      <c r="D20" s="29">
        <v>23.784306617000777</v>
      </c>
      <c r="E20" s="24">
        <v>-0.27383413347449093</v>
      </c>
      <c r="F20" s="132"/>
      <c r="G20" s="24">
        <v>26.635648632250234</v>
      </c>
      <c r="H20" s="29">
        <v>22.124691368651401</v>
      </c>
      <c r="I20" s="24">
        <v>-4.5109572635988329</v>
      </c>
      <c r="J20" s="8"/>
      <c r="K20" s="17"/>
      <c r="L20" s="10"/>
      <c r="N20" s="99" t="s">
        <v>45</v>
      </c>
      <c r="O20" s="99">
        <v>23.839919301450362</v>
      </c>
    </row>
    <row r="21" spans="1:15" x14ac:dyDescent="0.25">
      <c r="A21" s="15"/>
      <c r="B21" s="128" t="s">
        <v>260</v>
      </c>
      <c r="C21" s="25">
        <v>22.059738851951586</v>
      </c>
      <c r="D21" s="81">
        <v>21.362503077282419</v>
      </c>
      <c r="E21" s="25">
        <v>-0.69723577466916709</v>
      </c>
      <c r="F21" s="146"/>
      <c r="G21" s="25">
        <v>22.906568089586205</v>
      </c>
      <c r="H21" s="81">
        <v>21.170166177328305</v>
      </c>
      <c r="I21" s="25">
        <v>-1.7364019122579002</v>
      </c>
      <c r="J21" s="8"/>
      <c r="K21" s="17"/>
      <c r="L21" s="10"/>
      <c r="N21" s="99" t="s">
        <v>41</v>
      </c>
      <c r="O21" s="99">
        <v>23.911017290502741</v>
      </c>
    </row>
    <row r="22" spans="1:15" x14ac:dyDescent="0.25">
      <c r="A22" s="15"/>
      <c r="B22" s="128" t="s">
        <v>2</v>
      </c>
      <c r="C22" s="81">
        <v>17.355367391728784</v>
      </c>
      <c r="D22" s="81">
        <v>18.466512508982252</v>
      </c>
      <c r="E22" s="81">
        <v>1.1111451172534679</v>
      </c>
      <c r="F22" s="146"/>
      <c r="G22" s="81">
        <v>16.672900548804201</v>
      </c>
      <c r="H22" s="81">
        <v>16.108335725906798</v>
      </c>
      <c r="I22" s="81">
        <v>-0.56456482289740251</v>
      </c>
      <c r="J22" s="8"/>
      <c r="K22" s="17"/>
      <c r="L22" s="10"/>
      <c r="N22" s="99" t="s">
        <v>48</v>
      </c>
      <c r="O22" s="99">
        <v>24.536550015658886</v>
      </c>
    </row>
    <row r="23" spans="1:15" x14ac:dyDescent="0.25">
      <c r="A23" s="15"/>
      <c r="B23" s="127" t="s">
        <v>38</v>
      </c>
      <c r="C23" s="24">
        <v>20.613138610082707</v>
      </c>
      <c r="D23" s="29">
        <v>18.007116497643459</v>
      </c>
      <c r="E23" s="24">
        <v>-2.6060221124392484</v>
      </c>
      <c r="F23" s="28"/>
      <c r="G23" s="24">
        <v>21.322233217598036</v>
      </c>
      <c r="H23" s="29">
        <v>17.579700338916933</v>
      </c>
      <c r="I23" s="24">
        <v>-3.7425328786811036</v>
      </c>
      <c r="J23" s="8"/>
      <c r="K23" s="17"/>
      <c r="L23" s="10"/>
      <c r="M23" s="21"/>
      <c r="N23" s="99" t="s">
        <v>40</v>
      </c>
      <c r="O23" s="99">
        <v>25.485140810644403</v>
      </c>
    </row>
    <row r="24" spans="1:15" x14ac:dyDescent="0.25">
      <c r="A24" s="15"/>
      <c r="B24" s="127" t="s">
        <v>239</v>
      </c>
      <c r="C24" s="24">
        <v>14.73855838097098</v>
      </c>
      <c r="D24" s="29">
        <v>13.017302568267521</v>
      </c>
      <c r="E24" s="24">
        <v>-1.7212558127034594</v>
      </c>
      <c r="F24" s="28"/>
      <c r="G24" s="24">
        <v>15.719277885510431</v>
      </c>
      <c r="H24" s="29">
        <v>11.905870091916599</v>
      </c>
      <c r="I24" s="24">
        <v>-3.8134077935938322</v>
      </c>
      <c r="J24" s="8"/>
      <c r="K24" s="17"/>
      <c r="L24" s="10"/>
      <c r="M24" s="21"/>
      <c r="N24" s="99" t="s">
        <v>44</v>
      </c>
      <c r="O24" s="99">
        <v>25.498612259692312</v>
      </c>
    </row>
    <row r="25" spans="1:15" x14ac:dyDescent="0.25">
      <c r="A25" s="15"/>
      <c r="B25" s="127" t="s">
        <v>42</v>
      </c>
      <c r="C25" s="24">
        <v>11.768761851713752</v>
      </c>
      <c r="D25" s="29">
        <v>10.469919909246014</v>
      </c>
      <c r="E25" s="24">
        <v>-1.2988419424677371</v>
      </c>
      <c r="F25" s="132"/>
      <c r="G25" s="24">
        <v>12.978523058515032</v>
      </c>
      <c r="H25" s="29">
        <v>11.493235789543235</v>
      </c>
      <c r="I25" s="24">
        <v>-1.4852872689717973</v>
      </c>
      <c r="J25" s="8"/>
      <c r="K25" s="17"/>
      <c r="L25" s="10"/>
      <c r="N25" s="99" t="s">
        <v>46</v>
      </c>
      <c r="O25" s="99">
        <v>28.776240658417457</v>
      </c>
    </row>
    <row r="26" spans="1:15" x14ac:dyDescent="0.25">
      <c r="A26" s="15"/>
      <c r="B26" s="127" t="s">
        <v>43</v>
      </c>
      <c r="C26" s="24">
        <v>11.366815086310785</v>
      </c>
      <c r="D26" s="29">
        <v>10.054919236891042</v>
      </c>
      <c r="E26" s="24">
        <v>-1.3118958494197432</v>
      </c>
      <c r="F26" s="132"/>
      <c r="G26" s="24">
        <v>12.624280928829499</v>
      </c>
      <c r="H26" s="29">
        <v>11.242430819316327</v>
      </c>
      <c r="I26" s="24">
        <v>-1.3818501095131719</v>
      </c>
      <c r="J26" s="8"/>
      <c r="K26" s="17"/>
      <c r="L26" s="10"/>
      <c r="N26" s="99" t="s">
        <v>47</v>
      </c>
      <c r="O26" s="99">
        <v>31.86498233027411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116</v>
      </c>
      <c r="C28" s="25">
        <f>C22-C21</f>
        <v>-4.7043714602228022</v>
      </c>
      <c r="D28" s="81">
        <f>D22-D21</f>
        <v>-2.8959905683001672</v>
      </c>
      <c r="E28" s="8"/>
      <c r="F28" s="8"/>
      <c r="G28" s="25">
        <f t="shared" ref="G28:H28" si="0">G22-G21</f>
        <v>-6.2336675407820046</v>
      </c>
      <c r="H28" s="81">
        <f t="shared" si="0"/>
        <v>-5.0618304514215069</v>
      </c>
      <c r="I28" s="8"/>
      <c r="J28" s="8"/>
      <c r="K28" s="17"/>
      <c r="L28" s="10"/>
    </row>
    <row r="29" spans="1:15" x14ac:dyDescent="0.25">
      <c r="A29" s="15"/>
      <c r="B29" s="8"/>
      <c r="C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179" t="s">
        <v>363</v>
      </c>
      <c r="D30" s="179"/>
      <c r="E30" s="179"/>
      <c r="F30" s="179"/>
      <c r="G30" s="179"/>
      <c r="H30" s="179"/>
      <c r="I30" s="179"/>
      <c r="J30" s="8"/>
      <c r="K30" s="17"/>
      <c r="L30" s="10"/>
    </row>
    <row r="31" spans="1:15" x14ac:dyDescent="0.25">
      <c r="A31" s="15"/>
      <c r="B31" s="8"/>
      <c r="C31" s="179" t="s">
        <v>364</v>
      </c>
      <c r="D31" s="179"/>
      <c r="E31" s="179"/>
      <c r="F31" s="179"/>
      <c r="G31" s="179"/>
      <c r="H31" s="179"/>
      <c r="I31" s="179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49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49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49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49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49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49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49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49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49</v>
      </c>
    </row>
    <row r="47" spans="1:13" x14ac:dyDescent="0.25">
      <c r="A47" s="15"/>
      <c r="B47" s="46" t="s">
        <v>214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8">
    <mergeCell ref="C30:I30"/>
    <mergeCell ref="C31:I31"/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5"/>
  <sheetViews>
    <sheetView zoomScaleNormal="100" zoomScaleSheetLayoutView="100" workbookViewId="0">
      <selection activeCell="F34" sqref="F34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4" width="10" style="9" customWidth="1"/>
    <col min="5" max="5" width="20.42578125" style="9" customWidth="1"/>
    <col min="6" max="6" width="13.42578125" style="9" customWidth="1"/>
    <col min="7" max="7" width="10" style="9" customWidth="1"/>
    <col min="8" max="8" width="12.5703125" style="9" customWidth="1"/>
    <col min="9" max="10" width="10" style="9" customWidth="1"/>
    <col min="11" max="11" width="5.14062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96"/>
      <c r="C2" s="96"/>
      <c r="D2" s="96"/>
      <c r="E2" s="96"/>
      <c r="F2" s="96"/>
      <c r="G2" s="96"/>
      <c r="H2" s="96"/>
      <c r="I2" s="96"/>
      <c r="J2" s="96"/>
      <c r="K2" s="96"/>
      <c r="L2" s="17"/>
      <c r="M2" s="10"/>
    </row>
    <row r="3" spans="1:14" x14ac:dyDescent="0.25">
      <c r="A3" s="15"/>
      <c r="B3" s="96"/>
      <c r="C3" s="96"/>
      <c r="D3" s="96"/>
      <c r="E3" s="96"/>
      <c r="F3" s="96"/>
      <c r="G3" s="96"/>
      <c r="H3" s="96"/>
      <c r="I3" s="96"/>
      <c r="J3" s="96"/>
      <c r="K3" s="96"/>
      <c r="L3" s="17"/>
      <c r="M3" s="10"/>
    </row>
    <row r="4" spans="1:14" x14ac:dyDescent="0.25">
      <c r="A4" s="15"/>
      <c r="B4" s="96"/>
      <c r="C4" s="96"/>
      <c r="D4" s="96"/>
      <c r="E4" s="96"/>
      <c r="F4" s="96"/>
      <c r="G4" s="96"/>
      <c r="H4" s="96"/>
      <c r="I4" s="96"/>
      <c r="J4" s="96"/>
      <c r="K4" s="96"/>
      <c r="L4" s="17"/>
      <c r="M4" s="10"/>
    </row>
    <row r="5" spans="1:14" x14ac:dyDescent="0.25">
      <c r="A5" s="15"/>
      <c r="B5" s="96"/>
      <c r="C5" s="96"/>
      <c r="D5" s="96"/>
      <c r="E5" s="96"/>
      <c r="F5" s="96"/>
      <c r="G5" s="96"/>
      <c r="H5" s="96"/>
      <c r="I5" s="96"/>
      <c r="J5" s="96"/>
      <c r="K5" s="96"/>
      <c r="L5" s="17"/>
      <c r="M5" s="10"/>
    </row>
    <row r="6" spans="1:14" x14ac:dyDescent="0.25">
      <c r="A6" s="15"/>
      <c r="B6" s="96"/>
      <c r="C6" s="96"/>
      <c r="D6" s="96"/>
      <c r="E6" s="96"/>
      <c r="F6" s="96"/>
      <c r="G6" s="96"/>
      <c r="H6" s="96"/>
      <c r="I6" s="96"/>
      <c r="J6" s="96"/>
      <c r="K6" s="96"/>
      <c r="L6" s="17"/>
      <c r="M6" s="10"/>
    </row>
    <row r="7" spans="1:14" x14ac:dyDescent="0.25">
      <c r="A7" s="15"/>
      <c r="B7" s="96"/>
      <c r="C7" s="181" t="s">
        <v>130</v>
      </c>
      <c r="D7" s="181"/>
      <c r="E7" s="181"/>
      <c r="F7" s="181"/>
      <c r="G7" s="181"/>
      <c r="H7" s="181"/>
      <c r="I7" s="181"/>
      <c r="J7" s="181"/>
      <c r="K7" s="181"/>
      <c r="L7" s="17"/>
      <c r="M7" s="10"/>
    </row>
    <row r="8" spans="1:14" x14ac:dyDescent="0.25">
      <c r="A8" s="15"/>
      <c r="B8" s="96"/>
      <c r="C8" s="181" t="s">
        <v>278</v>
      </c>
      <c r="D8" s="181"/>
      <c r="E8" s="181"/>
      <c r="F8" s="181"/>
      <c r="G8" s="181"/>
      <c r="H8" s="181"/>
      <c r="I8" s="181"/>
      <c r="J8" s="181"/>
      <c r="K8" s="181"/>
      <c r="L8" s="17"/>
      <c r="M8" s="10"/>
    </row>
    <row r="9" spans="1:14" ht="7.5" customHeight="1" x14ac:dyDescent="0.25">
      <c r="A9" s="15"/>
      <c r="B9" s="96"/>
      <c r="C9" s="95"/>
      <c r="D9" s="95"/>
      <c r="E9" s="95"/>
      <c r="F9" s="95"/>
      <c r="G9" s="96"/>
      <c r="H9" s="95"/>
      <c r="I9" s="96"/>
      <c r="J9" s="96"/>
      <c r="K9" s="96"/>
      <c r="L9" s="17"/>
      <c r="M9" s="10"/>
    </row>
    <row r="10" spans="1:14" ht="7.5" customHeight="1" x14ac:dyDescent="0.25">
      <c r="A10" s="15"/>
      <c r="B10" s="96"/>
      <c r="C10" s="95"/>
      <c r="D10" s="95"/>
      <c r="E10" s="95"/>
      <c r="F10" s="95"/>
      <c r="G10" s="96"/>
      <c r="H10" s="95"/>
      <c r="I10" s="96"/>
      <c r="J10" s="96"/>
      <c r="K10" s="96"/>
      <c r="L10" s="17"/>
      <c r="M10" s="10"/>
    </row>
    <row r="11" spans="1:14" x14ac:dyDescent="0.25">
      <c r="A11" s="15"/>
      <c r="B11" s="96"/>
      <c r="C11" s="95"/>
      <c r="D11" s="95"/>
      <c r="E11" s="202" t="s">
        <v>279</v>
      </c>
      <c r="F11" s="202"/>
      <c r="G11" s="202"/>
      <c r="H11" s="202"/>
      <c r="I11" s="10"/>
      <c r="J11" s="96"/>
      <c r="K11" s="96"/>
      <c r="L11" s="17"/>
      <c r="M11" s="10"/>
    </row>
    <row r="12" spans="1:14" ht="35.25" customHeight="1" x14ac:dyDescent="0.25">
      <c r="A12" s="15"/>
      <c r="E12" s="10"/>
      <c r="F12" s="203" t="s">
        <v>129</v>
      </c>
      <c r="G12" s="203"/>
      <c r="H12" s="186" t="s">
        <v>127</v>
      </c>
      <c r="I12" s="10"/>
      <c r="J12" s="10"/>
      <c r="K12" s="10"/>
      <c r="L12" s="17"/>
      <c r="M12" s="10"/>
    </row>
    <row r="13" spans="1:14" ht="15.75" customHeight="1" x14ac:dyDescent="0.25">
      <c r="A13" s="15"/>
      <c r="E13" s="10"/>
      <c r="F13" s="95">
        <v>2013</v>
      </c>
      <c r="G13" s="95">
        <v>2014</v>
      </c>
      <c r="H13" s="186"/>
      <c r="I13" s="10"/>
      <c r="J13" s="10"/>
      <c r="K13" s="10"/>
      <c r="L13" s="17"/>
      <c r="N13" s="2"/>
    </row>
    <row r="14" spans="1:14" ht="6" customHeight="1" x14ac:dyDescent="0.25">
      <c r="A14" s="15"/>
      <c r="E14" s="10"/>
      <c r="F14" s="95"/>
      <c r="G14" s="95"/>
      <c r="H14" s="95"/>
      <c r="I14" s="10"/>
      <c r="J14" s="10"/>
      <c r="K14" s="10"/>
      <c r="L14" s="17"/>
      <c r="M14" s="10"/>
    </row>
    <row r="15" spans="1:14" x14ac:dyDescent="0.25">
      <c r="A15" s="15"/>
      <c r="E15" s="29" t="s">
        <v>131</v>
      </c>
      <c r="F15" s="26">
        <v>20.774327463128731</v>
      </c>
      <c r="G15" s="26">
        <v>21.926351394335398</v>
      </c>
      <c r="H15" s="26">
        <f>+G15-F15</f>
        <v>1.1520239312066671</v>
      </c>
      <c r="I15" s="10"/>
      <c r="J15" s="10"/>
      <c r="K15" s="10"/>
      <c r="L15" s="17"/>
      <c r="M15" s="10"/>
    </row>
    <row r="16" spans="1:14" x14ac:dyDescent="0.25">
      <c r="A16" s="15"/>
      <c r="E16" s="10" t="s">
        <v>70</v>
      </c>
      <c r="F16" s="23">
        <v>30.214285714285715</v>
      </c>
      <c r="G16" s="26">
        <v>17.918518518518525</v>
      </c>
      <c r="H16" s="23">
        <f>+G16-F16</f>
        <v>-12.295767195767191</v>
      </c>
      <c r="I16" s="10"/>
      <c r="J16" s="10"/>
      <c r="K16" s="10"/>
      <c r="L16" s="17"/>
      <c r="M16" s="10"/>
    </row>
    <row r="17" spans="1:15" x14ac:dyDescent="0.25">
      <c r="A17" s="15"/>
      <c r="E17" s="10" t="s">
        <v>281</v>
      </c>
      <c r="F17" s="23">
        <v>52</v>
      </c>
      <c r="G17" s="26"/>
      <c r="H17" s="23">
        <f t="shared" ref="H17:H22" si="0">+G17-F17</f>
        <v>-52</v>
      </c>
      <c r="I17" s="10"/>
      <c r="J17" s="10"/>
      <c r="K17" s="10"/>
      <c r="L17" s="17"/>
      <c r="M17" s="10"/>
    </row>
    <row r="18" spans="1:15" ht="15.6" x14ac:dyDescent="0.3">
      <c r="A18" s="15"/>
      <c r="E18" s="10" t="s">
        <v>71</v>
      </c>
      <c r="F18" s="23">
        <v>18.258571428571436</v>
      </c>
      <c r="G18" s="26">
        <v>24.511640211640213</v>
      </c>
      <c r="H18" s="23">
        <f t="shared" si="0"/>
        <v>6.2530687830687768</v>
      </c>
      <c r="I18" s="10"/>
      <c r="J18" s="10"/>
      <c r="K18" s="10"/>
      <c r="L18" s="17"/>
      <c r="M18" s="10"/>
    </row>
    <row r="19" spans="1:15" ht="15.6" x14ac:dyDescent="0.3">
      <c r="A19" s="15"/>
      <c r="E19" s="10" t="s">
        <v>72</v>
      </c>
      <c r="F19" s="23">
        <v>16.859241452991466</v>
      </c>
      <c r="G19" s="26">
        <v>23.624247316151351</v>
      </c>
      <c r="H19" s="23">
        <f t="shared" si="0"/>
        <v>6.7650058631598853</v>
      </c>
      <c r="I19" s="10"/>
      <c r="J19" s="10"/>
      <c r="K19" s="10"/>
      <c r="L19" s="17"/>
      <c r="M19" s="10"/>
    </row>
    <row r="20" spans="1:15" ht="15.6" x14ac:dyDescent="0.3">
      <c r="A20" s="15"/>
      <c r="E20" s="10" t="s">
        <v>73</v>
      </c>
      <c r="F20" s="23">
        <v>15.832163086329198</v>
      </c>
      <c r="G20" s="26">
        <v>16.389852864166834</v>
      </c>
      <c r="H20" s="23">
        <f t="shared" si="0"/>
        <v>0.55768977783763596</v>
      </c>
      <c r="I20" s="10"/>
      <c r="J20" s="10"/>
      <c r="K20" s="10"/>
      <c r="L20" s="17"/>
      <c r="M20" s="10"/>
    </row>
    <row r="21" spans="1:15" x14ac:dyDescent="0.25">
      <c r="A21" s="15"/>
      <c r="E21" s="10" t="s">
        <v>282</v>
      </c>
      <c r="F21" s="23">
        <v>17.699125319693103</v>
      </c>
      <c r="G21" s="26">
        <v>18.383154878744072</v>
      </c>
      <c r="H21" s="23">
        <f t="shared" si="0"/>
        <v>0.68402955905096974</v>
      </c>
      <c r="I21" s="10"/>
      <c r="J21" s="10"/>
      <c r="K21" s="10"/>
      <c r="L21" s="17"/>
      <c r="M21" s="10"/>
    </row>
    <row r="22" spans="1:15" ht="15.6" x14ac:dyDescent="0.3">
      <c r="A22" s="15"/>
      <c r="E22" s="8" t="s">
        <v>75</v>
      </c>
      <c r="F22" s="23">
        <v>25.49199799856147</v>
      </c>
      <c r="G22" s="26">
        <v>30.588440170940181</v>
      </c>
      <c r="H22" s="23">
        <f t="shared" si="0"/>
        <v>5.0964421723787119</v>
      </c>
      <c r="I22" s="10"/>
      <c r="J22" s="10"/>
      <c r="K22" s="10"/>
      <c r="L22" s="17"/>
      <c r="M22" s="10"/>
    </row>
    <row r="23" spans="1:15" ht="15.6" x14ac:dyDescent="0.3">
      <c r="A23" s="15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7"/>
      <c r="M23" s="10"/>
    </row>
    <row r="24" spans="1:15" x14ac:dyDescent="0.25">
      <c r="A24" s="15"/>
      <c r="B24" s="10"/>
      <c r="C24" s="10"/>
      <c r="D24" s="10"/>
      <c r="E24" s="202" t="s">
        <v>365</v>
      </c>
      <c r="F24" s="202"/>
      <c r="G24" s="202"/>
      <c r="H24" s="202"/>
      <c r="I24" s="10"/>
      <c r="J24" s="10"/>
      <c r="K24" s="10"/>
      <c r="L24" s="17"/>
      <c r="M24" s="10"/>
    </row>
    <row r="25" spans="1:15" ht="33.75" customHeight="1" x14ac:dyDescent="0.25">
      <c r="A25" s="15"/>
      <c r="B25" s="10"/>
      <c r="C25" s="10"/>
      <c r="D25" s="10"/>
      <c r="E25" s="10"/>
      <c r="F25" s="203" t="s">
        <v>129</v>
      </c>
      <c r="G25" s="203"/>
      <c r="H25" s="186" t="s">
        <v>127</v>
      </c>
      <c r="I25" s="10"/>
      <c r="J25" s="10"/>
      <c r="K25" s="10"/>
      <c r="L25" s="17"/>
      <c r="M25" s="10"/>
    </row>
    <row r="26" spans="1:15" ht="20.25" customHeight="1" x14ac:dyDescent="0.25">
      <c r="A26" s="15"/>
      <c r="B26" s="10"/>
      <c r="C26" s="10"/>
      <c r="D26" s="10"/>
      <c r="E26" s="10"/>
      <c r="F26" s="95">
        <v>2013</v>
      </c>
      <c r="G26" s="95">
        <v>2014</v>
      </c>
      <c r="H26" s="186"/>
      <c r="I26" s="10"/>
      <c r="J26" s="10"/>
      <c r="K26" s="10"/>
      <c r="L26" s="17"/>
      <c r="M26" s="10"/>
      <c r="N26" s="21"/>
      <c r="O26" s="27"/>
    </row>
    <row r="27" spans="1:15" ht="15.75" customHeight="1" x14ac:dyDescent="0.25">
      <c r="A27" s="15"/>
      <c r="B27" s="10"/>
      <c r="C27" s="10"/>
      <c r="D27" s="10"/>
      <c r="E27" s="10"/>
      <c r="F27" s="95"/>
      <c r="G27" s="95"/>
      <c r="H27" s="95"/>
      <c r="I27" s="10"/>
      <c r="J27" s="10"/>
      <c r="K27" s="10"/>
      <c r="L27" s="17"/>
      <c r="M27" s="10"/>
      <c r="N27" s="21"/>
      <c r="O27" s="27"/>
    </row>
    <row r="28" spans="1:15" x14ac:dyDescent="0.25">
      <c r="A28" s="15"/>
      <c r="B28" s="10"/>
      <c r="C28" s="10"/>
      <c r="D28" s="10"/>
      <c r="E28" s="29" t="s">
        <v>131</v>
      </c>
      <c r="F28" s="29">
        <v>21.118617573634882</v>
      </c>
      <c r="G28" s="29">
        <v>16.463085412871699</v>
      </c>
      <c r="H28" s="26">
        <f t="shared" ref="H28:H34" si="1">+G28-F28</f>
        <v>-4.6555321607631832</v>
      </c>
      <c r="I28" s="10"/>
      <c r="J28" s="10"/>
      <c r="K28" s="10"/>
      <c r="L28" s="17"/>
      <c r="M28" s="10"/>
    </row>
    <row r="29" spans="1:15" x14ac:dyDescent="0.25">
      <c r="A29" s="15"/>
      <c r="B29" s="10"/>
      <c r="C29" s="10"/>
      <c r="D29" s="10"/>
      <c r="E29" s="10" t="s">
        <v>70</v>
      </c>
      <c r="F29" s="23">
        <v>29.25</v>
      </c>
      <c r="G29" s="26">
        <v>11.222222222222234</v>
      </c>
      <c r="H29" s="23">
        <f t="shared" si="1"/>
        <v>-18.027777777777764</v>
      </c>
      <c r="I29" s="10"/>
      <c r="J29" s="10"/>
      <c r="K29" s="10"/>
      <c r="L29" s="17"/>
      <c r="M29" s="10"/>
    </row>
    <row r="30" spans="1:15" x14ac:dyDescent="0.25">
      <c r="A30" s="15"/>
      <c r="B30" s="10"/>
      <c r="C30" s="10"/>
      <c r="D30" s="10"/>
      <c r="E30" s="127" t="s">
        <v>71</v>
      </c>
      <c r="F30" s="23">
        <v>28.428571428571434</v>
      </c>
      <c r="G30" s="26">
        <v>14</v>
      </c>
      <c r="H30" s="23">
        <f t="shared" si="1"/>
        <v>-14.428571428571434</v>
      </c>
      <c r="I30" s="10"/>
      <c r="J30" s="10"/>
      <c r="K30" s="10"/>
      <c r="L30" s="17"/>
      <c r="M30" s="10"/>
    </row>
    <row r="31" spans="1:15" x14ac:dyDescent="0.25">
      <c r="A31" s="15"/>
      <c r="B31" s="10"/>
      <c r="C31" s="10"/>
      <c r="D31" s="10"/>
      <c r="E31" s="10" t="s">
        <v>72</v>
      </c>
      <c r="F31" s="23">
        <v>16.504273504273531</v>
      </c>
      <c r="G31" s="26">
        <v>18.027841439606167</v>
      </c>
      <c r="H31" s="23">
        <f t="shared" si="1"/>
        <v>1.5235679353326361</v>
      </c>
      <c r="I31" s="10"/>
      <c r="J31" s="10"/>
      <c r="K31" s="10"/>
      <c r="L31" s="17"/>
      <c r="M31" s="10"/>
    </row>
    <row r="32" spans="1:15" x14ac:dyDescent="0.25">
      <c r="A32" s="15"/>
      <c r="B32" s="10"/>
      <c r="C32" s="10"/>
      <c r="D32" s="10"/>
      <c r="E32" s="10" t="s">
        <v>73</v>
      </c>
      <c r="F32" s="23">
        <v>14.521043771043766</v>
      </c>
      <c r="G32" s="26">
        <v>14.6790730757712</v>
      </c>
      <c r="H32" s="23">
        <f t="shared" si="1"/>
        <v>0.15802930472743348</v>
      </c>
      <c r="I32" s="10"/>
      <c r="J32" s="10"/>
      <c r="K32" s="10"/>
      <c r="L32" s="17"/>
      <c r="M32" s="10"/>
    </row>
    <row r="33" spans="1:14" x14ac:dyDescent="0.25">
      <c r="A33" s="15"/>
      <c r="B33" s="10"/>
      <c r="C33" s="10"/>
      <c r="D33" s="10"/>
      <c r="E33" s="10" t="s">
        <v>282</v>
      </c>
      <c r="F33" s="23">
        <v>17.663761801016701</v>
      </c>
      <c r="G33" s="26">
        <v>16.727065217391303</v>
      </c>
      <c r="H33" s="23">
        <f t="shared" si="1"/>
        <v>-0.9366965836253982</v>
      </c>
      <c r="I33" s="10"/>
      <c r="J33" s="10"/>
      <c r="K33" s="10"/>
      <c r="L33" s="17"/>
      <c r="M33" s="10"/>
    </row>
    <row r="34" spans="1:14" x14ac:dyDescent="0.25">
      <c r="A34" s="15"/>
      <c r="B34" s="10"/>
      <c r="C34" s="10"/>
      <c r="D34" s="10"/>
      <c r="E34" s="126" t="s">
        <v>75</v>
      </c>
      <c r="F34" s="23">
        <v>23.0545157456922</v>
      </c>
      <c r="G34" s="26">
        <v>23.301282051282069</v>
      </c>
      <c r="H34" s="23">
        <f t="shared" si="1"/>
        <v>0.24676630558986901</v>
      </c>
      <c r="I34" s="10"/>
      <c r="J34" s="10"/>
      <c r="K34" s="10"/>
      <c r="L34" s="17"/>
      <c r="M34" s="10"/>
    </row>
    <row r="35" spans="1:14" x14ac:dyDescent="0.25">
      <c r="A35" s="15"/>
      <c r="B35" s="10"/>
      <c r="C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4" x14ac:dyDescent="0.25">
      <c r="A36" s="15"/>
      <c r="B36" s="10"/>
      <c r="C36" s="10"/>
      <c r="D36" s="179" t="s">
        <v>366</v>
      </c>
      <c r="E36" s="179"/>
      <c r="F36" s="179"/>
      <c r="G36" s="179"/>
      <c r="H36" s="179"/>
      <c r="I36" s="10"/>
      <c r="J36" s="10"/>
      <c r="K36" s="10"/>
      <c r="L36" s="17"/>
      <c r="M36" s="10"/>
    </row>
    <row r="37" spans="1:14" x14ac:dyDescent="0.25">
      <c r="A37" s="15"/>
      <c r="B37" s="10"/>
      <c r="C37" s="10"/>
      <c r="D37" s="179" t="s">
        <v>357</v>
      </c>
      <c r="E37" s="179"/>
      <c r="F37" s="179"/>
      <c r="G37" s="179"/>
      <c r="H37" s="179"/>
      <c r="I37" s="10"/>
      <c r="J37" s="10"/>
      <c r="K37" s="10"/>
      <c r="L37" s="17"/>
      <c r="M37" s="10"/>
    </row>
    <row r="38" spans="1:14" x14ac:dyDescent="0.25">
      <c r="A38" s="1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7"/>
      <c r="M38" s="10"/>
    </row>
    <row r="39" spans="1:14" x14ac:dyDescent="0.25">
      <c r="A39" s="1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7"/>
      <c r="M39" s="10"/>
    </row>
    <row r="40" spans="1:14" ht="14.25" customHeight="1" x14ac:dyDescent="0.25">
      <c r="A40" s="1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7"/>
      <c r="M40" s="10"/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21" t="s">
        <v>49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49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49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49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49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49</v>
      </c>
    </row>
    <row r="48" spans="1:14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8"/>
      <c r="L48" s="17"/>
      <c r="M48" s="10"/>
      <c r="N48" s="9" t="s">
        <v>49</v>
      </c>
    </row>
    <row r="49" spans="1:14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8"/>
      <c r="L49" s="17"/>
      <c r="M49" s="10"/>
      <c r="N49" s="9" t="s">
        <v>49</v>
      </c>
    </row>
    <row r="50" spans="1:14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8"/>
      <c r="L50" s="17"/>
      <c r="M50" s="10"/>
      <c r="N50" s="9" t="s">
        <v>49</v>
      </c>
    </row>
    <row r="51" spans="1:14" x14ac:dyDescent="0.25">
      <c r="A51" s="15"/>
      <c r="C51" s="10"/>
      <c r="D51" s="10"/>
      <c r="E51" s="10"/>
      <c r="F51" s="10"/>
      <c r="G51" s="10"/>
      <c r="H51" s="10"/>
      <c r="I51" s="10"/>
      <c r="J51" s="10"/>
      <c r="K51" s="10"/>
      <c r="L51" s="17"/>
      <c r="M51" s="10"/>
    </row>
    <row r="52" spans="1:14" x14ac:dyDescent="0.25">
      <c r="A52" s="15"/>
      <c r="B52" s="46" t="str">
        <f>+Índice!B49</f>
        <v>Fuente: Departamento Administrativo Nacional de Estadística, Gran Encuesta Integrada de Hogares (GEIH) octubre 2014</v>
      </c>
      <c r="C52" s="10"/>
      <c r="D52" s="10"/>
      <c r="E52" s="10"/>
      <c r="F52" s="10"/>
      <c r="G52" s="10"/>
      <c r="H52" s="10"/>
      <c r="I52" s="10"/>
      <c r="J52" s="10"/>
      <c r="K52" s="10"/>
      <c r="L52" s="17"/>
      <c r="M52" s="10"/>
    </row>
    <row r="53" spans="1:14" x14ac:dyDescent="0.25">
      <c r="A53" s="18"/>
      <c r="B53" s="50" t="s">
        <v>36</v>
      </c>
      <c r="C53" s="19"/>
      <c r="D53" s="19"/>
      <c r="E53" s="19"/>
      <c r="F53" s="19"/>
      <c r="G53" s="19"/>
      <c r="H53" s="19"/>
      <c r="I53" s="19"/>
      <c r="J53" s="19"/>
      <c r="K53" s="19"/>
      <c r="L53" s="20"/>
      <c r="M53" s="10"/>
    </row>
    <row r="55" spans="1:14" x14ac:dyDescent="0.25">
      <c r="B55" s="21" t="s">
        <v>17</v>
      </c>
      <c r="C55" s="21"/>
      <c r="D55" s="21"/>
      <c r="E55" s="21" t="s">
        <v>15</v>
      </c>
    </row>
  </sheetData>
  <sortState ref="E29:E34">
    <sortCondition ref="E29:E34"/>
  </sortState>
  <mergeCells count="10">
    <mergeCell ref="D36:H36"/>
    <mergeCell ref="D37:H37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4"/>
  <sheetViews>
    <sheetView zoomScaleNormal="100" zoomScaleSheetLayoutView="100" workbookViewId="0">
      <selection activeCell="C7" sqref="C7:K8"/>
    </sheetView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4" width="10" style="9" customWidth="1"/>
    <col min="5" max="5" width="18.85546875" style="9" customWidth="1"/>
    <col min="6" max="6" width="13.42578125" style="9" customWidth="1"/>
    <col min="7" max="7" width="10" style="9" customWidth="1"/>
    <col min="8" max="8" width="12.5703125" style="9" customWidth="1"/>
    <col min="9" max="10" width="10" style="9" customWidth="1"/>
    <col min="11" max="11" width="5.140625" style="9" customWidth="1"/>
    <col min="12" max="12" width="2.570312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96"/>
      <c r="C2" s="96"/>
      <c r="D2" s="96"/>
      <c r="E2" s="96"/>
      <c r="F2" s="96"/>
      <c r="G2" s="96"/>
      <c r="H2" s="96"/>
      <c r="I2" s="96"/>
      <c r="J2" s="96"/>
      <c r="K2" s="96"/>
      <c r="L2" s="17"/>
      <c r="M2" s="10"/>
    </row>
    <row r="3" spans="1:14" x14ac:dyDescent="0.25">
      <c r="A3" s="15"/>
      <c r="B3" s="96"/>
      <c r="C3" s="96"/>
      <c r="D3" s="96"/>
      <c r="E3" s="96"/>
      <c r="F3" s="96"/>
      <c r="G3" s="96"/>
      <c r="H3" s="96"/>
      <c r="I3" s="96"/>
      <c r="J3" s="96"/>
      <c r="K3" s="96"/>
      <c r="L3" s="17"/>
      <c r="M3" s="10"/>
    </row>
    <row r="4" spans="1:14" x14ac:dyDescent="0.25">
      <c r="A4" s="15"/>
      <c r="B4" s="96"/>
      <c r="C4" s="96"/>
      <c r="D4" s="96"/>
      <c r="E4" s="96"/>
      <c r="F4" s="96"/>
      <c r="G4" s="96"/>
      <c r="H4" s="96"/>
      <c r="I4" s="96"/>
      <c r="J4" s="96"/>
      <c r="K4" s="96"/>
      <c r="L4" s="17"/>
      <c r="M4" s="10"/>
    </row>
    <row r="5" spans="1:14" x14ac:dyDescent="0.25">
      <c r="A5" s="15"/>
      <c r="B5" s="96"/>
      <c r="C5" s="96"/>
      <c r="D5" s="96"/>
      <c r="E5" s="96"/>
      <c r="F5" s="96"/>
      <c r="G5" s="96"/>
      <c r="H5" s="96"/>
      <c r="I5" s="96"/>
      <c r="J5" s="96"/>
      <c r="K5" s="96"/>
      <c r="L5" s="17"/>
      <c r="M5" s="10"/>
    </row>
    <row r="6" spans="1:14" x14ac:dyDescent="0.25">
      <c r="A6" s="15"/>
      <c r="B6" s="96"/>
      <c r="C6" s="96"/>
      <c r="D6" s="96"/>
      <c r="E6" s="96"/>
      <c r="F6" s="96"/>
      <c r="G6" s="96"/>
      <c r="H6" s="96"/>
      <c r="I6" s="96"/>
      <c r="J6" s="96"/>
      <c r="K6" s="96"/>
      <c r="L6" s="17"/>
      <c r="M6" s="10"/>
    </row>
    <row r="7" spans="1:14" x14ac:dyDescent="0.25">
      <c r="A7" s="15"/>
      <c r="B7" s="96"/>
      <c r="C7" s="204" t="s">
        <v>174</v>
      </c>
      <c r="D7" s="204"/>
      <c r="E7" s="204"/>
      <c r="F7" s="204"/>
      <c r="G7" s="204"/>
      <c r="H7" s="204"/>
      <c r="I7" s="204"/>
      <c r="J7" s="204"/>
      <c r="K7" s="204"/>
      <c r="L7" s="17"/>
      <c r="M7" s="10"/>
    </row>
    <row r="8" spans="1:14" x14ac:dyDescent="0.25">
      <c r="A8" s="15"/>
      <c r="B8" s="96"/>
      <c r="C8" s="204"/>
      <c r="D8" s="204"/>
      <c r="E8" s="204"/>
      <c r="F8" s="204"/>
      <c r="G8" s="204"/>
      <c r="H8" s="204"/>
      <c r="I8" s="204"/>
      <c r="J8" s="204"/>
      <c r="K8" s="204"/>
      <c r="L8" s="17"/>
      <c r="M8" s="10"/>
    </row>
    <row r="9" spans="1:14" ht="7.5" customHeight="1" x14ac:dyDescent="0.25">
      <c r="A9" s="15"/>
      <c r="B9" s="96"/>
      <c r="C9" s="95"/>
      <c r="D9" s="95"/>
      <c r="E9" s="95"/>
      <c r="F9" s="95"/>
      <c r="G9" s="96"/>
      <c r="H9" s="95"/>
      <c r="I9" s="96"/>
      <c r="J9" s="96"/>
      <c r="K9" s="96"/>
      <c r="L9" s="17"/>
      <c r="M9" s="10"/>
    </row>
    <row r="10" spans="1:14" x14ac:dyDescent="0.25">
      <c r="A10" s="15"/>
      <c r="B10" s="119" t="s">
        <v>178</v>
      </c>
      <c r="C10" s="95"/>
      <c r="D10" s="95"/>
      <c r="E10" s="95"/>
      <c r="F10" s="95"/>
      <c r="G10" s="96"/>
      <c r="H10" s="95"/>
      <c r="I10" s="96"/>
      <c r="J10" s="96"/>
      <c r="K10" s="96"/>
      <c r="L10" s="17"/>
      <c r="M10" s="10"/>
    </row>
    <row r="11" spans="1:14" x14ac:dyDescent="0.25">
      <c r="A11" s="15"/>
      <c r="B11" s="120" t="s">
        <v>175</v>
      </c>
      <c r="C11" s="95"/>
      <c r="D11" s="95"/>
      <c r="E11" s="10"/>
      <c r="F11" s="10"/>
      <c r="G11" s="10"/>
      <c r="H11" s="10"/>
      <c r="I11" s="10"/>
      <c r="J11" s="96"/>
      <c r="K11" s="96"/>
      <c r="L11" s="17"/>
      <c r="M11" s="10"/>
    </row>
    <row r="12" spans="1:14" x14ac:dyDescent="0.25">
      <c r="A12" s="15"/>
      <c r="B12" s="120" t="s">
        <v>176</v>
      </c>
      <c r="E12" s="10"/>
      <c r="F12" s="10"/>
      <c r="G12" s="10"/>
      <c r="H12" s="10"/>
      <c r="I12" s="10"/>
      <c r="J12" s="10"/>
      <c r="K12" s="10"/>
      <c r="L12" s="17"/>
      <c r="M12" s="10"/>
    </row>
    <row r="13" spans="1:14" ht="15.75" customHeight="1" x14ac:dyDescent="0.25">
      <c r="A13" s="15"/>
      <c r="B13" s="120" t="s">
        <v>177</v>
      </c>
      <c r="E13" s="10"/>
      <c r="F13" s="10"/>
      <c r="G13" s="10"/>
      <c r="H13" s="10"/>
      <c r="I13" s="10"/>
      <c r="J13" s="10"/>
      <c r="K13" s="10"/>
      <c r="L13" s="17"/>
      <c r="N13" s="2"/>
    </row>
    <row r="14" spans="1:14" ht="6" customHeight="1" x14ac:dyDescent="0.25">
      <c r="A14" s="15"/>
      <c r="E14" s="10"/>
      <c r="F14" s="10"/>
      <c r="G14" s="10"/>
      <c r="H14" s="10"/>
      <c r="I14" s="10"/>
      <c r="J14" s="10"/>
      <c r="K14" s="10"/>
      <c r="L14" s="17"/>
      <c r="M14" s="10"/>
    </row>
    <row r="15" spans="1:14" x14ac:dyDescent="0.25">
      <c r="A15" s="15"/>
      <c r="E15" s="10"/>
      <c r="F15" s="10"/>
      <c r="G15" s="10"/>
      <c r="H15" s="10"/>
      <c r="I15" s="10"/>
      <c r="J15" s="10"/>
      <c r="K15" s="10"/>
      <c r="L15" s="17"/>
      <c r="M15" s="10"/>
    </row>
    <row r="16" spans="1:14" x14ac:dyDescent="0.25">
      <c r="A16" s="15"/>
      <c r="B16" s="120" t="s">
        <v>180</v>
      </c>
      <c r="E16" s="10"/>
      <c r="F16" s="10"/>
      <c r="G16" s="10"/>
      <c r="H16" s="10"/>
      <c r="I16" s="10"/>
      <c r="J16" s="10"/>
      <c r="K16" s="10"/>
      <c r="L16" s="17"/>
      <c r="M16" s="10"/>
    </row>
    <row r="17" spans="1:15" x14ac:dyDescent="0.25">
      <c r="A17" s="15"/>
      <c r="B17" s="120" t="s">
        <v>179</v>
      </c>
      <c r="E17" s="10"/>
      <c r="F17" s="10"/>
      <c r="G17" s="10"/>
      <c r="H17" s="10"/>
      <c r="I17" s="10"/>
      <c r="J17" s="10"/>
      <c r="K17" s="10"/>
      <c r="L17" s="17"/>
      <c r="M17" s="10"/>
    </row>
    <row r="18" spans="1:15" x14ac:dyDescent="0.25">
      <c r="A18" s="15"/>
      <c r="B18" s="120" t="s">
        <v>181</v>
      </c>
      <c r="E18" s="10"/>
      <c r="F18" s="10"/>
      <c r="G18" s="10"/>
      <c r="H18" s="10"/>
      <c r="I18" s="10"/>
      <c r="J18" s="10"/>
      <c r="K18" s="10"/>
      <c r="L18" s="17"/>
      <c r="M18" s="10"/>
    </row>
    <row r="19" spans="1:15" ht="15.6" x14ac:dyDescent="0.3">
      <c r="A19" s="15"/>
      <c r="E19" s="10"/>
      <c r="F19" s="10"/>
      <c r="G19" s="10"/>
      <c r="H19" s="10"/>
      <c r="I19" s="10"/>
      <c r="J19" s="10"/>
      <c r="K19" s="10"/>
      <c r="L19" s="17"/>
      <c r="M19" s="10"/>
    </row>
    <row r="20" spans="1:15" ht="15.6" x14ac:dyDescent="0.3">
      <c r="A20" s="15"/>
      <c r="C20" s="10"/>
      <c r="E20" s="10"/>
      <c r="F20" s="10"/>
      <c r="G20" s="10"/>
      <c r="H20" s="10"/>
      <c r="I20" s="10"/>
      <c r="J20" s="10"/>
      <c r="K20" s="10"/>
      <c r="L20" s="17"/>
      <c r="M20" s="10"/>
    </row>
    <row r="21" spans="1:15" x14ac:dyDescent="0.25">
      <c r="A21" s="15"/>
      <c r="B21" s="120" t="s">
        <v>185</v>
      </c>
      <c r="C21" s="10"/>
      <c r="E21" s="10"/>
      <c r="F21" s="10"/>
      <c r="G21" s="10"/>
      <c r="H21" s="10"/>
      <c r="I21" s="10"/>
      <c r="J21" s="10"/>
      <c r="K21" s="10"/>
      <c r="L21" s="17"/>
      <c r="M21" s="10"/>
    </row>
    <row r="22" spans="1:15" x14ac:dyDescent="0.25">
      <c r="A22" s="15"/>
      <c r="B22" s="120" t="s">
        <v>184</v>
      </c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20" t="s">
        <v>182</v>
      </c>
      <c r="C23" s="10"/>
      <c r="D23" s="10"/>
      <c r="E23" s="10"/>
      <c r="F23" s="10"/>
      <c r="G23" s="10"/>
      <c r="H23" s="10"/>
      <c r="I23" s="10"/>
      <c r="J23" s="10"/>
      <c r="K23" s="10"/>
      <c r="L23" s="17"/>
      <c r="M23" s="10"/>
    </row>
    <row r="24" spans="1:15" ht="15.75" customHeight="1" x14ac:dyDescent="0.3">
      <c r="A24" s="15"/>
      <c r="B24" s="120" t="s">
        <v>183</v>
      </c>
      <c r="C24" s="10"/>
      <c r="D24" s="10"/>
      <c r="E24" s="10"/>
      <c r="F24" s="10"/>
      <c r="G24" s="10"/>
      <c r="H24" s="10"/>
      <c r="I24" s="10"/>
      <c r="J24" s="10"/>
      <c r="K24" s="10"/>
      <c r="L24" s="17"/>
      <c r="M24" s="10"/>
    </row>
    <row r="25" spans="1:15" ht="15.6" x14ac:dyDescent="0.3">
      <c r="A25" s="15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7"/>
      <c r="M25" s="10"/>
      <c r="N25" s="21"/>
      <c r="O25" s="27"/>
    </row>
    <row r="26" spans="1:15" ht="15.75" customHeight="1" x14ac:dyDescent="0.25">
      <c r="A26" s="15"/>
      <c r="B26" s="131" t="s">
        <v>186</v>
      </c>
      <c r="C26" s="127"/>
      <c r="D26" s="127"/>
      <c r="E26" s="127"/>
      <c r="F26" s="127"/>
      <c r="G26" s="127"/>
      <c r="H26" s="127"/>
      <c r="I26" s="127"/>
      <c r="J26" s="127"/>
      <c r="K26" s="127"/>
      <c r="L26" s="129"/>
      <c r="M26" s="10"/>
      <c r="N26" s="21"/>
      <c r="O26" s="27"/>
    </row>
    <row r="27" spans="1:15" x14ac:dyDescent="0.25">
      <c r="A27" s="15"/>
      <c r="B27" s="131" t="s">
        <v>187</v>
      </c>
      <c r="C27" s="127"/>
      <c r="D27" s="127"/>
      <c r="E27" s="127"/>
      <c r="F27" s="127"/>
      <c r="G27" s="127"/>
      <c r="H27" s="127"/>
      <c r="I27" s="127"/>
      <c r="J27" s="127"/>
      <c r="K27" s="127"/>
      <c r="L27" s="129"/>
      <c r="M27" s="10"/>
    </row>
    <row r="28" spans="1:15" x14ac:dyDescent="0.25">
      <c r="A28" s="15"/>
      <c r="B28" s="127"/>
      <c r="C28" s="127"/>
      <c r="D28" s="127"/>
      <c r="E28" s="127"/>
      <c r="F28" s="127"/>
      <c r="G28" s="127"/>
      <c r="H28" s="127"/>
      <c r="I28" s="127"/>
      <c r="J28" s="127"/>
      <c r="K28" s="127"/>
      <c r="L28" s="129"/>
      <c r="M28" s="10"/>
    </row>
    <row r="29" spans="1:15" x14ac:dyDescent="0.25">
      <c r="A29" s="15"/>
      <c r="B29" s="128" t="s">
        <v>165</v>
      </c>
      <c r="C29" s="127"/>
      <c r="D29" s="127"/>
      <c r="E29" s="127"/>
      <c r="F29" s="127"/>
      <c r="G29" s="127"/>
      <c r="H29" s="127"/>
      <c r="I29" s="127"/>
      <c r="J29" s="127"/>
      <c r="K29" s="127"/>
      <c r="L29" s="129"/>
      <c r="M29" s="10"/>
    </row>
    <row r="30" spans="1:15" x14ac:dyDescent="0.25">
      <c r="A30" s="15"/>
      <c r="B30" s="131" t="s">
        <v>195</v>
      </c>
      <c r="C30" s="127"/>
      <c r="D30" s="127"/>
      <c r="E30" s="127"/>
      <c r="F30" s="127"/>
      <c r="G30" s="127"/>
      <c r="H30" s="127"/>
      <c r="I30" s="127"/>
      <c r="J30" s="127"/>
      <c r="K30" s="127"/>
      <c r="L30" s="129"/>
      <c r="M30" s="10"/>
    </row>
    <row r="31" spans="1:15" x14ac:dyDescent="0.25">
      <c r="A31" s="15"/>
      <c r="B31" s="131" t="s">
        <v>196</v>
      </c>
      <c r="C31" s="127"/>
      <c r="D31" s="127"/>
      <c r="E31" s="127"/>
      <c r="F31" s="127"/>
      <c r="G31" s="127"/>
      <c r="H31" s="127"/>
      <c r="I31" s="127"/>
      <c r="J31" s="127"/>
      <c r="K31" s="127"/>
      <c r="L31" s="129"/>
      <c r="M31" s="10"/>
    </row>
    <row r="32" spans="1:15" x14ac:dyDescent="0.25">
      <c r="A32" s="15"/>
      <c r="B32" s="131" t="s">
        <v>197</v>
      </c>
      <c r="C32" s="127"/>
      <c r="D32" s="127"/>
      <c r="E32" s="127"/>
      <c r="F32" s="127"/>
      <c r="G32" s="127"/>
      <c r="H32" s="127"/>
      <c r="I32" s="127"/>
      <c r="J32" s="127"/>
      <c r="K32" s="127"/>
      <c r="L32" s="129"/>
      <c r="M32" s="10"/>
    </row>
    <row r="33" spans="1:14" x14ac:dyDescent="0.25">
      <c r="A33" s="15"/>
      <c r="B33" s="131" t="s">
        <v>198</v>
      </c>
      <c r="C33" s="127"/>
      <c r="D33" s="127"/>
      <c r="E33" s="127"/>
      <c r="F33" s="127"/>
      <c r="G33" s="127"/>
      <c r="H33" s="127"/>
      <c r="I33" s="127"/>
      <c r="J33" s="127"/>
      <c r="K33" s="127"/>
      <c r="L33" s="129"/>
      <c r="M33" s="10"/>
    </row>
    <row r="34" spans="1:14" x14ac:dyDescent="0.25">
      <c r="A34" s="15"/>
      <c r="B34" s="131" t="s">
        <v>199</v>
      </c>
      <c r="C34" s="127"/>
      <c r="D34" s="127"/>
      <c r="E34" s="127"/>
      <c r="F34" s="127"/>
      <c r="G34" s="127"/>
      <c r="H34" s="127"/>
      <c r="I34" s="127"/>
      <c r="J34" s="127"/>
      <c r="K34" s="127"/>
      <c r="L34" s="129"/>
      <c r="M34" s="10"/>
    </row>
    <row r="35" spans="1:14" x14ac:dyDescent="0.25">
      <c r="A35" s="15"/>
      <c r="B35" s="131"/>
      <c r="C35" s="127"/>
      <c r="D35" s="127"/>
      <c r="E35" s="127"/>
      <c r="F35" s="127"/>
      <c r="G35" s="127"/>
      <c r="H35" s="127"/>
      <c r="I35" s="127"/>
      <c r="J35" s="127"/>
      <c r="K35" s="127"/>
      <c r="L35" s="129"/>
      <c r="M35" s="10"/>
    </row>
    <row r="36" spans="1:14" x14ac:dyDescent="0.25">
      <c r="A36" s="15"/>
      <c r="B36" s="131" t="s">
        <v>200</v>
      </c>
      <c r="C36" s="127"/>
      <c r="D36" s="127"/>
      <c r="E36" s="127"/>
      <c r="F36" s="127"/>
      <c r="G36" s="127"/>
      <c r="H36" s="127"/>
      <c r="I36" s="127"/>
      <c r="J36" s="127"/>
      <c r="K36" s="127"/>
      <c r="L36" s="129"/>
      <c r="M36" s="10"/>
    </row>
    <row r="37" spans="1:14" x14ac:dyDescent="0.25">
      <c r="A37" s="15"/>
      <c r="B37" s="131" t="s">
        <v>201</v>
      </c>
      <c r="C37" s="127"/>
      <c r="D37" s="127"/>
      <c r="E37" s="127"/>
      <c r="F37" s="127"/>
      <c r="G37" s="127"/>
      <c r="H37" s="127"/>
      <c r="I37" s="127"/>
      <c r="J37" s="127"/>
      <c r="K37" s="127"/>
      <c r="L37" s="129"/>
      <c r="M37" s="10"/>
    </row>
    <row r="38" spans="1:14" x14ac:dyDescent="0.25">
      <c r="A38" s="15"/>
      <c r="B38" s="131"/>
      <c r="C38" s="127"/>
      <c r="D38" s="127"/>
      <c r="E38" s="127"/>
      <c r="F38" s="127"/>
      <c r="G38" s="127"/>
      <c r="H38" s="127"/>
      <c r="I38" s="127"/>
      <c r="J38" s="127"/>
      <c r="K38" s="127"/>
      <c r="L38" s="129"/>
      <c r="M38" s="10"/>
    </row>
    <row r="39" spans="1:14" ht="14.25" customHeight="1" x14ac:dyDescent="0.25">
      <c r="A39" s="15"/>
      <c r="B39" s="128" t="s">
        <v>202</v>
      </c>
      <c r="C39" s="127"/>
      <c r="D39" s="127"/>
      <c r="E39" s="127"/>
      <c r="F39" s="127"/>
      <c r="G39" s="127"/>
      <c r="H39" s="127"/>
      <c r="I39" s="127"/>
      <c r="J39" s="127"/>
      <c r="K39" s="127"/>
      <c r="L39" s="129"/>
      <c r="M39" s="10"/>
    </row>
    <row r="40" spans="1:14" x14ac:dyDescent="0.25">
      <c r="A40" s="15"/>
      <c r="B40" s="131" t="s">
        <v>203</v>
      </c>
      <c r="C40" s="124"/>
      <c r="D40" s="124"/>
      <c r="E40" s="124"/>
      <c r="F40" s="125"/>
      <c r="G40" s="125"/>
      <c r="H40" s="125"/>
      <c r="I40" s="126"/>
      <c r="J40" s="126"/>
      <c r="K40" s="126"/>
      <c r="L40" s="129"/>
      <c r="M40" s="10"/>
      <c r="N40" s="21" t="s">
        <v>49</v>
      </c>
    </row>
    <row r="41" spans="1:14" x14ac:dyDescent="0.25">
      <c r="A41" s="15"/>
      <c r="B41" s="131" t="s">
        <v>204</v>
      </c>
      <c r="C41" s="124"/>
      <c r="D41" s="124"/>
      <c r="E41" s="124"/>
      <c r="F41" s="125"/>
      <c r="G41" s="125"/>
      <c r="H41" s="125"/>
      <c r="I41" s="126"/>
      <c r="J41" s="126"/>
      <c r="K41" s="126"/>
      <c r="L41" s="129"/>
      <c r="M41" s="10"/>
      <c r="N41" s="9" t="s">
        <v>49</v>
      </c>
    </row>
    <row r="42" spans="1:14" x14ac:dyDescent="0.25">
      <c r="A42" s="15"/>
      <c r="B42" s="131" t="s">
        <v>205</v>
      </c>
      <c r="C42" s="124"/>
      <c r="D42" s="124"/>
      <c r="E42" s="124"/>
      <c r="F42" s="125"/>
      <c r="G42" s="125"/>
      <c r="H42" s="125"/>
      <c r="I42" s="126"/>
      <c r="J42" s="126"/>
      <c r="K42" s="126"/>
      <c r="L42" s="129"/>
      <c r="M42" s="10"/>
      <c r="N42" s="9" t="s">
        <v>49</v>
      </c>
    </row>
    <row r="43" spans="1:14" x14ac:dyDescent="0.25">
      <c r="A43" s="15"/>
      <c r="B43" s="131" t="s">
        <v>206</v>
      </c>
      <c r="C43" s="124"/>
      <c r="D43" s="124"/>
      <c r="E43" s="124"/>
      <c r="F43" s="125"/>
      <c r="G43" s="125"/>
      <c r="H43" s="125"/>
      <c r="I43" s="126"/>
      <c r="J43" s="126"/>
      <c r="K43" s="126"/>
      <c r="L43" s="129"/>
      <c r="M43" s="10"/>
      <c r="N43" s="9" t="s">
        <v>49</v>
      </c>
    </row>
    <row r="44" spans="1:14" x14ac:dyDescent="0.25">
      <c r="A44" s="15"/>
      <c r="B44" s="127"/>
      <c r="C44" s="124"/>
      <c r="D44" s="124"/>
      <c r="E44" s="124"/>
      <c r="F44" s="125"/>
      <c r="G44" s="125"/>
      <c r="H44" s="125"/>
      <c r="I44" s="126"/>
      <c r="J44" s="126"/>
      <c r="K44" s="126"/>
      <c r="L44" s="129"/>
      <c r="M44" s="10"/>
      <c r="N44" s="9" t="s">
        <v>49</v>
      </c>
    </row>
    <row r="45" spans="1:14" x14ac:dyDescent="0.25">
      <c r="A45" s="15"/>
      <c r="B45" s="128" t="s">
        <v>207</v>
      </c>
      <c r="C45" s="124"/>
      <c r="D45" s="124"/>
      <c r="E45" s="124"/>
      <c r="F45" s="125"/>
      <c r="G45" s="125"/>
      <c r="H45" s="125"/>
      <c r="I45" s="126"/>
      <c r="J45" s="126"/>
      <c r="K45" s="126"/>
      <c r="L45" s="129"/>
      <c r="M45" s="10"/>
    </row>
    <row r="46" spans="1:14" x14ac:dyDescent="0.25">
      <c r="A46" s="15"/>
      <c r="B46" s="127" t="s">
        <v>208</v>
      </c>
      <c r="C46" s="124"/>
      <c r="D46" s="124"/>
      <c r="E46" s="124"/>
      <c r="F46" s="125"/>
      <c r="G46" s="125"/>
      <c r="H46" s="125"/>
      <c r="I46" s="126"/>
      <c r="J46" s="126"/>
      <c r="K46" s="126"/>
      <c r="L46" s="129"/>
      <c r="M46" s="10"/>
      <c r="N46" s="9" t="s">
        <v>49</v>
      </c>
    </row>
    <row r="47" spans="1:14" x14ac:dyDescent="0.25">
      <c r="A47" s="15"/>
      <c r="B47" s="127" t="s">
        <v>209</v>
      </c>
      <c r="C47" s="124"/>
      <c r="D47" s="124"/>
      <c r="E47" s="124"/>
      <c r="F47" s="125"/>
      <c r="G47" s="125"/>
      <c r="H47" s="125"/>
      <c r="I47" s="126"/>
      <c r="J47" s="126"/>
      <c r="K47" s="126"/>
      <c r="L47" s="129"/>
      <c r="M47" s="10"/>
      <c r="N47" s="9" t="s">
        <v>49</v>
      </c>
    </row>
    <row r="48" spans="1:14" x14ac:dyDescent="0.25">
      <c r="A48" s="15"/>
      <c r="B48" s="127" t="s">
        <v>210</v>
      </c>
      <c r="C48" s="124"/>
      <c r="D48" s="124"/>
      <c r="E48" s="124"/>
      <c r="F48" s="125"/>
      <c r="G48" s="125"/>
      <c r="H48" s="125"/>
      <c r="I48" s="126"/>
      <c r="J48" s="126"/>
      <c r="K48" s="126"/>
      <c r="L48" s="129"/>
      <c r="M48" s="10"/>
      <c r="N48" s="9" t="s">
        <v>49</v>
      </c>
    </row>
    <row r="49" spans="1:14" x14ac:dyDescent="0.25">
      <c r="A49" s="15"/>
      <c r="B49" s="127" t="s">
        <v>211</v>
      </c>
      <c r="C49" s="124"/>
      <c r="D49" s="124"/>
      <c r="E49" s="124"/>
      <c r="F49" s="125"/>
      <c r="G49" s="125"/>
      <c r="H49" s="125"/>
      <c r="I49" s="126"/>
      <c r="J49" s="126"/>
      <c r="K49" s="126"/>
      <c r="L49" s="129"/>
      <c r="M49" s="10"/>
      <c r="N49" s="9" t="s">
        <v>49</v>
      </c>
    </row>
    <row r="50" spans="1:14" x14ac:dyDescent="0.25">
      <c r="A50" s="15"/>
      <c r="B50" s="127" t="s">
        <v>212</v>
      </c>
      <c r="C50" s="127"/>
      <c r="D50" s="127"/>
      <c r="E50" s="127"/>
      <c r="F50" s="127"/>
      <c r="G50" s="127"/>
      <c r="H50" s="127"/>
      <c r="I50" s="127"/>
      <c r="J50" s="127"/>
      <c r="K50" s="127"/>
      <c r="L50" s="129"/>
      <c r="M50" s="10"/>
    </row>
    <row r="51" spans="1:14" x14ac:dyDescent="0.25">
      <c r="A51" s="15"/>
      <c r="B51" s="130"/>
      <c r="C51" s="127"/>
      <c r="D51" s="127"/>
      <c r="E51" s="127"/>
      <c r="F51" s="127"/>
      <c r="G51" s="127"/>
      <c r="H51" s="127"/>
      <c r="I51" s="127"/>
      <c r="J51" s="127"/>
      <c r="K51" s="127"/>
      <c r="L51" s="129"/>
      <c r="M51" s="10"/>
    </row>
    <row r="52" spans="1:14" x14ac:dyDescent="0.25">
      <c r="A52" s="18"/>
      <c r="B52" s="50"/>
      <c r="C52" s="19"/>
      <c r="D52" s="19"/>
      <c r="E52" s="19"/>
      <c r="F52" s="19"/>
      <c r="G52" s="19"/>
      <c r="H52" s="19"/>
      <c r="I52" s="19"/>
      <c r="J52" s="19"/>
      <c r="K52" s="19"/>
      <c r="L52" s="20"/>
      <c r="M52" s="10"/>
    </row>
    <row r="54" spans="1:14" x14ac:dyDescent="0.25">
      <c r="B54" s="21" t="s">
        <v>17</v>
      </c>
      <c r="C54" s="21"/>
      <c r="D54" s="21"/>
      <c r="E54" s="21" t="s">
        <v>15</v>
      </c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43</vt:i4>
      </vt:variant>
      <vt:variant>
        <vt:lpstr>Rangos con nombre</vt:lpstr>
      </vt:variant>
      <vt:variant>
        <vt:i4>83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(Género) </vt:lpstr>
      <vt:lpstr>Mercado laboral añocorr(Género)</vt:lpstr>
      <vt:lpstr>Tasa Global Part %.(Género)</vt:lpstr>
      <vt:lpstr>Tasa Ocupación %.(Género)</vt:lpstr>
      <vt:lpstr>Tasa Desocupación %.(Género)</vt:lpstr>
      <vt:lpstr>Tasa Ocup. % Ciudades Hombres</vt:lpstr>
      <vt:lpstr>Tasa Desocup.% Ciudades Hombres</vt:lpstr>
      <vt:lpstr>Tasa Ocup.% Ciudades Mujer</vt:lpstr>
      <vt:lpstr>Tasa Desocup.% Ciudades Mujer</vt:lpstr>
      <vt:lpstr>Ramas Ocupados Género</vt:lpstr>
      <vt:lpstr>Posición Ocupados Género</vt:lpstr>
      <vt:lpstr>Nivel Educativo Ocupados Género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Hoja1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añocorr(Género)'!Área_de_impresión</vt:lpstr>
      <vt:lpstr>'Mercado laboral trim (Género) '!Área_de_impresión</vt:lpstr>
      <vt:lpstr>'Nivel Educativo Ocupados Género'!Área_de_impresión</vt:lpstr>
      <vt:lpstr>'Notas Metodológica'!Área_de_impresión</vt:lpstr>
      <vt:lpstr>'Posición Ocupados etáreo'!Área_de_impresión</vt:lpstr>
      <vt:lpstr>'Posición Ocupados Género'!Área_de_impresión</vt:lpstr>
      <vt:lpstr>'Ramas Ocupados etáreo '!Área_de_impresión</vt:lpstr>
      <vt:lpstr>'Ramas Ocupados Género'!Área_de_impresión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%.(Género)'!Área_de_impresión</vt:lpstr>
      <vt:lpstr>'Tasa Global Part %.(etáreo)'!Área_de_impresión</vt:lpstr>
      <vt:lpstr>'Tasa Global Part %.(Género)'!Área_de_impresión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%.(Género)'!Área_de_impresión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añocorr(Género)'!Print_Area</vt:lpstr>
      <vt:lpstr>'Mercado laboral trim (Género) '!Print_Area</vt:lpstr>
      <vt:lpstr>'Nivel Educativo Ocupados Género'!Print_Area</vt:lpstr>
      <vt:lpstr>'Notas Metodológica'!Print_Area</vt:lpstr>
      <vt:lpstr>'Posición Ocupados etáreo'!Print_Area</vt:lpstr>
      <vt:lpstr>'Posición Ocupados Género'!Print_Area</vt:lpstr>
      <vt:lpstr>'Ramas Ocupados etáreo '!Print_Area</vt:lpstr>
      <vt:lpstr>'Ramas Ocupados Género'!Print_Area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%.(Género)'!Print_Area</vt:lpstr>
      <vt:lpstr>'Tasa Global Part %.(etáreo)'!Print_Area</vt:lpstr>
      <vt:lpstr>'Tasa Global Part %.(Género)'!Print_Area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%.(Género)'!Print_Area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2015-01-16T13:32:32Z</cp:lastPrinted>
  <dcterms:created xsi:type="dcterms:W3CDTF">2009-04-02T15:53:30Z</dcterms:created>
  <dcterms:modified xsi:type="dcterms:W3CDTF">2015-01-19T19:30:08Z</dcterms:modified>
</cp:coreProperties>
</file>