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theme/themeOverride1.xml" ContentType="application/vnd.openxmlformats-officedocument.themeOverride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8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1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0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1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2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3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4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5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6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7.xml" ContentType="application/vnd.openxmlformats-officedocument.drawing+xml"/>
  <Override PartName="/xl/charts/chart47.xml" ContentType="application/vnd.openxmlformats-officedocument.drawingml.chart+xml"/>
  <Override PartName="/xl/drawings/drawing28.xml" ContentType="application/vnd.openxmlformats-officedocument.drawing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drawings/drawing30.xml" ContentType="application/vnd.openxmlformats-officedocument.drawing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drawings/drawing31.xml" ContentType="application/vnd.openxmlformats-officedocument.drawing+xml"/>
  <Override PartName="/xl/charts/chart52.xml" ContentType="application/vnd.openxmlformats-officedocument.drawingml.chart+xml"/>
  <Override PartName="/xl/drawings/drawing32.xml" ContentType="application/vnd.openxmlformats-officedocument.drawing+xml"/>
  <Override PartName="/xl/charts/chart53.xml" ContentType="application/vnd.openxmlformats-officedocument.drawingml.chart+xml"/>
  <Override PartName="/xl/drawings/drawing33.xml" ContentType="application/vnd.openxmlformats-officedocument.drawing+xml"/>
  <Override PartName="/xl/charts/chart5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-360" yWindow="660" windowWidth="15480" windowHeight="9120" tabRatio="850"/>
  </bookViews>
  <sheets>
    <sheet name="Índice" sheetId="9" r:id="rId1"/>
    <sheet name="Industria regiones (%)" sheetId="18" r:id="rId2"/>
    <sheet name="Industria variación anual %" sheetId="20" r:id="rId3"/>
    <sheet name="Industria var acumulada anual%" sheetId="21" r:id="rId4"/>
    <sheet name="H Producción Regional anual%" sheetId="39" r:id="rId5"/>
    <sheet name="H Ventas Regional anual%" sheetId="40" r:id="rId6"/>
    <sheet name="H Ocupados Regional anual%" sheetId="41" r:id="rId7"/>
    <sheet name="H Producción Bogotá anual%" sheetId="3" r:id="rId8"/>
    <sheet name="H Ventas Bogotá anual%" sheetId="22" r:id="rId9"/>
    <sheet name="H Ocupados Bogotá anual%" sheetId="23" r:id="rId10"/>
    <sheet name="Contrato Bogotá" sheetId="46" r:id="rId11"/>
    <sheet name="H Produc Barranquilla anual%" sheetId="24" r:id="rId12"/>
    <sheet name="H Ventas Barranquilla anual%" sheetId="25" r:id="rId13"/>
    <sheet name="H Ocupados Barranquilla anual%" sheetId="26" r:id="rId14"/>
    <sheet name="H Producción Cali anual%" sheetId="27" r:id="rId15"/>
    <sheet name="H Ventas Cali anual%" sheetId="28" r:id="rId16"/>
    <sheet name="H Ocupados Cali anual%" sheetId="29" r:id="rId17"/>
    <sheet name="H Producción Eje cafeter anual%" sheetId="30" r:id="rId18"/>
    <sheet name="H Ventas Eje cafetero anual%" sheetId="31" r:id="rId19"/>
    <sheet name="H Ocupados Eje cafetero anual%" sheetId="32" r:id="rId20"/>
    <sheet name="H Producción Medellín anual%" sheetId="33" r:id="rId21"/>
    <sheet name="H Ventas Medellín anual%" sheetId="34" r:id="rId22"/>
    <sheet name="H Ocupados Medellin anual%" sheetId="35" r:id="rId23"/>
    <sheet name="H Producción Santanderes anual%" sheetId="36" r:id="rId24"/>
    <sheet name="H Ventas Santanderes anual%" sheetId="37" r:id="rId25"/>
    <sheet name="H Ocupados Santanderes anual%" sheetId="38" r:id="rId26"/>
    <sheet name="H Producci Regional acum anual%" sheetId="42" r:id="rId27"/>
    <sheet name="H Ventas Regional acum anual%" sheetId="43" r:id="rId28"/>
    <sheet name="H Ocupación Regional acum anua%" sheetId="44" r:id="rId29"/>
    <sheet name="H Prod Bogotá acumulado%" sheetId="45" r:id="rId30"/>
    <sheet name="H Vehículos Pr%" sheetId="47" r:id="rId31"/>
    <sheet name="H Caucho Pr%" sheetId="48" r:id="rId32"/>
    <sheet name="H Confecciones Pr %" sheetId="49" r:id="rId33"/>
  </sheets>
  <externalReferences>
    <externalReference r:id="rId34"/>
    <externalReference r:id="rId35"/>
    <externalReference r:id="rId36"/>
    <externalReference r:id="rId37"/>
    <externalReference r:id="rId38"/>
    <externalReference r:id="rId39"/>
  </externalReferences>
  <definedNames>
    <definedName name="\a" localSheetId="28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6">#REF!</definedName>
    <definedName name="\a" localSheetId="25">#REF!</definedName>
    <definedName name="\a" localSheetId="11">#REF!</definedName>
    <definedName name="\a" localSheetId="26">#REF!</definedName>
    <definedName name="\a" localSheetId="7">#REF!</definedName>
    <definedName name="\a" localSheetId="14">#REF!</definedName>
    <definedName name="\a" localSheetId="17">#REF!</definedName>
    <definedName name="\a" localSheetId="20">#REF!</definedName>
    <definedName name="\a" localSheetId="4">#REF!</definedName>
    <definedName name="\a" localSheetId="23">#REF!</definedName>
    <definedName name="\a" localSheetId="12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27">#REF!</definedName>
    <definedName name="\a" localSheetId="5">#REF!</definedName>
    <definedName name="\a" localSheetId="24">#REF!</definedName>
    <definedName name="\a" localSheetId="0">#REF!</definedName>
    <definedName name="\a" localSheetId="1">#REF!</definedName>
    <definedName name="\a" localSheetId="3">#REF!</definedName>
    <definedName name="\a" localSheetId="2">#REF!</definedName>
    <definedName name="\y" localSheetId="28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6">#REF!</definedName>
    <definedName name="\y" localSheetId="25">#REF!</definedName>
    <definedName name="\y" localSheetId="11">#REF!</definedName>
    <definedName name="\y" localSheetId="26">#REF!</definedName>
    <definedName name="\y" localSheetId="7">#REF!</definedName>
    <definedName name="\y" localSheetId="14">#REF!</definedName>
    <definedName name="\y" localSheetId="17">#REF!</definedName>
    <definedName name="\y" localSheetId="20">#REF!</definedName>
    <definedName name="\y" localSheetId="4">#REF!</definedName>
    <definedName name="\y" localSheetId="23">#REF!</definedName>
    <definedName name="\y" localSheetId="12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27">#REF!</definedName>
    <definedName name="\y" localSheetId="5">#REF!</definedName>
    <definedName name="\y" localSheetId="24">#REF!</definedName>
    <definedName name="\y" localSheetId="0">#REF!</definedName>
    <definedName name="\y" localSheetId="1">#REF!</definedName>
    <definedName name="\y" localSheetId="3">#REF!</definedName>
    <definedName name="\y" localSheetId="2">#REF!</definedName>
    <definedName name="\z" localSheetId="28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6">#REF!</definedName>
    <definedName name="\z" localSheetId="25">#REF!</definedName>
    <definedName name="\z" localSheetId="11">#REF!</definedName>
    <definedName name="\z" localSheetId="26">#REF!</definedName>
    <definedName name="\z" localSheetId="7">#REF!</definedName>
    <definedName name="\z" localSheetId="14">#REF!</definedName>
    <definedName name="\z" localSheetId="17">#REF!</definedName>
    <definedName name="\z" localSheetId="20">#REF!</definedName>
    <definedName name="\z" localSheetId="4">#REF!</definedName>
    <definedName name="\z" localSheetId="23">#REF!</definedName>
    <definedName name="\z" localSheetId="12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27">#REF!</definedName>
    <definedName name="\z" localSheetId="5">#REF!</definedName>
    <definedName name="\z" localSheetId="24">#REF!</definedName>
    <definedName name="\z" localSheetId="0">#REF!</definedName>
    <definedName name="\z" localSheetId="1">#REF!</definedName>
    <definedName name="\z" localSheetId="3">#REF!</definedName>
    <definedName name="\z" localSheetId="2">#REF!</definedName>
    <definedName name="_C" localSheetId="0">#REF!</definedName>
    <definedName name="_Fill" localSheetId="28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6" hidden="1">#REF!</definedName>
    <definedName name="_Fill" localSheetId="25" hidden="1">#REF!</definedName>
    <definedName name="_Fill" localSheetId="11" hidden="1">#REF!</definedName>
    <definedName name="_Fill" localSheetId="26" hidden="1">#REF!</definedName>
    <definedName name="_Fill" localSheetId="7" hidden="1">#REF!</definedName>
    <definedName name="_Fill" localSheetId="14" hidden="1">#REF!</definedName>
    <definedName name="_Fill" localSheetId="17" hidden="1">#REF!</definedName>
    <definedName name="_Fill" localSheetId="20" hidden="1">#REF!</definedName>
    <definedName name="_Fill" localSheetId="4" hidden="1">#REF!</definedName>
    <definedName name="_Fill" localSheetId="23" hidden="1">#REF!</definedName>
    <definedName name="_Fill" localSheetId="12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27" hidden="1">#REF!</definedName>
    <definedName name="_Fill" localSheetId="5" hidden="1">#REF!</definedName>
    <definedName name="_Fill" localSheetId="24" hidden="1">#REF!</definedName>
    <definedName name="_Fill" localSheetId="0" hidden="1">#REF!</definedName>
    <definedName name="_Fill" localSheetId="1" hidden="1">#REF!</definedName>
    <definedName name="_Fill" localSheetId="3" hidden="1">#REF!</definedName>
    <definedName name="_Fill" localSheetId="2" hidden="1">#REF!</definedName>
    <definedName name="_xlnm._FilterDatabase" localSheetId="12" hidden="1">'H Ventas Barranquilla anual%'!$B$13:$G$22</definedName>
    <definedName name="_Key1" localSheetId="28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6" hidden="1">#REF!</definedName>
    <definedName name="_Key1" localSheetId="25" hidden="1">#REF!</definedName>
    <definedName name="_Key1" localSheetId="11" hidden="1">#REF!</definedName>
    <definedName name="_Key1" localSheetId="26" hidden="1">#REF!</definedName>
    <definedName name="_Key1" localSheetId="7" hidden="1">#REF!</definedName>
    <definedName name="_Key1" localSheetId="14" hidden="1">#REF!</definedName>
    <definedName name="_Key1" localSheetId="17" hidden="1">#REF!</definedName>
    <definedName name="_Key1" localSheetId="20" hidden="1">#REF!</definedName>
    <definedName name="_Key1" localSheetId="4" hidden="1">#REF!</definedName>
    <definedName name="_Key1" localSheetId="23" hidden="1">#REF!</definedName>
    <definedName name="_Key1" localSheetId="12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27" hidden="1">#REF!</definedName>
    <definedName name="_Key1" localSheetId="5" hidden="1">#REF!</definedName>
    <definedName name="_Key1" localSheetId="24" hidden="1">#REF!</definedName>
    <definedName name="_Key1" localSheetId="0" hidden="1">#REF!</definedName>
    <definedName name="_Key1" localSheetId="1" hidden="1">#REF!</definedName>
    <definedName name="_Key1" localSheetId="3" hidden="1">#REF!</definedName>
    <definedName name="_Key1" localSheetId="2" hidden="1">#REF!</definedName>
    <definedName name="_Order1" hidden="1">255</definedName>
    <definedName name="_Sort" localSheetId="28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6" hidden="1">#REF!</definedName>
    <definedName name="_Sort" localSheetId="25" hidden="1">#REF!</definedName>
    <definedName name="_Sort" localSheetId="11" hidden="1">#REF!</definedName>
    <definedName name="_Sort" localSheetId="26" hidden="1">#REF!</definedName>
    <definedName name="_Sort" localSheetId="7" hidden="1">#REF!</definedName>
    <definedName name="_Sort" localSheetId="14" hidden="1">#REF!</definedName>
    <definedName name="_Sort" localSheetId="17" hidden="1">#REF!</definedName>
    <definedName name="_Sort" localSheetId="20" hidden="1">#REF!</definedName>
    <definedName name="_Sort" localSheetId="4" hidden="1">#REF!</definedName>
    <definedName name="_Sort" localSheetId="23" hidden="1">#REF!</definedName>
    <definedName name="_Sort" localSheetId="12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27" hidden="1">#REF!</definedName>
    <definedName name="_Sort" localSheetId="5" hidden="1">#REF!</definedName>
    <definedName name="_Sort" localSheetId="24" hidden="1">#REF!</definedName>
    <definedName name="_Sort" localSheetId="0" hidden="1">#REF!</definedName>
    <definedName name="_Sort" localSheetId="1" hidden="1">#REF!</definedName>
    <definedName name="_Sort" localSheetId="3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8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6">'[1]ipc indice 2'!$L$1:$L$311</definedName>
    <definedName name="ABR._89" localSheetId="25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7">'[1]ipc indice 2'!$L$1:$L$311</definedName>
    <definedName name="ABR._89" localSheetId="14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4">'[1]ipc indice 2'!$L$1:$L$311</definedName>
    <definedName name="ABR._89" localSheetId="23">'[1]ipc indice 2'!$L$1:$L$311</definedName>
    <definedName name="ABR._89" localSheetId="12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27">'[1]ipc indice 2'!$L$1:$L$311</definedName>
    <definedName name="ABR._89" localSheetId="5">'[1]ipc indice 2'!$L$1:$L$311</definedName>
    <definedName name="ABR._89" localSheetId="24">'[1]ipc indice 2'!$L$1:$L$311</definedName>
    <definedName name="ABR._89" localSheetId="0">'[1]ipc indice 2'!$L$1:$L$311</definedName>
    <definedName name="ABR._89" localSheetId="1">'[2]ipc indice 2'!$L$1:$L$311</definedName>
    <definedName name="ABR._89" localSheetId="3">'[3]ipc indice 2'!$L$1:$L$311</definedName>
    <definedName name="ABR._89" localSheetId="2">'[3]ipc indice 2'!$L$1:$L$311</definedName>
    <definedName name="AGO._89" localSheetId="28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6">'[1]ipc indice 2'!$P$1:$P$311</definedName>
    <definedName name="AGO._89" localSheetId="25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7">'[1]ipc indice 2'!$P$1:$P$311</definedName>
    <definedName name="AGO._89" localSheetId="14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4">'[1]ipc indice 2'!$P$1:$P$311</definedName>
    <definedName name="AGO._89" localSheetId="23">'[1]ipc indice 2'!$P$1:$P$311</definedName>
    <definedName name="AGO._89" localSheetId="12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27">'[1]ipc indice 2'!$P$1:$P$311</definedName>
    <definedName name="AGO._89" localSheetId="5">'[1]ipc indice 2'!$P$1:$P$311</definedName>
    <definedName name="AGO._89" localSheetId="24">'[1]ipc indice 2'!$P$1:$P$311</definedName>
    <definedName name="AGO._89" localSheetId="0">'[1]ipc indice 2'!$P$1:$P$311</definedName>
    <definedName name="AGO._89" localSheetId="1">'[2]ipc indice 2'!$P$1:$P$311</definedName>
    <definedName name="AGO._89" localSheetId="3">'[3]ipc indice 2'!$P$1:$P$311</definedName>
    <definedName name="AGO._89" localSheetId="2">'[3]ipc indice 2'!$P$1:$P$311</definedName>
    <definedName name="AÑO" localSheetId="0">#REF!</definedName>
    <definedName name="_xlnm.Print_Area" localSheetId="10">'Contrato Bogotá'!$A$1:$K$40</definedName>
    <definedName name="_xlnm.Print_Area" localSheetId="31">'H Caucho Pr%'!$A$1:$R$37</definedName>
    <definedName name="_xlnm.Print_Area" localSheetId="32">'H Confecciones Pr %'!$A$1:$R$37</definedName>
    <definedName name="_xlnm.Print_Area" localSheetId="28">'H Ocupación Regional acum anua%'!$A$1:$R$41</definedName>
    <definedName name="_xlnm.Print_Area" localSheetId="13">'H Ocupados Barranquilla anual%'!$A$1:$H$47</definedName>
    <definedName name="_xlnm.Print_Area" localSheetId="9">'H Ocupados Bogotá anual%'!$A$1:$K$58</definedName>
    <definedName name="_xlnm.Print_Area" localSheetId="16">'H Ocupados Cali anual%'!$A$1:$H$50</definedName>
    <definedName name="_xlnm.Print_Area" localSheetId="19">'H Ocupados Eje cafetero anual%'!$A$1:$H$48</definedName>
    <definedName name="_xlnm.Print_Area" localSheetId="22">'H Ocupados Medellin anual%'!$A$1:$H$49</definedName>
    <definedName name="_xlnm.Print_Area" localSheetId="6">'H Ocupados Regional anual%'!$A$1:$R$46</definedName>
    <definedName name="_xlnm.Print_Area" localSheetId="25">'H Ocupados Santanderes anual%'!$A$1:$H$47</definedName>
    <definedName name="_xlnm.Print_Area" localSheetId="29">'H Prod Bogotá acumulado%'!$A$1:$K$55</definedName>
    <definedName name="_xlnm.Print_Area" localSheetId="11">'H Produc Barranquilla anual%'!$A$1:$H$48</definedName>
    <definedName name="_xlnm.Print_Area" localSheetId="26">'H Producci Regional acum anual%'!$A$1:$R$43</definedName>
    <definedName name="_xlnm.Print_Area" localSheetId="7">'H Producción Bogotá anual%'!$A$1:$K$58</definedName>
    <definedName name="_xlnm.Print_Area" localSheetId="14">'H Producción Cali anual%'!$A$1:$H$50</definedName>
    <definedName name="_xlnm.Print_Area" localSheetId="17">'H Producción Eje cafeter anual%'!$A$1:$H$48</definedName>
    <definedName name="_xlnm.Print_Area" localSheetId="20">'H Producción Medellín anual%'!$A$1:$H$50</definedName>
    <definedName name="_xlnm.Print_Area" localSheetId="4">'H Producción Regional anual%'!$A$1:$R$46</definedName>
    <definedName name="_xlnm.Print_Area" localSheetId="23">'H Producción Santanderes anual%'!$A$1:$H$47</definedName>
    <definedName name="_xlnm.Print_Area" localSheetId="30">'H Vehículos Pr%'!$A$1:$R$37</definedName>
    <definedName name="_xlnm.Print_Area" localSheetId="12">'H Ventas Barranquilla anual%'!$A$1:$H$46</definedName>
    <definedName name="_xlnm.Print_Area" localSheetId="8">'H Ventas Bogotá anual%'!$A$1:$K$58</definedName>
    <definedName name="_xlnm.Print_Area" localSheetId="15">'H Ventas Cali anual%'!$A$1:$H$50</definedName>
    <definedName name="_xlnm.Print_Area" localSheetId="18">'H Ventas Eje cafetero anual%'!$A$1:$H$48</definedName>
    <definedName name="_xlnm.Print_Area" localSheetId="21">'H Ventas Medellín anual%'!$A$1:$H$49</definedName>
    <definedName name="_xlnm.Print_Area" localSheetId="27">'H Ventas Regional acum anual%'!$A$1:$R$42</definedName>
    <definedName name="_xlnm.Print_Area" localSheetId="5">'H Ventas Regional anual%'!$A$1:$R$46</definedName>
    <definedName name="_xlnm.Print_Area" localSheetId="24">'H Ventas Santanderes anual%'!$A$1:$H$47</definedName>
    <definedName name="_xlnm.Print_Area" localSheetId="0">Índice!$A$1:$O$35</definedName>
    <definedName name="_xlnm.Print_Area" localSheetId="1">'Industria regiones (%)'!$A$1:$J$35</definedName>
    <definedName name="_xlnm.Print_Area" localSheetId="3">'Industria var acumulada anual%'!$A$1:$J$45</definedName>
    <definedName name="_xlnm.Print_Area" localSheetId="2">'Industria variación anual %'!$A$1:$J$47</definedName>
    <definedName name="BASE" localSheetId="0">#REF!</definedName>
    <definedName name="_xlnm.Database" localSheetId="28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6">[4]BASE!#REF!</definedName>
    <definedName name="_xlnm.Database" localSheetId="25">[4]BASE!#REF!</definedName>
    <definedName name="_xlnm.Database" localSheetId="11">[4]BASE!#REF!</definedName>
    <definedName name="_xlnm.Database" localSheetId="26">[4]BASE!#REF!</definedName>
    <definedName name="_xlnm.Database" localSheetId="7">[4]BASE!#REF!</definedName>
    <definedName name="_xlnm.Database" localSheetId="14">[4]BASE!#REF!</definedName>
    <definedName name="_xlnm.Database" localSheetId="17">[4]BASE!#REF!</definedName>
    <definedName name="_xlnm.Database" localSheetId="20">[4]BASE!#REF!</definedName>
    <definedName name="_xlnm.Database" localSheetId="4">[4]BASE!#REF!</definedName>
    <definedName name="_xlnm.Database" localSheetId="23">[4]BASE!#REF!</definedName>
    <definedName name="_xlnm.Database" localSheetId="12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27">[4]BASE!#REF!</definedName>
    <definedName name="_xlnm.Database" localSheetId="5">[4]BASE!#REF!</definedName>
    <definedName name="_xlnm.Database" localSheetId="24">[4]BASE!#REF!</definedName>
    <definedName name="_xlnm.Database" localSheetId="0">[4]BASE!#REF!</definedName>
    <definedName name="_xlnm.Database" localSheetId="1">[5]BASE!#REF!</definedName>
    <definedName name="_xlnm.Database" localSheetId="3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8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6">[6]BASE!#REF!</definedName>
    <definedName name="Database" localSheetId="25">[6]BASE!#REF!</definedName>
    <definedName name="Database" localSheetId="11">[6]BASE!#REF!</definedName>
    <definedName name="Database" localSheetId="26">[6]BASE!#REF!</definedName>
    <definedName name="Database" localSheetId="14">[6]BASE!#REF!</definedName>
    <definedName name="Database" localSheetId="17">[6]BASE!#REF!</definedName>
    <definedName name="Database" localSheetId="20">[6]BASE!#REF!</definedName>
    <definedName name="Database" localSheetId="4">[6]BASE!#REF!</definedName>
    <definedName name="Database" localSheetId="23">[6]BASE!#REF!</definedName>
    <definedName name="Database" localSheetId="12">[6]BASE!#REF!</definedName>
    <definedName name="Database" localSheetId="8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27">[6]BASE!#REF!</definedName>
    <definedName name="Database" localSheetId="5">[6]BASE!#REF!</definedName>
    <definedName name="Database" localSheetId="24">[6]BASE!#REF!</definedName>
    <definedName name="Database" localSheetId="3">[6]BASE!#REF!</definedName>
    <definedName name="Database" localSheetId="2">[6]BASE!#REF!</definedName>
    <definedName name="Database">[6]BASE!#REF!</definedName>
    <definedName name="DIC._88" localSheetId="28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6">'[1]ipc indice 2'!$H$1:$H$311</definedName>
    <definedName name="DIC._88" localSheetId="25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7">'[1]ipc indice 2'!$H$1:$H$311</definedName>
    <definedName name="DIC._88" localSheetId="14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4">'[1]ipc indice 2'!$H$1:$H$311</definedName>
    <definedName name="DIC._88" localSheetId="23">'[1]ipc indice 2'!$H$1:$H$311</definedName>
    <definedName name="DIC._88" localSheetId="12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27">'[1]ipc indice 2'!$H$1:$H$311</definedName>
    <definedName name="DIC._88" localSheetId="5">'[1]ipc indice 2'!$H$1:$H$311</definedName>
    <definedName name="DIC._88" localSheetId="24">'[1]ipc indice 2'!$H$1:$H$311</definedName>
    <definedName name="DIC._88" localSheetId="0">'[1]ipc indice 2'!$H$1:$H$311</definedName>
    <definedName name="DIC._88" localSheetId="1">'[2]ipc indice 2'!$H$1:$H$311</definedName>
    <definedName name="DIC._88" localSheetId="3">'[3]ipc indice 2'!$H$1:$H$311</definedName>
    <definedName name="DIC._88" localSheetId="2">'[3]ipc indice 2'!$H$1:$H$311</definedName>
    <definedName name="DIC._89" localSheetId="28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6">'[1]ipc indice 2'!$T$1:$T$311</definedName>
    <definedName name="DIC._89" localSheetId="25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7">'[1]ipc indice 2'!$T$1:$T$311</definedName>
    <definedName name="DIC._89" localSheetId="14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4">'[1]ipc indice 2'!$T$1:$T$311</definedName>
    <definedName name="DIC._89" localSheetId="23">'[1]ipc indice 2'!$T$1:$T$311</definedName>
    <definedName name="DIC._89" localSheetId="12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27">'[1]ipc indice 2'!$T$1:$T$311</definedName>
    <definedName name="DIC._89" localSheetId="5">'[1]ipc indice 2'!$T$1:$T$311</definedName>
    <definedName name="DIC._89" localSheetId="24">'[1]ipc indice 2'!$T$1:$T$311</definedName>
    <definedName name="DIC._89" localSheetId="0">'[1]ipc indice 2'!$T$1:$T$311</definedName>
    <definedName name="DIC._89" localSheetId="1">'[2]ipc indice 2'!$T$1:$T$311</definedName>
    <definedName name="DIC._89" localSheetId="3">'[3]ipc indice 2'!$T$1:$T$311</definedName>
    <definedName name="DIC._89" localSheetId="2">'[3]ipc indice 2'!$T$1:$T$311</definedName>
    <definedName name="ENE._89" localSheetId="28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6">'[1]ipc indice 2'!$I$1:$I$311</definedName>
    <definedName name="ENE._89" localSheetId="25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7">'[1]ipc indice 2'!$I$1:$I$311</definedName>
    <definedName name="ENE._89" localSheetId="14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4">'[1]ipc indice 2'!$I$1:$I$311</definedName>
    <definedName name="ENE._89" localSheetId="23">'[1]ipc indice 2'!$I$1:$I$311</definedName>
    <definedName name="ENE._89" localSheetId="12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27">'[1]ipc indice 2'!$I$1:$I$311</definedName>
    <definedName name="ENE._89" localSheetId="5">'[1]ipc indice 2'!$I$1:$I$311</definedName>
    <definedName name="ENE._89" localSheetId="24">'[1]ipc indice 2'!$I$1:$I$311</definedName>
    <definedName name="ENE._89" localSheetId="0">'[1]ipc indice 2'!$I$1:$I$311</definedName>
    <definedName name="ENE._89" localSheetId="1">'[2]ipc indice 2'!$I$1:$I$311</definedName>
    <definedName name="ENE._89" localSheetId="3">'[3]ipc indice 2'!$I$1:$I$311</definedName>
    <definedName name="ENE._89" localSheetId="2">'[3]ipc indice 2'!$I$1:$I$311</definedName>
    <definedName name="ENE._90" localSheetId="28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6">'[1]ipc indice 2'!$U$1:$U$311</definedName>
    <definedName name="ENE._90" localSheetId="25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7">'[1]ipc indice 2'!$U$1:$U$311</definedName>
    <definedName name="ENE._90" localSheetId="14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4">'[1]ipc indice 2'!$U$1:$U$311</definedName>
    <definedName name="ENE._90" localSheetId="23">'[1]ipc indice 2'!$U$1:$U$311</definedName>
    <definedName name="ENE._90" localSheetId="12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27">'[1]ipc indice 2'!$U$1:$U$311</definedName>
    <definedName name="ENE._90" localSheetId="5">'[1]ipc indice 2'!$U$1:$U$311</definedName>
    <definedName name="ENE._90" localSheetId="24">'[1]ipc indice 2'!$U$1:$U$311</definedName>
    <definedName name="ENE._90" localSheetId="0">'[1]ipc indice 2'!$U$1:$U$311</definedName>
    <definedName name="ENE._90" localSheetId="1">'[2]ipc indice 2'!$U$1:$U$311</definedName>
    <definedName name="ENE._90" localSheetId="3">'[3]ipc indice 2'!$U$1:$U$311</definedName>
    <definedName name="ENE._90" localSheetId="2">'[3]ipc indice 2'!$U$1:$U$311</definedName>
    <definedName name="FEB._89" localSheetId="28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6">'[1]ipc indice 2'!$J$1:$J$311</definedName>
    <definedName name="FEB._89" localSheetId="25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7">'[1]ipc indice 2'!$J$1:$J$311</definedName>
    <definedName name="FEB._89" localSheetId="14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4">'[1]ipc indice 2'!$J$1:$J$311</definedName>
    <definedName name="FEB._89" localSheetId="23">'[1]ipc indice 2'!$J$1:$J$311</definedName>
    <definedName name="FEB._89" localSheetId="12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27">'[1]ipc indice 2'!$J$1:$J$311</definedName>
    <definedName name="FEB._89" localSheetId="5">'[1]ipc indice 2'!$J$1:$J$311</definedName>
    <definedName name="FEB._89" localSheetId="24">'[1]ipc indice 2'!$J$1:$J$311</definedName>
    <definedName name="FEB._89" localSheetId="0">'[1]ipc indice 2'!$J$1:$J$311</definedName>
    <definedName name="FEB._89" localSheetId="1">'[2]ipc indice 2'!$J$1:$J$311</definedName>
    <definedName name="FEB._89" localSheetId="3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8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4" hidden="1">{"'Hoja1'!$A$2:$E$19"}</definedName>
    <definedName name="HTML_Control" localSheetId="23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27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8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6">'[1]ipc indice 2'!$O$1:$O$311</definedName>
    <definedName name="JUL._89" localSheetId="25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7">'[1]ipc indice 2'!$O$1:$O$311</definedName>
    <definedName name="JUL._89" localSheetId="14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4">'[1]ipc indice 2'!$O$1:$O$311</definedName>
    <definedName name="JUL._89" localSheetId="23">'[1]ipc indice 2'!$O$1:$O$311</definedName>
    <definedName name="JUL._89" localSheetId="12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27">'[1]ipc indice 2'!$O$1:$O$311</definedName>
    <definedName name="JUL._89" localSheetId="5">'[1]ipc indice 2'!$O$1:$O$311</definedName>
    <definedName name="JUL._89" localSheetId="24">'[1]ipc indice 2'!$O$1:$O$311</definedName>
    <definedName name="JUL._89" localSheetId="0">'[1]ipc indice 2'!$O$1:$O$311</definedName>
    <definedName name="JUL._89" localSheetId="1">'[2]ipc indice 2'!$O$1:$O$311</definedName>
    <definedName name="JUL._89" localSheetId="3">'[3]ipc indice 2'!$O$1:$O$311</definedName>
    <definedName name="JUL._89" localSheetId="2">'[3]ipc indice 2'!$O$1:$O$311</definedName>
    <definedName name="JUN._89" localSheetId="28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6">'[1]ipc indice 2'!$N$1:$N$311</definedName>
    <definedName name="JUN._89" localSheetId="25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7">'[1]ipc indice 2'!$N$1:$N$311</definedName>
    <definedName name="JUN._89" localSheetId="14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4">'[1]ipc indice 2'!$N$1:$N$311</definedName>
    <definedName name="JUN._89" localSheetId="23">'[1]ipc indice 2'!$N$1:$N$311</definedName>
    <definedName name="JUN._89" localSheetId="12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27">'[1]ipc indice 2'!$N$1:$N$311</definedName>
    <definedName name="JUN._89" localSheetId="5">'[1]ipc indice 2'!$N$1:$N$311</definedName>
    <definedName name="JUN._89" localSheetId="24">'[1]ipc indice 2'!$N$1:$N$311</definedName>
    <definedName name="JUN._89" localSheetId="0">'[1]ipc indice 2'!$N$1:$N$311</definedName>
    <definedName name="JUN._89" localSheetId="1">'[2]ipc indice 2'!$N$1:$N$311</definedName>
    <definedName name="JUN._89" localSheetId="3">'[3]ipc indice 2'!$N$1:$N$311</definedName>
    <definedName name="JUN._89" localSheetId="2">'[3]ipc indice 2'!$N$1:$N$311</definedName>
    <definedName name="MAR._89" localSheetId="28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6">'[1]ipc indice 2'!$K$1:$K$311</definedName>
    <definedName name="MAR._89" localSheetId="25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7">'[1]ipc indice 2'!$K$1:$K$311</definedName>
    <definedName name="MAR._89" localSheetId="14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4">'[1]ipc indice 2'!$K$1:$K$311</definedName>
    <definedName name="MAR._89" localSheetId="23">'[1]ipc indice 2'!$K$1:$K$311</definedName>
    <definedName name="MAR._89" localSheetId="12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27">'[1]ipc indice 2'!$K$1:$K$311</definedName>
    <definedName name="MAR._89" localSheetId="5">'[1]ipc indice 2'!$K$1:$K$311</definedName>
    <definedName name="MAR._89" localSheetId="24">'[1]ipc indice 2'!$K$1:$K$311</definedName>
    <definedName name="MAR._89" localSheetId="0">'[1]ipc indice 2'!$K$1:$K$311</definedName>
    <definedName name="MAR._89" localSheetId="1">'[2]ipc indice 2'!$K$1:$K$311</definedName>
    <definedName name="MAR._89" localSheetId="3">'[3]ipc indice 2'!$K$1:$K$311</definedName>
    <definedName name="MAR._89" localSheetId="2">'[3]ipc indice 2'!$K$1:$K$311</definedName>
    <definedName name="MARZO">#N/A</definedName>
    <definedName name="MAY._89" localSheetId="28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6">'[1]ipc indice 2'!$M$1:$M$311</definedName>
    <definedName name="MAY._89" localSheetId="25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7">'[1]ipc indice 2'!$M$1:$M$311</definedName>
    <definedName name="MAY._89" localSheetId="14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4">'[1]ipc indice 2'!$M$1:$M$311</definedName>
    <definedName name="MAY._89" localSheetId="23">'[1]ipc indice 2'!$M$1:$M$311</definedName>
    <definedName name="MAY._89" localSheetId="12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27">'[1]ipc indice 2'!$M$1:$M$311</definedName>
    <definedName name="MAY._89" localSheetId="5">'[1]ipc indice 2'!$M$1:$M$311</definedName>
    <definedName name="MAY._89" localSheetId="24">'[1]ipc indice 2'!$M$1:$M$311</definedName>
    <definedName name="MAY._89" localSheetId="0">'[1]ipc indice 2'!$M$1:$M$311</definedName>
    <definedName name="MAY._89" localSheetId="1">'[2]ipc indice 2'!$M$1:$M$311</definedName>
    <definedName name="MAY._89" localSheetId="3">'[3]ipc indice 2'!$M$1:$M$311</definedName>
    <definedName name="MAY._89" localSheetId="2">'[3]ipc indice 2'!$M$1:$M$311</definedName>
    <definedName name="MES" localSheetId="0">#REF!</definedName>
    <definedName name="NOV._89" localSheetId="28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6">'[1]ipc indice 2'!$S$1:$S$311</definedName>
    <definedName name="NOV._89" localSheetId="25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7">'[1]ipc indice 2'!$S$1:$S$311</definedName>
    <definedName name="NOV._89" localSheetId="14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4">'[1]ipc indice 2'!$S$1:$S$311</definedName>
    <definedName name="NOV._89" localSheetId="23">'[1]ipc indice 2'!$S$1:$S$311</definedName>
    <definedName name="NOV._89" localSheetId="12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27">'[1]ipc indice 2'!$S$1:$S$311</definedName>
    <definedName name="NOV._89" localSheetId="5">'[1]ipc indice 2'!$S$1:$S$311</definedName>
    <definedName name="NOV._89" localSheetId="24">'[1]ipc indice 2'!$S$1:$S$311</definedName>
    <definedName name="NOV._89" localSheetId="0">'[1]ipc indice 2'!$S$1:$S$311</definedName>
    <definedName name="NOV._89" localSheetId="1">'[2]ipc indice 2'!$S$1:$S$311</definedName>
    <definedName name="NOV._89" localSheetId="3">'[3]ipc indice 2'!$S$1:$S$311</definedName>
    <definedName name="NOV._89" localSheetId="2">'[3]ipc indice 2'!$S$1:$S$311</definedName>
    <definedName name="OCT._89" localSheetId="28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6">#REF!</definedName>
    <definedName name="OCT._89" localSheetId="25">#REF!</definedName>
    <definedName name="OCT._89" localSheetId="11">#REF!</definedName>
    <definedName name="OCT._89" localSheetId="26">#REF!</definedName>
    <definedName name="OCT._89" localSheetId="7">#REF!</definedName>
    <definedName name="OCT._89" localSheetId="14">#REF!</definedName>
    <definedName name="OCT._89" localSheetId="17">#REF!</definedName>
    <definedName name="OCT._89" localSheetId="20">#REF!</definedName>
    <definedName name="OCT._89" localSheetId="4">#REF!</definedName>
    <definedName name="OCT._89" localSheetId="23">#REF!</definedName>
    <definedName name="OCT._89" localSheetId="12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27">#REF!</definedName>
    <definedName name="OCT._89" localSheetId="5">#REF!</definedName>
    <definedName name="OCT._89" localSheetId="24">#REF!</definedName>
    <definedName name="OCT._89" localSheetId="0">#REF!</definedName>
    <definedName name="OCT._89" localSheetId="1">#REF!</definedName>
    <definedName name="OCT._89" localSheetId="3">#REF!</definedName>
    <definedName name="OCT._89" localSheetId="2">#REF!</definedName>
    <definedName name="Print_Area" localSheetId="3">'Industria var acumulada anual%'!$A$1:$J$45</definedName>
    <definedName name="Print_Area" localSheetId="2">'Industria variación anual %'!$A$1:$J$47</definedName>
    <definedName name="RESUMEN">#N/A</definedName>
    <definedName name="s" localSheetId="0">#REF!</definedName>
    <definedName name="SEP._89" localSheetId="28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6">'[1]ipc indice 2'!$Q$1:$Q$311</definedName>
    <definedName name="SEP._89" localSheetId="25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7">'[1]ipc indice 2'!$Q$1:$Q$311</definedName>
    <definedName name="SEP._89" localSheetId="14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4">'[1]ipc indice 2'!$Q$1:$Q$311</definedName>
    <definedName name="SEP._89" localSheetId="23">'[1]ipc indice 2'!$Q$1:$Q$311</definedName>
    <definedName name="SEP._89" localSheetId="12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27">'[1]ipc indice 2'!$Q$1:$Q$311</definedName>
    <definedName name="SEP._89" localSheetId="5">'[1]ipc indice 2'!$Q$1:$Q$311</definedName>
    <definedName name="SEP._89" localSheetId="24">'[1]ipc indice 2'!$Q$1:$Q$311</definedName>
    <definedName name="SEP._89" localSheetId="0">'[1]ipc indice 2'!$Q$1:$Q$311</definedName>
    <definedName name="SEP._89" localSheetId="1">'[2]ipc indice 2'!$Q$1:$Q$311</definedName>
    <definedName name="SEP._89" localSheetId="3">'[3]ipc indice 2'!$Q$1:$Q$311</definedName>
    <definedName name="SEP._89" localSheetId="2">'[3]ipc indice 2'!$Q$1:$Q$311</definedName>
    <definedName name="sss" localSheetId="28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6">[4]BASE!#REF!</definedName>
    <definedName name="sss" localSheetId="25">[4]BASE!#REF!</definedName>
    <definedName name="sss" localSheetId="11">[4]BASE!#REF!</definedName>
    <definedName name="sss" localSheetId="26">[4]BASE!#REF!</definedName>
    <definedName name="sss" localSheetId="7">[4]BASE!#REF!</definedName>
    <definedName name="sss" localSheetId="14">[4]BASE!#REF!</definedName>
    <definedName name="sss" localSheetId="17">[4]BASE!#REF!</definedName>
    <definedName name="sss" localSheetId="20">[4]BASE!#REF!</definedName>
    <definedName name="sss" localSheetId="4">[4]BASE!#REF!</definedName>
    <definedName name="sss" localSheetId="23">[4]BASE!#REF!</definedName>
    <definedName name="sss" localSheetId="12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27">[4]BASE!#REF!</definedName>
    <definedName name="sss" localSheetId="5">[4]BASE!#REF!</definedName>
    <definedName name="sss" localSheetId="24">[4]BASE!#REF!</definedName>
    <definedName name="sss" localSheetId="1">[5]BASE!#REF!</definedName>
    <definedName name="sss" localSheetId="3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C13" i="49" l="1"/>
  <c r="Q13" i="49"/>
  <c r="Q14" i="49"/>
  <c r="C13" i="48"/>
  <c r="K20" i="37" l="1"/>
  <c r="K15" i="37"/>
  <c r="K27" i="34"/>
  <c r="O13" i="22"/>
  <c r="O14" i="22"/>
  <c r="O15" i="22"/>
  <c r="O16" i="22"/>
  <c r="O17" i="22"/>
  <c r="O18" i="22"/>
  <c r="O19" i="22"/>
  <c r="O20" i="22"/>
  <c r="O21" i="22"/>
  <c r="O22" i="22"/>
  <c r="O23" i="22"/>
  <c r="O24" i="22"/>
  <c r="O26" i="22"/>
  <c r="M22" i="3"/>
  <c r="M21" i="3"/>
  <c r="M13" i="3"/>
  <c r="W27" i="40" l="1"/>
  <c r="W26" i="40"/>
  <c r="W25" i="40"/>
  <c r="W24" i="40"/>
  <c r="V27" i="40"/>
  <c r="V26" i="40"/>
  <c r="V25" i="40"/>
  <c r="V24" i="40"/>
  <c r="W27" i="41"/>
  <c r="W26" i="41"/>
  <c r="W25" i="41"/>
  <c r="W24" i="41"/>
  <c r="V27" i="41"/>
  <c r="V26" i="41"/>
  <c r="V25" i="41"/>
  <c r="V24" i="41"/>
  <c r="Q13" i="48" l="1"/>
  <c r="C16" i="49" l="1"/>
  <c r="D16" i="49"/>
  <c r="E16" i="49"/>
  <c r="F16" i="49"/>
  <c r="G16" i="49"/>
  <c r="H16" i="49"/>
  <c r="I16" i="49"/>
  <c r="J16" i="49"/>
  <c r="K16" i="49"/>
  <c r="L16" i="49"/>
  <c r="M16" i="49"/>
  <c r="N16" i="49"/>
  <c r="O16" i="49"/>
  <c r="P16" i="49"/>
  <c r="Q16" i="49"/>
  <c r="C15" i="49"/>
  <c r="C14" i="49"/>
  <c r="C14" i="48"/>
  <c r="C15" i="48"/>
  <c r="W27" i="39"/>
  <c r="W26" i="39"/>
  <c r="W25" i="39"/>
  <c r="W24" i="39"/>
  <c r="V27" i="39"/>
  <c r="V26" i="39"/>
  <c r="V25" i="39"/>
  <c r="V24" i="39"/>
  <c r="Q15" i="49" l="1"/>
  <c r="P15" i="49"/>
  <c r="O15" i="49"/>
  <c r="N15" i="49"/>
  <c r="M15" i="49"/>
  <c r="L15" i="49"/>
  <c r="K15" i="49"/>
  <c r="J15" i="49"/>
  <c r="I15" i="49"/>
  <c r="H15" i="49"/>
  <c r="G15" i="49"/>
  <c r="F15" i="49"/>
  <c r="E15" i="49"/>
  <c r="D15" i="49"/>
  <c r="P14" i="49"/>
  <c r="O14" i="49"/>
  <c r="N14" i="49"/>
  <c r="M14" i="49"/>
  <c r="L14" i="49"/>
  <c r="K14" i="49"/>
  <c r="J14" i="49"/>
  <c r="I14" i="49"/>
  <c r="H14" i="49"/>
  <c r="G14" i="49"/>
  <c r="F14" i="49"/>
  <c r="E14" i="49"/>
  <c r="D14" i="49"/>
  <c r="P13" i="49"/>
  <c r="O13" i="49"/>
  <c r="N13" i="49"/>
  <c r="M13" i="49"/>
  <c r="L13" i="49"/>
  <c r="K13" i="49"/>
  <c r="J13" i="49"/>
  <c r="I13" i="49"/>
  <c r="H13" i="49"/>
  <c r="G13" i="49"/>
  <c r="F13" i="49"/>
  <c r="E13" i="49"/>
  <c r="D13" i="49"/>
  <c r="Q15" i="48"/>
  <c r="P15" i="48"/>
  <c r="O15" i="48"/>
  <c r="N15" i="48"/>
  <c r="M15" i="48"/>
  <c r="L15" i="48"/>
  <c r="K15" i="48"/>
  <c r="J15" i="48"/>
  <c r="I15" i="48"/>
  <c r="H15" i="48"/>
  <c r="G15" i="48"/>
  <c r="F15" i="48"/>
  <c r="E15" i="48"/>
  <c r="D15" i="48"/>
  <c r="Q14" i="48"/>
  <c r="P14" i="48"/>
  <c r="O14" i="48"/>
  <c r="N14" i="48"/>
  <c r="M14" i="48"/>
  <c r="L14" i="48"/>
  <c r="K14" i="48"/>
  <c r="J14" i="48"/>
  <c r="I14" i="48"/>
  <c r="H14" i="48"/>
  <c r="G14" i="48"/>
  <c r="F14" i="48"/>
  <c r="E14" i="48"/>
  <c r="D14" i="48"/>
  <c r="P13" i="48"/>
  <c r="O13" i="48"/>
  <c r="N13" i="48"/>
  <c r="M13" i="48"/>
  <c r="L13" i="48"/>
  <c r="K13" i="48"/>
  <c r="J13" i="48"/>
  <c r="I13" i="48"/>
  <c r="H13" i="48"/>
  <c r="G13" i="48"/>
  <c r="F13" i="48"/>
  <c r="E13" i="48"/>
  <c r="D13" i="48"/>
  <c r="B37" i="49" l="1"/>
  <c r="B37" i="48" l="1"/>
  <c r="B37" i="47" l="1"/>
  <c r="N23" i="3" l="1"/>
  <c r="N15" i="45" l="1"/>
  <c r="L28" i="34" l="1"/>
  <c r="N13" i="3"/>
  <c r="B55" i="45" l="1"/>
  <c r="B41" i="44"/>
  <c r="B42" i="43"/>
  <c r="B43" i="42"/>
  <c r="B47" i="38"/>
  <c r="B47" i="37"/>
  <c r="B47" i="36"/>
  <c r="B49" i="35"/>
  <c r="B49" i="34"/>
  <c r="B50" i="33"/>
  <c r="B48" i="32"/>
  <c r="B48" i="31"/>
  <c r="B48" i="30"/>
  <c r="B50" i="29"/>
  <c r="B50" i="28"/>
  <c r="B50" i="27"/>
  <c r="B47" i="26"/>
  <c r="B46" i="25"/>
  <c r="B48" i="24"/>
  <c r="B40" i="46"/>
  <c r="B58" i="23"/>
  <c r="B58" i="22"/>
  <c r="B58" i="3"/>
  <c r="B46" i="41"/>
  <c r="B46" i="40"/>
  <c r="B46" i="39"/>
  <c r="B45" i="21"/>
  <c r="B47" i="20"/>
  <c r="B35" i="18"/>
  <c r="L13" i="34" l="1"/>
  <c r="J24" i="29"/>
  <c r="K24" i="29"/>
  <c r="L24" i="29"/>
  <c r="J23" i="29"/>
  <c r="K23" i="29"/>
  <c r="L23" i="29"/>
  <c r="J22" i="29"/>
  <c r="K22" i="29"/>
  <c r="L22" i="29"/>
  <c r="J21" i="29"/>
  <c r="K21" i="29"/>
  <c r="L21" i="29"/>
  <c r="J18" i="29"/>
  <c r="K18" i="29"/>
  <c r="L18" i="29"/>
  <c r="J20" i="29"/>
  <c r="K20" i="29"/>
  <c r="L20" i="29"/>
  <c r="J19" i="29"/>
  <c r="K19" i="29"/>
  <c r="L19" i="29"/>
  <c r="J17" i="29"/>
  <c r="K17" i="29"/>
  <c r="L17" i="29"/>
  <c r="J16" i="29"/>
  <c r="K16" i="29"/>
  <c r="L16" i="29"/>
  <c r="J15" i="29"/>
  <c r="K15" i="29"/>
  <c r="L15" i="29"/>
  <c r="J14" i="29"/>
  <c r="K14" i="29"/>
  <c r="L14" i="29"/>
  <c r="J13" i="29"/>
  <c r="K13" i="29"/>
  <c r="L13" i="29"/>
  <c r="J26" i="29"/>
  <c r="K26" i="29"/>
  <c r="L26" i="29"/>
  <c r="L25" i="29"/>
  <c r="K25" i="29"/>
  <c r="J25" i="29"/>
  <c r="K14" i="27"/>
  <c r="J14" i="27"/>
  <c r="S21" i="46" l="1"/>
  <c r="S20" i="46"/>
  <c r="S19" i="46"/>
  <c r="S18" i="46"/>
  <c r="S17" i="46"/>
  <c r="R18" i="46" l="1"/>
  <c r="Q18" i="46"/>
  <c r="P18" i="46"/>
  <c r="O18" i="46"/>
  <c r="O19" i="46"/>
  <c r="P19" i="46"/>
  <c r="Q19" i="46"/>
  <c r="R19" i="46"/>
  <c r="O20" i="46"/>
  <c r="P20" i="46"/>
  <c r="Q20" i="46"/>
  <c r="R20" i="46"/>
  <c r="O21" i="46"/>
  <c r="P21" i="46"/>
  <c r="Q21" i="46"/>
  <c r="R21" i="46"/>
  <c r="R17" i="46"/>
  <c r="Q17" i="46"/>
  <c r="P17" i="46"/>
  <c r="O17" i="46"/>
  <c r="N16" i="45" l="1"/>
  <c r="M28" i="45"/>
  <c r="N28" i="45"/>
  <c r="O28" i="45"/>
  <c r="M27" i="45"/>
  <c r="N27" i="45"/>
  <c r="O27" i="45"/>
  <c r="M26" i="45"/>
  <c r="N26" i="45"/>
  <c r="O26" i="45"/>
  <c r="M25" i="45"/>
  <c r="N25" i="45"/>
  <c r="O25" i="45"/>
  <c r="M24" i="45"/>
  <c r="N24" i="45"/>
  <c r="O24" i="45"/>
  <c r="M23" i="45"/>
  <c r="N23" i="45"/>
  <c r="O23" i="45"/>
  <c r="M22" i="45"/>
  <c r="N22" i="45"/>
  <c r="O22" i="45"/>
  <c r="M21" i="45"/>
  <c r="N21" i="45"/>
  <c r="O21" i="45"/>
  <c r="M20" i="45"/>
  <c r="N20" i="45"/>
  <c r="O20" i="45"/>
  <c r="M19" i="45"/>
  <c r="N19" i="45"/>
  <c r="O19" i="45"/>
  <c r="M18" i="45"/>
  <c r="N18" i="45"/>
  <c r="O18" i="45"/>
  <c r="M17" i="45"/>
  <c r="N17" i="45"/>
  <c r="O17" i="45"/>
  <c r="M16" i="45"/>
  <c r="O16" i="45"/>
  <c r="M15" i="45"/>
  <c r="O15" i="45"/>
  <c r="M14" i="45"/>
  <c r="N14" i="45"/>
  <c r="O14" i="45"/>
  <c r="M13" i="45"/>
  <c r="N13" i="45"/>
  <c r="O13" i="45"/>
  <c r="M30" i="45"/>
  <c r="N30" i="45"/>
  <c r="O30" i="45"/>
  <c r="O29" i="45"/>
  <c r="N29" i="45"/>
  <c r="M29" i="45"/>
  <c r="J13" i="38" l="1"/>
  <c r="J21" i="37"/>
  <c r="J21" i="36"/>
  <c r="J25" i="35"/>
  <c r="J15" i="34"/>
  <c r="J28" i="33"/>
  <c r="J13" i="25"/>
  <c r="J14" i="25"/>
  <c r="J15" i="25"/>
  <c r="J16" i="25"/>
  <c r="J17" i="25"/>
  <c r="J18" i="25"/>
  <c r="J19" i="25"/>
  <c r="J20" i="25"/>
  <c r="J21" i="25"/>
  <c r="J22" i="25"/>
  <c r="J23" i="25"/>
  <c r="J13" i="24"/>
  <c r="J14" i="24"/>
  <c r="J15" i="24"/>
  <c r="J16" i="24"/>
  <c r="J17" i="24"/>
  <c r="J18" i="24"/>
  <c r="J19" i="24"/>
  <c r="J20" i="24"/>
  <c r="J21" i="24"/>
  <c r="J22" i="24"/>
  <c r="O31" i="23"/>
  <c r="N31" i="23"/>
  <c r="M31" i="23"/>
  <c r="O31" i="22"/>
  <c r="N30" i="22"/>
  <c r="N29" i="22"/>
  <c r="N28" i="22"/>
  <c r="N27" i="22"/>
  <c r="N26" i="22"/>
  <c r="N25" i="22"/>
  <c r="N31" i="22"/>
  <c r="M31" i="22"/>
  <c r="O13" i="3"/>
  <c r="N14" i="3"/>
  <c r="O14" i="3"/>
  <c r="N15" i="3"/>
  <c r="O15" i="3"/>
  <c r="N16" i="3"/>
  <c r="O16" i="3"/>
  <c r="N17" i="3"/>
  <c r="O17" i="3"/>
  <c r="N18" i="3"/>
  <c r="O18" i="3"/>
  <c r="N19" i="3"/>
  <c r="O19" i="3"/>
  <c r="N20" i="3"/>
  <c r="O20" i="3"/>
  <c r="N21" i="3"/>
  <c r="O21" i="3"/>
  <c r="N22" i="3"/>
  <c r="O22" i="3"/>
  <c r="O23" i="3"/>
  <c r="N24" i="3"/>
  <c r="O24" i="3"/>
  <c r="N25" i="3"/>
  <c r="O25" i="3"/>
  <c r="N26" i="3"/>
  <c r="O26" i="3"/>
  <c r="N27" i="3"/>
  <c r="O27" i="3"/>
  <c r="N28" i="3"/>
  <c r="O28" i="3"/>
  <c r="N29" i="3"/>
  <c r="O29" i="3"/>
  <c r="N30" i="3"/>
  <c r="O30" i="3"/>
  <c r="N31" i="3"/>
  <c r="O31" i="3"/>
  <c r="J20" i="38" l="1"/>
  <c r="K20" i="38"/>
  <c r="L20" i="38"/>
  <c r="J19" i="38"/>
  <c r="K19" i="38"/>
  <c r="L19" i="38"/>
  <c r="J18" i="38"/>
  <c r="K18" i="38"/>
  <c r="L18" i="38"/>
  <c r="J17" i="38"/>
  <c r="K17" i="38"/>
  <c r="L17" i="38"/>
  <c r="J16" i="38"/>
  <c r="K16" i="38"/>
  <c r="L16" i="38"/>
  <c r="J15" i="38"/>
  <c r="K15" i="38"/>
  <c r="L15" i="38"/>
  <c r="J14" i="38"/>
  <c r="K14" i="38"/>
  <c r="L14" i="38"/>
  <c r="K13" i="38"/>
  <c r="L13" i="38"/>
  <c r="J22" i="38"/>
  <c r="K22" i="38"/>
  <c r="L22" i="38"/>
  <c r="L21" i="38"/>
  <c r="K21" i="38"/>
  <c r="J21" i="38"/>
  <c r="J20" i="37"/>
  <c r="L20" i="37"/>
  <c r="J19" i="37"/>
  <c r="K19" i="37"/>
  <c r="L19" i="37"/>
  <c r="J18" i="37"/>
  <c r="K18" i="37"/>
  <c r="L18" i="37"/>
  <c r="J17" i="37"/>
  <c r="K17" i="37"/>
  <c r="L17" i="37"/>
  <c r="J16" i="37"/>
  <c r="K16" i="37"/>
  <c r="L16" i="37"/>
  <c r="J15" i="37"/>
  <c r="L15" i="37"/>
  <c r="J14" i="37"/>
  <c r="K14" i="37"/>
  <c r="L14" i="37"/>
  <c r="J13" i="37"/>
  <c r="K13" i="37"/>
  <c r="L13" i="37"/>
  <c r="J22" i="37"/>
  <c r="K22" i="37"/>
  <c r="L22" i="37"/>
  <c r="L21" i="37"/>
  <c r="K21" i="37"/>
  <c r="J20" i="36"/>
  <c r="K20" i="36"/>
  <c r="L20" i="36"/>
  <c r="J19" i="36"/>
  <c r="L19" i="36"/>
  <c r="J18" i="36"/>
  <c r="K18" i="36"/>
  <c r="L18" i="36"/>
  <c r="J17" i="36"/>
  <c r="K17" i="36"/>
  <c r="L17" i="36"/>
  <c r="J16" i="36"/>
  <c r="K16" i="36"/>
  <c r="L16" i="36"/>
  <c r="J15" i="36"/>
  <c r="K15" i="36"/>
  <c r="L15" i="36"/>
  <c r="J14" i="36"/>
  <c r="K14" i="36"/>
  <c r="L14" i="36"/>
  <c r="J13" i="36"/>
  <c r="K13" i="36"/>
  <c r="L13" i="36"/>
  <c r="J22" i="36"/>
  <c r="K22" i="36"/>
  <c r="L22" i="36"/>
  <c r="L21" i="36"/>
  <c r="K21" i="36"/>
  <c r="J26" i="35"/>
  <c r="K26" i="35"/>
  <c r="L26" i="35"/>
  <c r="K25" i="35"/>
  <c r="L25" i="35"/>
  <c r="J24" i="35"/>
  <c r="K24" i="35"/>
  <c r="L24" i="35"/>
  <c r="J23" i="35"/>
  <c r="K23" i="35"/>
  <c r="L23" i="35"/>
  <c r="J22" i="35"/>
  <c r="K22" i="35"/>
  <c r="L22" i="35"/>
  <c r="J20" i="35"/>
  <c r="K20" i="35"/>
  <c r="L20" i="35"/>
  <c r="J21" i="35"/>
  <c r="K21" i="35"/>
  <c r="L21" i="35"/>
  <c r="J19" i="35"/>
  <c r="K19" i="35"/>
  <c r="L19" i="35"/>
  <c r="J18" i="35"/>
  <c r="K18" i="35"/>
  <c r="L18" i="35"/>
  <c r="J17" i="35"/>
  <c r="K17" i="35"/>
  <c r="L17" i="35"/>
  <c r="J16" i="35"/>
  <c r="K16" i="35"/>
  <c r="L16" i="35"/>
  <c r="J15" i="35"/>
  <c r="K15" i="35"/>
  <c r="L15" i="35"/>
  <c r="J14" i="35"/>
  <c r="K14" i="35"/>
  <c r="L14" i="35"/>
  <c r="J13" i="35"/>
  <c r="K13" i="35"/>
  <c r="L13" i="35"/>
  <c r="J28" i="35"/>
  <c r="K28" i="35"/>
  <c r="L28" i="35"/>
  <c r="L27" i="35"/>
  <c r="K27" i="35"/>
  <c r="J27" i="35"/>
  <c r="J26" i="34"/>
  <c r="K26" i="34"/>
  <c r="L26" i="34"/>
  <c r="J25" i="34"/>
  <c r="K25" i="34"/>
  <c r="L25" i="34"/>
  <c r="J24" i="34"/>
  <c r="K24" i="34"/>
  <c r="L24" i="34"/>
  <c r="J23" i="34"/>
  <c r="K23" i="34"/>
  <c r="L23" i="34"/>
  <c r="J22" i="34"/>
  <c r="K22" i="34"/>
  <c r="L22" i="34"/>
  <c r="J21" i="34"/>
  <c r="K21" i="34"/>
  <c r="L21" i="34"/>
  <c r="J20" i="34"/>
  <c r="K20" i="34"/>
  <c r="L20" i="34"/>
  <c r="J19" i="34"/>
  <c r="K19" i="34"/>
  <c r="L19" i="34"/>
  <c r="J18" i="34"/>
  <c r="K18" i="34"/>
  <c r="L18" i="34"/>
  <c r="J17" i="34"/>
  <c r="K17" i="34"/>
  <c r="L17" i="34"/>
  <c r="J16" i="34"/>
  <c r="K16" i="34"/>
  <c r="L16" i="34"/>
  <c r="K15" i="34"/>
  <c r="L15" i="34"/>
  <c r="J14" i="34"/>
  <c r="K14" i="34"/>
  <c r="L14" i="34"/>
  <c r="J13" i="34"/>
  <c r="K13" i="34"/>
  <c r="J28" i="34"/>
  <c r="K28" i="34"/>
  <c r="L27" i="34"/>
  <c r="J27" i="34"/>
  <c r="L23" i="33"/>
  <c r="K25" i="33"/>
  <c r="J27" i="33"/>
  <c r="K28" i="33"/>
  <c r="L28" i="33"/>
  <c r="J26" i="33"/>
  <c r="K26" i="33"/>
  <c r="L26" i="33"/>
  <c r="L25" i="33"/>
  <c r="J24" i="33"/>
  <c r="K24" i="33"/>
  <c r="L24" i="33"/>
  <c r="J23" i="33"/>
  <c r="K23" i="33"/>
  <c r="J22" i="33"/>
  <c r="K22" i="33"/>
  <c r="L22" i="33"/>
  <c r="J21" i="33"/>
  <c r="K21" i="33"/>
  <c r="L21" i="33"/>
  <c r="J20" i="33"/>
  <c r="K20" i="33"/>
  <c r="L20" i="33"/>
  <c r="J19" i="33"/>
  <c r="K19" i="33"/>
  <c r="L19" i="33"/>
  <c r="J18" i="33"/>
  <c r="K18" i="33"/>
  <c r="L18" i="33"/>
  <c r="J17" i="33"/>
  <c r="K17" i="33"/>
  <c r="L17" i="33"/>
  <c r="J16" i="33"/>
  <c r="K16" i="33"/>
  <c r="L16" i="33"/>
  <c r="J15" i="33"/>
  <c r="K15" i="33"/>
  <c r="L15" i="33"/>
  <c r="J14" i="33"/>
  <c r="K14" i="33"/>
  <c r="L14" i="33"/>
  <c r="J13" i="33"/>
  <c r="K13" i="33"/>
  <c r="L13" i="33"/>
  <c r="L27" i="33"/>
  <c r="K27" i="33"/>
  <c r="J23" i="32"/>
  <c r="K23" i="32"/>
  <c r="L23" i="32"/>
  <c r="J22" i="32"/>
  <c r="K22" i="32"/>
  <c r="L22" i="32"/>
  <c r="J21" i="32"/>
  <c r="K21" i="32"/>
  <c r="L21" i="32"/>
  <c r="J20" i="32"/>
  <c r="K20" i="32"/>
  <c r="L20" i="32"/>
  <c r="J19" i="32"/>
  <c r="K19" i="32"/>
  <c r="L19" i="32"/>
  <c r="J18" i="32"/>
  <c r="K18" i="32"/>
  <c r="L18" i="32"/>
  <c r="J17" i="32"/>
  <c r="K17" i="32"/>
  <c r="L17" i="32"/>
  <c r="J16" i="32"/>
  <c r="K16" i="32"/>
  <c r="L16" i="32"/>
  <c r="J15" i="32"/>
  <c r="K15" i="32"/>
  <c r="L15" i="32"/>
  <c r="J14" i="32"/>
  <c r="K14" i="32"/>
  <c r="L14" i="32"/>
  <c r="J13" i="32"/>
  <c r="K13" i="32"/>
  <c r="L13" i="32"/>
  <c r="J25" i="32"/>
  <c r="K25" i="32"/>
  <c r="L25" i="32"/>
  <c r="L24" i="32"/>
  <c r="K24" i="32"/>
  <c r="J24" i="32"/>
  <c r="J17" i="30"/>
  <c r="M52" i="45" l="1"/>
  <c r="M51" i="45"/>
  <c r="J16" i="31" l="1"/>
  <c r="J23" i="31"/>
  <c r="K23" i="31"/>
  <c r="L23" i="31"/>
  <c r="J22" i="31"/>
  <c r="K22" i="31"/>
  <c r="L22" i="31"/>
  <c r="J21" i="31"/>
  <c r="K21" i="31"/>
  <c r="L21" i="31"/>
  <c r="J20" i="31"/>
  <c r="K20" i="31"/>
  <c r="L20" i="31"/>
  <c r="J19" i="31"/>
  <c r="K19" i="31"/>
  <c r="L19" i="31"/>
  <c r="J18" i="31"/>
  <c r="K18" i="31"/>
  <c r="L18" i="31"/>
  <c r="J17" i="31"/>
  <c r="K17" i="31"/>
  <c r="L17" i="31"/>
  <c r="K16" i="31"/>
  <c r="L16" i="31"/>
  <c r="J15" i="31"/>
  <c r="K15" i="31"/>
  <c r="L15" i="31"/>
  <c r="J14" i="31"/>
  <c r="K14" i="31"/>
  <c r="L14" i="31"/>
  <c r="J13" i="31"/>
  <c r="K13" i="31"/>
  <c r="L13" i="31"/>
  <c r="J25" i="31"/>
  <c r="K25" i="31"/>
  <c r="L25" i="31"/>
  <c r="L24" i="31"/>
  <c r="K24" i="31"/>
  <c r="J24" i="31"/>
  <c r="J24" i="28"/>
  <c r="K24" i="28"/>
  <c r="L24" i="28"/>
  <c r="J23" i="28"/>
  <c r="K23" i="28"/>
  <c r="L23" i="28"/>
  <c r="J22" i="28"/>
  <c r="K22" i="28"/>
  <c r="L22" i="28"/>
  <c r="J21" i="28"/>
  <c r="K21" i="28"/>
  <c r="L21" i="28"/>
  <c r="J20" i="28"/>
  <c r="K20" i="28"/>
  <c r="L20" i="28"/>
  <c r="J19" i="28"/>
  <c r="K19" i="28"/>
  <c r="L19" i="28"/>
  <c r="J18" i="28"/>
  <c r="K18" i="28"/>
  <c r="L18" i="28"/>
  <c r="J17" i="28"/>
  <c r="K17" i="28"/>
  <c r="L17" i="28"/>
  <c r="J16" i="28"/>
  <c r="K16" i="28"/>
  <c r="L16" i="28"/>
  <c r="J15" i="28"/>
  <c r="K15" i="28"/>
  <c r="L15" i="28"/>
  <c r="J14" i="28"/>
  <c r="K14" i="28"/>
  <c r="L14" i="28"/>
  <c r="J13" i="28"/>
  <c r="K13" i="28"/>
  <c r="L13" i="28"/>
  <c r="J26" i="28"/>
  <c r="K26" i="28"/>
  <c r="L26" i="28"/>
  <c r="L25" i="28"/>
  <c r="K25" i="28"/>
  <c r="J25" i="28"/>
  <c r="L23" i="30"/>
  <c r="L22" i="30"/>
  <c r="L21" i="30"/>
  <c r="L20" i="30"/>
  <c r="L19" i="30"/>
  <c r="L18" i="30"/>
  <c r="L17" i="30"/>
  <c r="L16" i="30"/>
  <c r="L15" i="30"/>
  <c r="L14" i="30"/>
  <c r="L13" i="30"/>
  <c r="L25" i="30"/>
  <c r="L24" i="30"/>
  <c r="K23" i="30"/>
  <c r="K22" i="30"/>
  <c r="K21" i="30"/>
  <c r="K20" i="30"/>
  <c r="K19" i="30"/>
  <c r="K18" i="30"/>
  <c r="K17" i="30"/>
  <c r="K16" i="30"/>
  <c r="K15" i="30"/>
  <c r="K14" i="30"/>
  <c r="K13" i="30"/>
  <c r="K25" i="30"/>
  <c r="K24" i="30"/>
  <c r="J23" i="30"/>
  <c r="J22" i="30"/>
  <c r="J21" i="30"/>
  <c r="J20" i="30"/>
  <c r="J19" i="30"/>
  <c r="J18" i="30"/>
  <c r="J16" i="30"/>
  <c r="J15" i="30"/>
  <c r="J14" i="30"/>
  <c r="J13" i="30"/>
  <c r="J25" i="30"/>
  <c r="J24" i="30"/>
  <c r="J25" i="27"/>
  <c r="K25" i="27"/>
  <c r="L25" i="27"/>
  <c r="J16" i="27"/>
  <c r="K16" i="27"/>
  <c r="L16" i="27"/>
  <c r="J19" i="27"/>
  <c r="K19" i="27"/>
  <c r="L19" i="27"/>
  <c r="J20" i="27"/>
  <c r="K20" i="27"/>
  <c r="L20" i="27"/>
  <c r="J24" i="27"/>
  <c r="K24" i="27"/>
  <c r="L24" i="27"/>
  <c r="J13" i="27"/>
  <c r="K13" i="27"/>
  <c r="L13" i="27"/>
  <c r="L14" i="27"/>
  <c r="J22" i="27"/>
  <c r="K22" i="27"/>
  <c r="L22" i="27"/>
  <c r="J23" i="27"/>
  <c r="K23" i="27"/>
  <c r="L23" i="27"/>
  <c r="J21" i="27"/>
  <c r="K21" i="27"/>
  <c r="L21" i="27"/>
  <c r="J18" i="27"/>
  <c r="K18" i="27"/>
  <c r="L18" i="27"/>
  <c r="J17" i="27"/>
  <c r="K17" i="27"/>
  <c r="L17" i="27"/>
  <c r="J26" i="27"/>
  <c r="K26" i="27"/>
  <c r="L26" i="27"/>
  <c r="L15" i="27"/>
  <c r="K15" i="27"/>
  <c r="J15" i="27"/>
  <c r="J17" i="26"/>
  <c r="J21" i="26"/>
  <c r="K21" i="26"/>
  <c r="L21" i="26"/>
  <c r="J20" i="26"/>
  <c r="K20" i="26"/>
  <c r="L20" i="26"/>
  <c r="J19" i="26"/>
  <c r="K19" i="26"/>
  <c r="L19" i="26"/>
  <c r="J18" i="26"/>
  <c r="K18" i="26"/>
  <c r="L18" i="26"/>
  <c r="J16" i="26"/>
  <c r="K16" i="26"/>
  <c r="L16" i="26"/>
  <c r="K17" i="26"/>
  <c r="L17" i="26"/>
  <c r="J15" i="26"/>
  <c r="K15" i="26"/>
  <c r="L15" i="26"/>
  <c r="J14" i="26"/>
  <c r="K14" i="26"/>
  <c r="L14" i="26"/>
  <c r="J13" i="26"/>
  <c r="K13" i="26"/>
  <c r="L13" i="26"/>
  <c r="J23" i="26"/>
  <c r="K23" i="26"/>
  <c r="L23" i="26"/>
  <c r="L22" i="26"/>
  <c r="K22" i="26"/>
  <c r="J22" i="26"/>
  <c r="L23" i="25" l="1"/>
  <c r="K23" i="25"/>
  <c r="M31" i="3"/>
  <c r="L22" i="25" l="1"/>
  <c r="K22" i="25"/>
  <c r="L21" i="25"/>
  <c r="K21" i="25"/>
  <c r="L20" i="25"/>
  <c r="K20" i="25"/>
  <c r="L19" i="25"/>
  <c r="K19" i="25"/>
  <c r="L18" i="25"/>
  <c r="K18" i="25"/>
  <c r="L17" i="25"/>
  <c r="K17" i="25"/>
  <c r="L16" i="25"/>
  <c r="K16" i="25"/>
  <c r="L15" i="25"/>
  <c r="K15" i="25"/>
  <c r="L14" i="25"/>
  <c r="K14" i="25"/>
  <c r="L13" i="25"/>
  <c r="K13" i="25"/>
  <c r="L13" i="24"/>
  <c r="L14" i="24"/>
  <c r="L15" i="24"/>
  <c r="L16" i="24"/>
  <c r="L17" i="24"/>
  <c r="L18" i="24"/>
  <c r="L19" i="24"/>
  <c r="L20" i="24"/>
  <c r="L21" i="24"/>
  <c r="L22" i="24"/>
  <c r="K13" i="24"/>
  <c r="K22" i="24"/>
  <c r="K21" i="24"/>
  <c r="K20" i="24"/>
  <c r="K19" i="24"/>
  <c r="K18" i="24"/>
  <c r="K17" i="24"/>
  <c r="K16" i="24"/>
  <c r="K15" i="24"/>
  <c r="K14" i="24"/>
  <c r="O30" i="23"/>
  <c r="N30" i="23"/>
  <c r="M30" i="23"/>
  <c r="O29" i="23"/>
  <c r="N29" i="23"/>
  <c r="M29" i="23"/>
  <c r="O28" i="23"/>
  <c r="N28" i="23"/>
  <c r="M28" i="23"/>
  <c r="O27" i="23"/>
  <c r="N27" i="23"/>
  <c r="M27" i="23"/>
  <c r="O26" i="23"/>
  <c r="N26" i="23"/>
  <c r="M26" i="23"/>
  <c r="O25" i="23"/>
  <c r="N25" i="23"/>
  <c r="M25" i="23"/>
  <c r="O24" i="23"/>
  <c r="N24" i="23"/>
  <c r="M24" i="23"/>
  <c r="O23" i="23"/>
  <c r="N23" i="23"/>
  <c r="M23" i="23"/>
  <c r="O22" i="23"/>
  <c r="N22" i="23"/>
  <c r="M22" i="23"/>
  <c r="O21" i="23"/>
  <c r="N21" i="23"/>
  <c r="M21" i="23"/>
  <c r="O20" i="23"/>
  <c r="N20" i="23"/>
  <c r="M20" i="23"/>
  <c r="O19" i="23"/>
  <c r="N19" i="23"/>
  <c r="M19" i="23"/>
  <c r="O18" i="23"/>
  <c r="N18" i="23"/>
  <c r="M18" i="23"/>
  <c r="O17" i="23"/>
  <c r="N17" i="23"/>
  <c r="M17" i="23"/>
  <c r="O16" i="23"/>
  <c r="N16" i="23"/>
  <c r="M16" i="23"/>
  <c r="O15" i="23"/>
  <c r="N15" i="23"/>
  <c r="M15" i="23"/>
  <c r="O14" i="23"/>
  <c r="N14" i="23"/>
  <c r="M14" i="23"/>
  <c r="O13" i="23"/>
  <c r="N13" i="23"/>
  <c r="M13" i="23"/>
  <c r="O30" i="22" l="1"/>
  <c r="M30" i="22"/>
  <c r="O29" i="22"/>
  <c r="M29" i="22"/>
  <c r="O28" i="22"/>
  <c r="M28" i="22"/>
  <c r="O27" i="22"/>
  <c r="M27" i="22"/>
  <c r="M26" i="22"/>
  <c r="O25" i="22"/>
  <c r="M25" i="22"/>
  <c r="N24" i="22"/>
  <c r="M24" i="22"/>
  <c r="N23" i="22"/>
  <c r="M23" i="22"/>
  <c r="N22" i="22"/>
  <c r="M22" i="22"/>
  <c r="N21" i="22"/>
  <c r="M21" i="22"/>
  <c r="N20" i="22"/>
  <c r="M20" i="22"/>
  <c r="N19" i="22"/>
  <c r="M19" i="22"/>
  <c r="N18" i="22"/>
  <c r="M18" i="22"/>
  <c r="N17" i="22"/>
  <c r="M17" i="22"/>
  <c r="N16" i="22"/>
  <c r="M16" i="22"/>
  <c r="N15" i="22"/>
  <c r="M15" i="22"/>
  <c r="N14" i="22"/>
  <c r="M14" i="22"/>
  <c r="N13" i="22"/>
  <c r="M13" i="22"/>
  <c r="M30" i="3"/>
  <c r="M29" i="3"/>
  <c r="M28" i="3"/>
  <c r="M27" i="3"/>
  <c r="M26" i="3"/>
  <c r="M25" i="3"/>
  <c r="M24" i="3"/>
  <c r="M23" i="3"/>
  <c r="M20" i="3"/>
  <c r="M19" i="3"/>
  <c r="M18" i="3"/>
  <c r="M17" i="3"/>
  <c r="M16" i="3"/>
  <c r="M15" i="3"/>
  <c r="M14" i="3"/>
  <c r="M45" i="26" l="1"/>
  <c r="M44" i="26"/>
  <c r="M44" i="25"/>
  <c r="M43" i="25"/>
  <c r="M45" i="24"/>
  <c r="M44" i="24"/>
  <c r="M52" i="23"/>
  <c r="M51" i="23"/>
  <c r="M52" i="22"/>
  <c r="M51" i="22"/>
  <c r="L30" i="18" l="1"/>
  <c r="L29" i="18"/>
  <c r="L28" i="18"/>
  <c r="L27" i="18"/>
  <c r="M52" i="3" l="1"/>
  <c r="M51" i="3"/>
</calcChain>
</file>

<file path=xl/sharedStrings.xml><?xml version="1.0" encoding="utf-8"?>
<sst xmlns="http://schemas.openxmlformats.org/spreadsheetml/2006/main" count="772" uniqueCount="191">
  <si>
    <t>Año</t>
  </si>
  <si>
    <t xml:space="preserve"> </t>
  </si>
  <si>
    <t>Índice de cuadros y gráficas</t>
  </si>
  <si>
    <t>Bebidas</t>
  </si>
  <si>
    <t>Contexto regional:</t>
  </si>
  <si>
    <t>Variación anual por región</t>
  </si>
  <si>
    <t>Variación anual acumulada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</si>
  <si>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</si>
  <si>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</si>
  <si>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</si>
  <si>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</si>
  <si>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</si>
  <si>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</si>
  <si>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</si>
  <si>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</si>
  <si>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</si>
  <si>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</si>
  <si>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</si>
  <si>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</si>
  <si>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</si>
  <si>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</si>
  <si>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</si>
  <si>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</si>
  <si>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</si>
  <si>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</si>
  <si>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 xml:space="preserve">Otras industrias manufactureras </t>
  </si>
  <si>
    <t>Otros químicos</t>
  </si>
  <si>
    <t>Productos de panadería</t>
  </si>
  <si>
    <t>Productos textiles</t>
  </si>
  <si>
    <t>Total</t>
  </si>
  <si>
    <t>Industria manufacturera - Personal Ocupado Bogotá</t>
  </si>
  <si>
    <t>Industria manufacturera - Producción Barranquilla</t>
  </si>
  <si>
    <t>Otros productos alimenticios</t>
  </si>
  <si>
    <t>Otros productos químicos</t>
  </si>
  <si>
    <t>Productos de plástico</t>
  </si>
  <si>
    <t>Datos Barranquilla incluye Soledad, Cartagena, Malambo y Santa Marta</t>
  </si>
  <si>
    <t>Industria manufacturera - Ventas Barranquilla</t>
  </si>
  <si>
    <t>Industria manufacturera - Ocupados Barranquilla</t>
  </si>
  <si>
    <t>Industria manufacturera - Producción Cali</t>
  </si>
  <si>
    <t>Datos Cali incluye Yumbo, Jamundí y Palmira</t>
  </si>
  <si>
    <t>Farmacéuticos y medicinales</t>
  </si>
  <si>
    <t>Industria manufacturera - Ventas Cali</t>
  </si>
  <si>
    <t>Industria manufacturera - Ocupados Cali</t>
  </si>
  <si>
    <t>Eje Cafetero</t>
  </si>
  <si>
    <t>Industria manufacturera - Producción Eje cafetero</t>
  </si>
  <si>
    <t>Datos Eje cafetero incluye Manizales, Villa María, Chinchiná, Pereira, Santa Rosa de Cabal, La Virginia, Dos Quebradas y Armenia</t>
  </si>
  <si>
    <t>Industria manufacturera - Ventas Eje cafetero</t>
  </si>
  <si>
    <t>Industria manufacturera - Ocupados Eje cafetero</t>
  </si>
  <si>
    <t>Alimentos preparados para animales</t>
  </si>
  <si>
    <t>Industria manufacturera - Producción Santanderes</t>
  </si>
  <si>
    <t>Datos Santanderes incluye Bucaramanga Girón, Piedecuerta, Floridablanca, Cúcuta, Los Patios, Villa del Rosario y El Zulia y</t>
  </si>
  <si>
    <t>agrupa municipios de Santander del Sur y Norte de Santander</t>
  </si>
  <si>
    <t>Industria manufacturera - Ventas Santanderes</t>
  </si>
  <si>
    <t>Industria manufacturera - Ocupados Santanderes</t>
  </si>
  <si>
    <t>Contribución</t>
  </si>
  <si>
    <t>Principales variables fabriles:</t>
  </si>
  <si>
    <t>I</t>
  </si>
  <si>
    <t>II</t>
  </si>
  <si>
    <t>III</t>
  </si>
  <si>
    <t>IV</t>
  </si>
  <si>
    <t>Industria manufacturera - Ventas Regional</t>
  </si>
  <si>
    <t>Industria manufacturera - Producción Regional</t>
  </si>
  <si>
    <t>Industria manufacturera - Ocupados Regional</t>
  </si>
  <si>
    <t>Industria manufacturera - Ocupación Regional</t>
  </si>
  <si>
    <t>Histórico anual principales variables fabriles:</t>
  </si>
  <si>
    <t>Medellín</t>
  </si>
  <si>
    <t>Histórico acumulado anual principales variables fabriles: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</si>
  <si>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anual %</t>
    </r>
  </si>
  <si>
    <t>Industria manufacturera - Producción Medellín</t>
  </si>
  <si>
    <t>Industria manufacturera - Ventas Medellín</t>
  </si>
  <si>
    <t>Industria manufacturera - Ocupados Medellín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</si>
  <si>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acumulado anual %</t>
    </r>
  </si>
  <si>
    <t>Ventas región</t>
  </si>
  <si>
    <t>Personal ocupado región</t>
  </si>
  <si>
    <t>Confecciones</t>
  </si>
  <si>
    <t>Variación</t>
  </si>
  <si>
    <t>Santander; Medellín corresponde al Valle de Aburrá.</t>
  </si>
  <si>
    <t>Contexto regional Industria Manufacturera - Producción Real</t>
  </si>
  <si>
    <t>Total Nacional</t>
  </si>
  <si>
    <t>Confiteria, cafe y otros productos alimenticios</t>
  </si>
  <si>
    <t>Industria manufacturera - Producción real Bogotá</t>
  </si>
  <si>
    <t>Industria manufacturera - Ventas reales Regional</t>
  </si>
  <si>
    <t>Industria manufacturera - Producción real Regional</t>
  </si>
  <si>
    <t>Industria manufacturera - Ventas reales Bogotá</t>
  </si>
  <si>
    <t>variac.</t>
  </si>
  <si>
    <t>Contrib.</t>
  </si>
  <si>
    <t>Variac.</t>
  </si>
  <si>
    <t>Carnes, aceites y grasas, frutas y verduras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</si>
  <si>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</si>
  <si>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</si>
  <si>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</si>
  <si>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y Norte de Santander.</t>
  </si>
  <si>
    <t>Datos Medellín incluye los municipios pertenecientes al Valle de Aburrá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</si>
  <si>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acumulada anual %</t>
    </r>
  </si>
  <si>
    <t>Permanente</t>
  </si>
  <si>
    <t>Temporal</t>
  </si>
  <si>
    <t>Contrib. 2012</t>
  </si>
  <si>
    <t>Administración y ventas</t>
  </si>
  <si>
    <t xml:space="preserve">Manizales, Villa María, Chinchiná, Pereira, Santa Rosa de Cabal, La Virginia, Dos Quebradas y Armenia; Santanderes incluye </t>
  </si>
  <si>
    <t xml:space="preserve">Bucaramanga, Girón, Piedecuerta, Floridablanca, Cúcuta, Los Patios, Villa del Rosario y El Zulia y agrupa municipios </t>
  </si>
  <si>
    <t>de Santander del Sur y Norte de Santander.</t>
  </si>
  <si>
    <t>Datos: Año base = 2004; establecimientos que ocuparon 10 o más personas o que presentaron niveles de producción anual iguales o superiores a $110 millones de pesos</t>
  </si>
  <si>
    <t>Comparativos regionales principales variables fabriles:</t>
  </si>
  <si>
    <t>Principales indicadores:  empleo según tipo de contrato Bogotá</t>
  </si>
  <si>
    <t>Producción regional</t>
  </si>
  <si>
    <t>Ventas reales</t>
  </si>
  <si>
    <t>Fabricación de artículos de plástico y caucho</t>
  </si>
  <si>
    <t>Vehículos, carrocerías. Producción</t>
  </si>
  <si>
    <t>Confecciones. Producción</t>
  </si>
  <si>
    <t>Vehículos, carrocerías</t>
  </si>
  <si>
    <t>Nacional</t>
  </si>
  <si>
    <t>Caucho y plástico</t>
  </si>
  <si>
    <t>Medellín - Valle del Aburrá</t>
  </si>
  <si>
    <t>Caucho y plástico. Producción</t>
  </si>
  <si>
    <t xml:space="preserve">Vehículos automotores, autopartes </t>
  </si>
  <si>
    <t>Derivados del petroleo, fuera de refineria</t>
  </si>
  <si>
    <t>Conservación de carne y pescado</t>
  </si>
  <si>
    <t>Los demás productos alimenticios</t>
  </si>
  <si>
    <t>Minerales no metálicos</t>
  </si>
  <si>
    <t>Otras manufacturas</t>
  </si>
  <si>
    <t>Químicas básicas</t>
  </si>
  <si>
    <t>Aparatos eléctricos</t>
  </si>
  <si>
    <t>Hierro y fundición</t>
  </si>
  <si>
    <t>Molinería y almidones</t>
  </si>
  <si>
    <t>Papel y sus productos</t>
  </si>
  <si>
    <t>Calzado, partes y artículos de cuero</t>
  </si>
  <si>
    <t>Elaboración de productos de café</t>
  </si>
  <si>
    <t>Elaborados de metal</t>
  </si>
  <si>
    <t>Maquinaria de uso general y específico</t>
  </si>
  <si>
    <t>Motocicletas, bicicletas y sillones</t>
  </si>
  <si>
    <t>Muebles de madera</t>
  </si>
  <si>
    <t>Productos lácteos</t>
  </si>
  <si>
    <t>Conservación de carne y derivados cárnicos</t>
  </si>
  <si>
    <t>maquinaria</t>
  </si>
  <si>
    <t>molineria y almidones</t>
  </si>
  <si>
    <t>Elaboracion de productos de panaderia</t>
  </si>
  <si>
    <t>Elaboracion de productos lacteos</t>
  </si>
  <si>
    <t>Fabricación de maquinaria y equipo</t>
  </si>
  <si>
    <t>Hilatura, tejedura y fabricación de productos textiles</t>
  </si>
  <si>
    <t>Bebidas alcoholicas</t>
  </si>
  <si>
    <t>Papel y cartón y sus productos.</t>
  </si>
  <si>
    <t xml:space="preserve">Farmacéuticos, jabones y otros químicos </t>
  </si>
  <si>
    <t>Transformacion de carne y sus derivados</t>
  </si>
  <si>
    <t>Hilatura, tejedura y productos textiles</t>
  </si>
  <si>
    <t>Vehículos automotores</t>
  </si>
  <si>
    <t>Químicas básicas; farmacéuticos, jabones</t>
  </si>
  <si>
    <t>Fuente: Muestra Trimestral Manufacturera Regional, Dane. Septiembre de 2013.</t>
  </si>
  <si>
    <r>
      <rPr>
        <b/>
        <sz val="12"/>
        <color rgb="FF53722D"/>
        <rFont val="Calibri"/>
        <family val="2"/>
        <scheme val="minor"/>
      </rPr>
      <t>II trimestre 2013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</si>
  <si>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II trimestre de 2013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</si>
  <si>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II trimestre de 2013</t>
    </r>
    <r>
      <rPr>
        <b/>
        <sz val="12"/>
        <rFont val="Calibri"/>
        <family val="2"/>
        <scheme val="minor"/>
      </rPr>
      <t>, variación acumulada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</si>
  <si>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II trimestre</t>
    </r>
    <r>
      <rPr>
        <b/>
        <sz val="12"/>
        <rFont val="Calibri"/>
        <family val="2"/>
        <scheme val="minor"/>
      </rPr>
      <t>, variación y contribución anual %</t>
    </r>
  </si>
  <si>
    <r>
      <rPr>
        <b/>
        <sz val="12"/>
        <color theme="6"/>
        <rFont val="Calibri"/>
        <family val="2"/>
        <scheme val="minor"/>
      </rPr>
      <t>II trimestre de 2013</t>
    </r>
    <r>
      <rPr>
        <b/>
        <sz val="12"/>
        <rFont val="Calibri"/>
        <family val="2"/>
        <scheme val="minor"/>
      </rPr>
      <t xml:space="preserve">,  variación anual % 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</si>
  <si>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II trimestre</t>
    </r>
    <r>
      <rPr>
        <b/>
        <sz val="12"/>
        <rFont val="Calibri"/>
        <family val="2"/>
        <scheme val="minor"/>
      </rPr>
      <t>, variación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</si>
  <si>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II trimestre</t>
    </r>
    <r>
      <rPr>
        <b/>
        <sz val="12"/>
        <rFont val="Calibri"/>
        <family val="2"/>
        <scheme val="minor"/>
      </rPr>
      <t>, variación y contribución acumulada anual %</t>
    </r>
  </si>
  <si>
    <r>
      <rPr>
        <b/>
        <sz val="12"/>
        <color rgb="FF53722D"/>
        <rFont val="Calibri"/>
        <family val="2"/>
        <scheme val="minor"/>
      </rPr>
      <t>Confecciones</t>
    </r>
    <r>
      <rPr>
        <b/>
        <sz val="12"/>
        <rFont val="Calibri"/>
        <family val="2"/>
        <scheme val="minor"/>
      </rPr>
      <t>, variación anual del trimestre (%)</t>
    </r>
  </si>
  <si>
    <r>
      <rPr>
        <b/>
        <sz val="12"/>
        <color rgb="FF53722D"/>
        <rFont val="Calibri"/>
        <family val="2"/>
        <scheme val="minor"/>
      </rPr>
      <t>Caucho y plástico</t>
    </r>
    <r>
      <rPr>
        <b/>
        <sz val="12"/>
        <rFont val="Calibri"/>
        <family val="2"/>
        <scheme val="minor"/>
      </rPr>
      <t>, variación anual del trimestre (%)</t>
    </r>
  </si>
  <si>
    <r>
      <rPr>
        <b/>
        <sz val="12"/>
        <color rgb="FF53722D"/>
        <rFont val="Calibri"/>
        <family val="2"/>
        <scheme val="minor"/>
      </rPr>
      <t>Vehículos  automotores</t>
    </r>
    <r>
      <rPr>
        <b/>
        <sz val="12"/>
        <rFont val="Calibri"/>
        <family val="2"/>
        <scheme val="minor"/>
      </rPr>
      <t>, variación anual del trimestre (%)</t>
    </r>
  </si>
  <si>
    <t>Industria manufacturera Bogotá - Ocupados</t>
  </si>
  <si>
    <t>Variación anual del trimestre (%)</t>
  </si>
  <si>
    <t xml:space="preserve">Industria manufacturera Bogotá Vs Total nacional </t>
  </si>
  <si>
    <t>Total empleo (Variación anual %) II trimestre</t>
  </si>
  <si>
    <t xml:space="preserve">Industria manufacturera Bogotá - Ventas </t>
  </si>
  <si>
    <t>Ventas (Variación anual %) II Trimestre</t>
  </si>
  <si>
    <t>Industria manufacturera Bogotá - Producción real</t>
  </si>
  <si>
    <t xml:space="preserve"> Variación anual del trimestre (%)</t>
  </si>
  <si>
    <t xml:space="preserve"> Producción real  (Variación anual %) II trimestre</t>
  </si>
  <si>
    <t>Industria manufacturera (variación acumulada anual %)</t>
  </si>
  <si>
    <t xml:space="preserve"> II trimestre 2013</t>
  </si>
  <si>
    <t>n.d</t>
  </si>
  <si>
    <t>Fabricacion de prendas de vestir, excepto las de piel</t>
  </si>
  <si>
    <t>Bebidas no alcoholicas</t>
  </si>
  <si>
    <t>Curtido y preparado de cueros; calzado y artículos de viaje</t>
  </si>
  <si>
    <t>Hierro, acero,  elaborados de metal</t>
  </si>
  <si>
    <t xml:space="preserve">Hierro, acero, elaborados de metal </t>
  </si>
  <si>
    <t>Curtido de cueros, calzado y artículos de viaje</t>
  </si>
  <si>
    <t>Hierro, acero, elaborados de metal</t>
  </si>
  <si>
    <t>Prendas de vestir</t>
  </si>
  <si>
    <t>Confiteria, cafe y otros alimenticios</t>
  </si>
  <si>
    <t>Productos de panaderia</t>
  </si>
  <si>
    <t>Artículos de plástico y caucho</t>
  </si>
  <si>
    <t>Productos lacteos</t>
  </si>
  <si>
    <t>Jabones y detergentes; perfumes</t>
  </si>
  <si>
    <t>Cacao, chocolate, confitería</t>
  </si>
  <si>
    <t>Productos de café</t>
  </si>
  <si>
    <t>Molineria y almidones</t>
  </si>
  <si>
    <t>Maquinaria</t>
  </si>
  <si>
    <t>Fabricación de prendas de vestir, excepto prendas de piel.</t>
  </si>
  <si>
    <t>Fabricación de papel y cartón y sus productos.</t>
  </si>
  <si>
    <t>Productos de molinería, almidones</t>
  </si>
  <si>
    <t xml:space="preserve">Confiteria, café, chocolate </t>
  </si>
  <si>
    <t>Derivados del petróleo, fuera de refinería 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</si>
</sst>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</numFmts>
  <fonts count="6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9"/>
      <name val="Calibri"/>
      <family val="2"/>
      <scheme val="minor"/>
    </font>
    <font>
      <b/>
      <sz val="11.5"/>
      <name val="Calibri"/>
      <family val="2"/>
      <scheme val="minor"/>
    </font>
    <font>
      <sz val="12"/>
      <color rgb="FF0000F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0000FF"/>
      <name val="Calibri"/>
      <family val="2"/>
      <scheme val="minor"/>
    </font>
    <font>
      <b/>
      <sz val="11"/>
      <color rgb="FF53722D"/>
      <name val="Calibri"/>
      <family val="2"/>
      <scheme val="minor"/>
    </font>
    <font>
      <sz val="12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sz val="8"/>
      <name val="Arial"/>
      <family val="2"/>
    </font>
    <font>
      <sz val="11"/>
      <color indexed="72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/>
      <right style="thin">
        <color rgb="FF53722D"/>
      </right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95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40" fillId="0" borderId="0"/>
    <xf numFmtId="0" fontId="41" fillId="0" borderId="0" applyNumberFormat="0" applyFill="0" applyBorder="0" applyAlignment="0" applyProtection="0">
      <alignment vertical="top"/>
      <protection locked="0"/>
    </xf>
    <xf numFmtId="169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48" fillId="6" borderId="0" applyNumberFormat="0" applyBorder="0" applyAlignment="0" applyProtection="0"/>
    <xf numFmtId="0" fontId="48" fillId="7" borderId="0" applyNumberFormat="0" applyBorder="0" applyAlignment="0" applyProtection="0"/>
    <xf numFmtId="0" fontId="48" fillId="8" borderId="0" applyNumberFormat="0" applyBorder="0" applyAlignment="0" applyProtection="0"/>
    <xf numFmtId="0" fontId="48" fillId="9" borderId="0" applyNumberFormat="0" applyBorder="0" applyAlignment="0" applyProtection="0"/>
    <xf numFmtId="0" fontId="48" fillId="10" borderId="0" applyNumberFormat="0" applyBorder="0" applyAlignment="0" applyProtection="0"/>
    <xf numFmtId="0" fontId="48" fillId="11" borderId="0" applyNumberFormat="0" applyBorder="0" applyAlignment="0" applyProtection="0"/>
    <xf numFmtId="0" fontId="48" fillId="12" borderId="0" applyNumberFormat="0" applyBorder="0" applyAlignment="0" applyProtection="0"/>
    <xf numFmtId="0" fontId="48" fillId="13" borderId="0" applyNumberFormat="0" applyBorder="0" applyAlignment="0" applyProtection="0"/>
    <xf numFmtId="0" fontId="48" fillId="14" borderId="0" applyNumberFormat="0" applyBorder="0" applyAlignment="0" applyProtection="0"/>
    <xf numFmtId="0" fontId="48" fillId="9" borderId="0" applyNumberFormat="0" applyBorder="0" applyAlignment="0" applyProtection="0"/>
    <xf numFmtId="0" fontId="48" fillId="12" borderId="0" applyNumberFormat="0" applyBorder="0" applyAlignment="0" applyProtection="0"/>
    <xf numFmtId="0" fontId="48" fillId="15" borderId="0" applyNumberFormat="0" applyBorder="0" applyAlignment="0" applyProtection="0"/>
    <xf numFmtId="0" fontId="49" fillId="16" borderId="0" applyNumberFormat="0" applyBorder="0" applyAlignment="0" applyProtection="0"/>
    <xf numFmtId="0" fontId="49" fillId="13" borderId="0" applyNumberFormat="0" applyBorder="0" applyAlignment="0" applyProtection="0"/>
    <xf numFmtId="0" fontId="49" fillId="14" borderId="0" applyNumberFormat="0" applyBorder="0" applyAlignment="0" applyProtection="0"/>
    <xf numFmtId="0" fontId="49" fillId="17" borderId="0" applyNumberFormat="0" applyBorder="0" applyAlignment="0" applyProtection="0"/>
    <xf numFmtId="0" fontId="49" fillId="18" borderId="0" applyNumberFormat="0" applyBorder="0" applyAlignment="0" applyProtection="0"/>
    <xf numFmtId="0" fontId="49" fillId="19" borderId="0" applyNumberFormat="0" applyBorder="0" applyAlignment="0" applyProtection="0"/>
    <xf numFmtId="0" fontId="50" fillId="8" borderId="0" applyNumberFormat="0" applyBorder="0" applyAlignment="0" applyProtection="0"/>
    <xf numFmtId="0" fontId="51" fillId="20" borderId="23" applyNumberFormat="0" applyAlignment="0" applyProtection="0"/>
    <xf numFmtId="0" fontId="52" fillId="21" borderId="24" applyNumberFormat="0" applyAlignment="0" applyProtection="0"/>
    <xf numFmtId="0" fontId="53" fillId="0" borderId="25" applyNumberFormat="0" applyFill="0" applyAlignment="0" applyProtection="0"/>
    <xf numFmtId="0" fontId="54" fillId="0" borderId="0" applyNumberFormat="0" applyFill="0" applyBorder="0" applyAlignment="0" applyProtection="0"/>
    <xf numFmtId="0" fontId="49" fillId="22" borderId="0" applyNumberFormat="0" applyBorder="0" applyAlignment="0" applyProtection="0"/>
    <xf numFmtId="0" fontId="49" fillId="23" borderId="0" applyNumberFormat="0" applyBorder="0" applyAlignment="0" applyProtection="0"/>
    <xf numFmtId="0" fontId="49" fillId="24" borderId="0" applyNumberFormat="0" applyBorder="0" applyAlignment="0" applyProtection="0"/>
    <xf numFmtId="0" fontId="49" fillId="17" borderId="0" applyNumberFormat="0" applyBorder="0" applyAlignment="0" applyProtection="0"/>
    <xf numFmtId="0" fontId="49" fillId="18" borderId="0" applyNumberFormat="0" applyBorder="0" applyAlignment="0" applyProtection="0"/>
    <xf numFmtId="0" fontId="49" fillId="25" borderId="0" applyNumberFormat="0" applyBorder="0" applyAlignment="0" applyProtection="0"/>
    <xf numFmtId="0" fontId="55" fillId="11" borderId="23" applyNumberFormat="0" applyAlignment="0" applyProtection="0"/>
    <xf numFmtId="0" fontId="56" fillId="7" borderId="0" applyNumberFormat="0" applyBorder="0" applyAlignment="0" applyProtection="0"/>
    <xf numFmtId="170" fontId="1" fillId="0" borderId="0" applyFont="0" applyFill="0" applyBorder="0" applyAlignment="0" applyProtection="0"/>
    <xf numFmtId="0" fontId="57" fillId="26" borderId="0" applyNumberFormat="0" applyBorder="0" applyAlignment="0" applyProtection="0"/>
    <xf numFmtId="0" fontId="1" fillId="27" borderId="26" applyNumberFormat="0" applyFont="0" applyAlignment="0" applyProtection="0"/>
    <xf numFmtId="0" fontId="58" fillId="20" borderId="27" applyNumberFormat="0" applyAlignment="0" applyProtection="0"/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2" fillId="0" borderId="28" applyNumberFormat="0" applyFill="0" applyAlignment="0" applyProtection="0"/>
    <xf numFmtId="0" fontId="54" fillId="0" borderId="29" applyNumberFormat="0" applyFill="0" applyAlignment="0" applyProtection="0"/>
    <xf numFmtId="0" fontId="63" fillId="0" borderId="30" applyNumberFormat="0" applyFill="0" applyAlignment="0" applyProtection="0"/>
  </cellStyleXfs>
  <cellXfs count="19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3" fontId="14" fillId="2" borderId="0" xfId="1" applyNumberFormat="1" applyFont="1" applyFill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5" fillId="2" borderId="0" xfId="1" applyFont="1" applyFill="1" applyBorder="1"/>
    <xf numFmtId="164" fontId="22" fillId="3" borderId="7" xfId="2" applyNumberFormat="1" applyFont="1" applyFill="1" applyBorder="1"/>
    <xf numFmtId="167" fontId="22" fillId="3" borderId="7" xfId="2" applyNumberFormat="1" applyFont="1" applyFill="1" applyBorder="1"/>
    <xf numFmtId="167" fontId="21" fillId="2" borderId="7" xfId="2" applyNumberFormat="1" applyFont="1" applyFill="1" applyBorder="1"/>
    <xf numFmtId="167" fontId="24" fillId="2" borderId="7" xfId="2" applyNumberFormat="1" applyFont="1" applyFill="1" applyBorder="1"/>
    <xf numFmtId="0" fontId="24" fillId="2" borderId="0" xfId="1" applyFont="1" applyFill="1" applyBorder="1"/>
    <xf numFmtId="167" fontId="23" fillId="2" borderId="0" xfId="2" applyNumberFormat="1" applyFont="1" applyFill="1" applyBorder="1"/>
    <xf numFmtId="167" fontId="4" fillId="2" borderId="0" xfId="1" applyNumberFormat="1" applyFont="1" applyFill="1" applyBorder="1"/>
    <xf numFmtId="0" fontId="25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4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27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8" fillId="2" borderId="0" xfId="1" applyFont="1" applyFill="1"/>
    <xf numFmtId="0" fontId="29" fillId="2" borderId="0" xfId="1" applyFont="1" applyFill="1" applyBorder="1"/>
    <xf numFmtId="0" fontId="3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2" fillId="2" borderId="7" xfId="2" applyNumberFormat="1" applyFont="1" applyFill="1" applyBorder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4" fillId="2" borderId="0" xfId="1" applyFont="1" applyFill="1" applyBorder="1"/>
    <xf numFmtId="0" fontId="31" fillId="2" borderId="0" xfId="1" applyFont="1" applyFill="1"/>
    <xf numFmtId="3" fontId="31" fillId="2" borderId="0" xfId="1" applyNumberFormat="1" applyFont="1" applyFill="1"/>
    <xf numFmtId="167" fontId="32" fillId="2" borderId="0" xfId="2" applyNumberFormat="1" applyFont="1" applyFill="1" applyBorder="1"/>
    <xf numFmtId="167" fontId="31" fillId="2" borderId="0" xfId="1" applyNumberFormat="1" applyFont="1" applyFill="1" applyBorder="1"/>
    <xf numFmtId="164" fontId="31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167" fontId="24" fillId="2" borderId="0" xfId="2" applyNumberFormat="1" applyFont="1" applyFill="1" applyBorder="1"/>
    <xf numFmtId="164" fontId="4" fillId="2" borderId="0" xfId="3" applyNumberFormat="1" applyFont="1" applyFill="1" applyBorder="1"/>
    <xf numFmtId="164" fontId="31" fillId="2" borderId="0" xfId="3" applyNumberFormat="1" applyFont="1" applyFill="1" applyBorder="1"/>
    <xf numFmtId="0" fontId="31" fillId="2" borderId="0" xfId="1" applyFont="1" applyFill="1" applyBorder="1"/>
    <xf numFmtId="167" fontId="31" fillId="2" borderId="0" xfId="1" applyNumberFormat="1" applyFont="1" applyFill="1"/>
    <xf numFmtId="167" fontId="33" fillId="2" borderId="0" xfId="2" applyNumberFormat="1" applyFont="1" applyFill="1" applyBorder="1"/>
    <xf numFmtId="167" fontId="14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4" fontId="8" fillId="3" borderId="7" xfId="2" applyNumberFormat="1" applyFont="1" applyFill="1" applyBorder="1" applyAlignment="1">
      <alignment horizontal="right"/>
    </xf>
    <xf numFmtId="1" fontId="31" fillId="2" borderId="0" xfId="1" applyNumberFormat="1" applyFont="1" applyFill="1" applyBorder="1"/>
    <xf numFmtId="164" fontId="31" fillId="2" borderId="0" xfId="2" applyNumberFormat="1" applyFont="1" applyFill="1" applyBorder="1"/>
    <xf numFmtId="167" fontId="8" fillId="3" borderId="7" xfId="2" applyNumberFormat="1" applyFont="1" applyFill="1" applyBorder="1"/>
    <xf numFmtId="167" fontId="34" fillId="2" borderId="7" xfId="2" applyNumberFormat="1" applyFont="1" applyFill="1" applyBorder="1"/>
    <xf numFmtId="167" fontId="2" fillId="2" borderId="7" xfId="2" applyNumberFormat="1" applyFont="1" applyFill="1" applyBorder="1"/>
    <xf numFmtId="167" fontId="8" fillId="3" borderId="5" xfId="2" applyNumberFormat="1" applyFont="1" applyFill="1" applyBorder="1"/>
    <xf numFmtId="164" fontId="8" fillId="3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167" fontId="2" fillId="0" borderId="7" xfId="2" applyNumberFormat="1" applyFont="1" applyFill="1" applyBorder="1"/>
    <xf numFmtId="0" fontId="2" fillId="2" borderId="2" xfId="1" applyFont="1" applyFill="1" applyBorder="1"/>
    <xf numFmtId="0" fontId="36" fillId="2" borderId="0" xfId="1" applyFont="1" applyFill="1" applyBorder="1" applyAlignment="1"/>
    <xf numFmtId="0" fontId="2" fillId="2" borderId="0" xfId="1" applyFont="1" applyFill="1" applyBorder="1" applyAlignment="1">
      <alignment wrapText="1"/>
    </xf>
    <xf numFmtId="0" fontId="2" fillId="2" borderId="0" xfId="1" applyFont="1" applyFill="1" applyBorder="1" applyAlignment="1"/>
    <xf numFmtId="0" fontId="34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2" fillId="2" borderId="20" xfId="1" applyFont="1" applyFill="1" applyBorder="1"/>
    <xf numFmtId="0" fontId="14" fillId="2" borderId="21" xfId="1" applyFont="1" applyFill="1" applyBorder="1"/>
    <xf numFmtId="1" fontId="31" fillId="2" borderId="0" xfId="1" applyNumberFormat="1" applyFont="1" applyFill="1"/>
    <xf numFmtId="2" fontId="31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8" fillId="3" borderId="22" xfId="2" applyNumberFormat="1" applyFont="1" applyFill="1" applyBorder="1"/>
    <xf numFmtId="164" fontId="8" fillId="2" borderId="0" xfId="2" applyNumberFormat="1" applyFont="1" applyFill="1" applyBorder="1"/>
    <xf numFmtId="0" fontId="3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0" fillId="2" borderId="0" xfId="0" applyNumberFormat="1" applyFill="1"/>
    <xf numFmtId="0" fontId="7" fillId="2" borderId="0" xfId="0" applyFont="1" applyFill="1" applyAlignment="1">
      <alignment horizontal="center" vertical="center" readingOrder="1"/>
    </xf>
    <xf numFmtId="167" fontId="21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8" fillId="2" borderId="0" xfId="1" applyFont="1" applyFill="1"/>
    <xf numFmtId="167" fontId="38" fillId="2" borderId="0" xfId="1" applyNumberFormat="1" applyFont="1" applyFill="1"/>
    <xf numFmtId="164" fontId="38" fillId="2" borderId="0" xfId="1" applyNumberFormat="1" applyFont="1" applyFill="1"/>
    <xf numFmtId="2" fontId="38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2" fontId="33" fillId="2" borderId="0" xfId="0" applyNumberFormat="1" applyFont="1" applyFill="1"/>
    <xf numFmtId="0" fontId="34" fillId="2" borderId="0" xfId="1" applyFont="1" applyFill="1"/>
    <xf numFmtId="164" fontId="22" fillId="3" borderId="22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0" fontId="14" fillId="2" borderId="0" xfId="1" applyFont="1" applyFill="1" applyBorder="1"/>
    <xf numFmtId="0" fontId="39" fillId="0" borderId="0" xfId="0" applyFont="1" applyAlignment="1">
      <alignment horizontal="left"/>
    </xf>
    <xf numFmtId="0" fontId="0" fillId="0" borderId="0" xfId="0" applyAlignment="1">
      <alignment horizontal="left"/>
    </xf>
    <xf numFmtId="164" fontId="14" fillId="2" borderId="0" xfId="3" applyNumberFormat="1" applyFont="1" applyFill="1" applyBorder="1"/>
    <xf numFmtId="164" fontId="14" fillId="2" borderId="0" xfId="2" applyNumberFormat="1" applyFont="1" applyFill="1" applyBorder="1"/>
    <xf numFmtId="167" fontId="42" fillId="2" borderId="0" xfId="2" applyNumberFormat="1" applyFont="1" applyFill="1" applyBorder="1"/>
    <xf numFmtId="167" fontId="38" fillId="2" borderId="0" xfId="1" applyNumberFormat="1" applyFont="1" applyFill="1" applyBorder="1"/>
    <xf numFmtId="0" fontId="36" fillId="2" borderId="6" xfId="1" applyFont="1" applyFill="1" applyBorder="1"/>
    <xf numFmtId="0" fontId="3" fillId="2" borderId="0" xfId="2" applyFont="1" applyFill="1" applyBorder="1" applyAlignment="1">
      <alignment horizontal="center"/>
    </xf>
    <xf numFmtId="0" fontId="2" fillId="4" borderId="0" xfId="1" applyFont="1" applyFill="1"/>
    <xf numFmtId="0" fontId="3" fillId="2" borderId="6" xfId="2" applyFont="1" applyFill="1" applyBorder="1" applyAlignment="1"/>
    <xf numFmtId="0" fontId="8" fillId="2" borderId="6" xfId="2" applyFont="1" applyFill="1" applyBorder="1" applyAlignment="1"/>
    <xf numFmtId="0" fontId="43" fillId="0" borderId="0" xfId="0" applyFont="1" applyAlignment="1">
      <alignment horizontal="center" vertical="center" readingOrder="1"/>
    </xf>
    <xf numFmtId="0" fontId="44" fillId="2" borderId="0" xfId="1" applyFont="1" applyFill="1"/>
    <xf numFmtId="167" fontId="45" fillId="2" borderId="0" xfId="2" applyNumberFormat="1" applyFont="1" applyFill="1" applyBorder="1"/>
    <xf numFmtId="167" fontId="44" fillId="2" borderId="0" xfId="1" applyNumberFormat="1" applyFont="1" applyFill="1" applyBorder="1"/>
    <xf numFmtId="0" fontId="7" fillId="0" borderId="0" xfId="0" applyFont="1" applyAlignment="1">
      <alignment horizontal="center" vertical="center" readingOrder="1"/>
    </xf>
    <xf numFmtId="3" fontId="38" fillId="2" borderId="0" xfId="1" applyNumberFormat="1" applyFont="1" applyFill="1"/>
    <xf numFmtId="167" fontId="2" fillId="2" borderId="7" xfId="2" applyNumberFormat="1" applyFont="1" applyFill="1" applyBorder="1" applyAlignment="1">
      <alignment horizontal="right"/>
    </xf>
    <xf numFmtId="167" fontId="46" fillId="2" borderId="0" xfId="0" applyNumberFormat="1" applyFont="1" applyFill="1" applyBorder="1" applyAlignment="1">
      <alignment horizontal="center"/>
    </xf>
    <xf numFmtId="167" fontId="46" fillId="5" borderId="0" xfId="0" applyNumberFormat="1" applyFont="1" applyFill="1" applyBorder="1" applyAlignment="1">
      <alignment horizontal="center" vertical="center" wrapText="1"/>
    </xf>
    <xf numFmtId="0" fontId="42" fillId="2" borderId="0" xfId="0" applyFont="1" applyFill="1" applyAlignment="1">
      <alignment horizontal="left"/>
    </xf>
    <xf numFmtId="2" fontId="42" fillId="2" borderId="0" xfId="0" applyNumberFormat="1" applyFont="1" applyFill="1"/>
    <xf numFmtId="2" fontId="32" fillId="2" borderId="0" xfId="0" applyNumberFormat="1" applyFont="1" applyFill="1"/>
    <xf numFmtId="0" fontId="0" fillId="2" borderId="0" xfId="0" applyFont="1" applyFill="1" applyAlignment="1">
      <alignment horizontal="left"/>
    </xf>
    <xf numFmtId="0" fontId="47" fillId="2" borderId="0" xfId="0" applyFont="1" applyFill="1" applyBorder="1" applyAlignment="1">
      <alignment horizontal="left"/>
    </xf>
    <xf numFmtId="0" fontId="32" fillId="2" borderId="0" xfId="0" applyFont="1" applyFill="1" applyAlignment="1"/>
    <xf numFmtId="0" fontId="32" fillId="0" borderId="0" xfId="0" applyFont="1"/>
    <xf numFmtId="0" fontId="32" fillId="2" borderId="0" xfId="0" applyFont="1" applyFill="1"/>
    <xf numFmtId="0" fontId="32" fillId="2" borderId="0" xfId="0" applyFont="1" applyFill="1" applyBorder="1"/>
    <xf numFmtId="0" fontId="32" fillId="0" borderId="0" xfId="0" applyFont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</cellXfs>
  <cellStyles count="95">
    <cellStyle name="20% - Énfasis1 2" xfId="54"/>
    <cellStyle name="20% - Énfasis2 2" xfId="55"/>
    <cellStyle name="20% - Énfasis3 2" xfId="56"/>
    <cellStyle name="20% - Énfasis4 2" xfId="57"/>
    <cellStyle name="20% - Énfasis5 2" xfId="58"/>
    <cellStyle name="20% - Énfasis6 2" xfId="59"/>
    <cellStyle name="40% - Énfasis1 2" xfId="60"/>
    <cellStyle name="40% - Énfasis2 2" xfId="61"/>
    <cellStyle name="40% - Énfasis3 2" xfId="62"/>
    <cellStyle name="40% - Énfasis4 2" xfId="63"/>
    <cellStyle name="40% - Énfasis5 2" xfId="64"/>
    <cellStyle name="40% - Énfasis6 2" xfId="65"/>
    <cellStyle name="60% - Énfasis1 2" xfId="66"/>
    <cellStyle name="60% - Énfasis2 2" xfId="67"/>
    <cellStyle name="60% - Énfasis3 2" xfId="68"/>
    <cellStyle name="60% - Énfasis4 2" xfId="69"/>
    <cellStyle name="60% - Énfasis5 2" xfId="70"/>
    <cellStyle name="60% - Énfasis6 2" xfId="71"/>
    <cellStyle name="Buena 2" xfId="72"/>
    <cellStyle name="Cálculo 2" xfId="73"/>
    <cellStyle name="Celda de comprobación 2" xfId="74"/>
    <cellStyle name="Celda vinculada 2" xfId="75"/>
    <cellStyle name="Comma0" xfId="4"/>
    <cellStyle name="Currency0" xfId="5"/>
    <cellStyle name="Date" xfId="6"/>
    <cellStyle name="Encabezado 4 2" xfId="76"/>
    <cellStyle name="Énfasis1 2" xfId="77"/>
    <cellStyle name="Énfasis2 2" xfId="78"/>
    <cellStyle name="Énfasis3 2" xfId="79"/>
    <cellStyle name="Énfasis4 2" xfId="80"/>
    <cellStyle name="Énfasis5 2" xfId="81"/>
    <cellStyle name="Énfasis6 2" xfId="82"/>
    <cellStyle name="Entrada 2" xfId="83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Millares 2" xfId="33"/>
    <cellStyle name="Millares 2 2" xfId="34"/>
    <cellStyle name="Millares 3" xfId="35"/>
    <cellStyle name="Millares 4" xfId="36"/>
    <cellStyle name="Millares 5" xfId="37"/>
    <cellStyle name="Millares 6" xfId="32"/>
    <cellStyle name="Millares 7" xfId="85"/>
    <cellStyle name="Neutral 2" xfId="86"/>
    <cellStyle name="Normal" xfId="0" builtinId="0"/>
    <cellStyle name="Normal 10" xfId="38"/>
    <cellStyle name="Normal 11" xfId="18"/>
    <cellStyle name="Normal 11 2" xfId="39"/>
    <cellStyle name="Normal 12" xfId="19"/>
    <cellStyle name="Normal 13" xfId="20"/>
    <cellStyle name="Normal 14" xfId="21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Porcentaje 2" xfId="53"/>
    <cellStyle name="Porcentual 2" xfId="3"/>
    <cellStyle name="rojo" xfId="28"/>
    <cellStyle name="Salida 2" xfId="88"/>
    <cellStyle name="Texto de advertencia 2" xfId="89"/>
    <cellStyle name="Texto explicativo 2" xfId="90"/>
    <cellStyle name="Título 2 2" xfId="92"/>
    <cellStyle name="Título 3 2" xfId="93"/>
    <cellStyle name="Título 4" xfId="91"/>
    <cellStyle name="Total 2" xfId="94"/>
  </cellStyles>
  <dxfs count="0"/>
  <tableStyles count="0" defaultTableStyle="TableStyleMedium9" defaultPivotStyle="PivotStyleLight16"/>
  <colors>
    <mruColors>
      <color rgb="FF0000FF"/>
      <color rgb="FFA3C167"/>
      <color rgb="FF53722D"/>
      <color rgb="FF29331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6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1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4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2.xml"/><Relationship Id="rId43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5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II trimestre 2013</a:t>
            </a:r>
            <a:endParaRPr lang="es-ES" sz="1200">
              <a:solidFill>
                <a:srgbClr val="53722D"/>
              </a:solidFill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203982102264517E-2"/>
          <c:y val="0.17649304548419559"/>
          <c:w val="0.90974147135652428"/>
          <c:h val="0.7410323754490524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244168165818554E-2"/>
                  <c:y val="6.58462136677359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155619992802E-3"/>
                  <c:y val="-2.9276560279706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9696039535890067E-3"/>
                  <c:y val="-1.9547508801208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-0.25467963784586711</c:v>
                </c:pt>
                <c:pt idx="1">
                  <c:v>3.6339637654577484</c:v>
                </c:pt>
                <c:pt idx="2">
                  <c:v>-0.36851316525726707</c:v>
                </c:pt>
                <c:pt idx="3">
                  <c:v>2.3550702711223614</c:v>
                </c:pt>
                <c:pt idx="4">
                  <c:v>7.3730422348521785</c:v>
                </c:pt>
                <c:pt idx="5">
                  <c:v>3.6339637654577484</c:v>
                </c:pt>
                <c:pt idx="6">
                  <c:v>7.3297209378024641</c:v>
                </c:pt>
              </c:numCache>
            </c:numRef>
          </c:val>
        </c:ser>
        <c:ser>
          <c:idx val="1"/>
          <c:order val="1"/>
          <c:tx>
            <c:strRef>
              <c:f>'Industria variación anual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212812766663027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0040004117257086E-2"/>
                  <c:y val="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1.4629049111807733E-2"/>
                  <c:y val="3.2921810699589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%'!$D$12:$D$18</c:f>
              <c:numCache>
                <c:formatCode>#,##0.0</c:formatCode>
                <c:ptCount val="7"/>
                <c:pt idx="0">
                  <c:v>0.85064856620575835</c:v>
                </c:pt>
                <c:pt idx="1">
                  <c:v>4.8089069956282149</c:v>
                </c:pt>
                <c:pt idx="2">
                  <c:v>1.507803750574821</c:v>
                </c:pt>
                <c:pt idx="3">
                  <c:v>1.6233633467249708</c:v>
                </c:pt>
                <c:pt idx="4">
                  <c:v>7.253357014308226</c:v>
                </c:pt>
                <c:pt idx="5">
                  <c:v>4.8089069956282149</c:v>
                </c:pt>
                <c:pt idx="6">
                  <c:v>6.6470535723966551</c:v>
                </c:pt>
              </c:numCache>
            </c:numRef>
          </c:val>
        </c:ser>
        <c:ser>
          <c:idx val="2"/>
          <c:order val="2"/>
          <c:tx>
            <c:strRef>
              <c:f>'Industria variación anual 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6.2208408290927684E-3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217770929635336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725E-17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220840829092768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-2.017987867731752</c:v>
                </c:pt>
                <c:pt idx="1">
                  <c:v>-1.6915973502984127</c:v>
                </c:pt>
                <c:pt idx="2">
                  <c:v>-2.4005397878330226</c:v>
                </c:pt>
                <c:pt idx="3">
                  <c:v>-2.3684619130845852</c:v>
                </c:pt>
                <c:pt idx="4">
                  <c:v>-2.0775985296224375</c:v>
                </c:pt>
                <c:pt idx="5">
                  <c:v>-1.6915973502984127</c:v>
                </c:pt>
                <c:pt idx="6">
                  <c:v>-3.0055661676164025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342656"/>
        <c:axId val="164654464"/>
      </c:barChart>
      <c:catAx>
        <c:axId val="166342656"/>
        <c:scaling>
          <c:orientation val="minMax"/>
        </c:scaling>
        <c:delete val="0"/>
        <c:axPos val="b"/>
        <c:majorTickMark val="out"/>
        <c:minorTickMark val="none"/>
        <c:tickLblPos val="low"/>
        <c:crossAx val="164654464"/>
        <c:crosses val="autoZero"/>
        <c:auto val="1"/>
        <c:lblAlgn val="ctr"/>
        <c:lblOffset val="100"/>
        <c:noMultiLvlLbl val="0"/>
      </c:catAx>
      <c:valAx>
        <c:axId val="164654464"/>
        <c:scaling>
          <c:orientation val="minMax"/>
          <c:min val="-5"/>
        </c:scaling>
        <c:delete val="0"/>
        <c:axPos val="l"/>
        <c:numFmt formatCode="0" sourceLinked="0"/>
        <c:majorTickMark val="out"/>
        <c:minorTickMark val="none"/>
        <c:tickLblPos val="nextTo"/>
        <c:crossAx val="166342656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6.4451981377558462E-2"/>
          <c:y val="0.156292976785567"/>
          <c:w val="0.22020985045850339"/>
          <c:h val="0.1427058575985847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1E-2"/>
          <c:y val="3.2913230328998365E-2"/>
          <c:w val="0.92326520160589698"/>
          <c:h val="0.884612154556165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 acumulada anual%'!$C$10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335484743873E-3"/>
                  <c:y val="-1.6045791880728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7.797270955165692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40412991092067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anual%'!$C$12:$C$18</c:f>
              <c:numCache>
                <c:formatCode>#,##0.0</c:formatCode>
                <c:ptCount val="7"/>
                <c:pt idx="0">
                  <c:v>-2.1784648889644709</c:v>
                </c:pt>
                <c:pt idx="1">
                  <c:v>2.3804698931696011</c:v>
                </c:pt>
                <c:pt idx="2">
                  <c:v>-3.648123441359008</c:v>
                </c:pt>
                <c:pt idx="3">
                  <c:v>-1.1927964629346977</c:v>
                </c:pt>
                <c:pt idx="4">
                  <c:v>-5.4375930460259791E-2</c:v>
                </c:pt>
                <c:pt idx="5">
                  <c:v>6.0795870309859446</c:v>
                </c:pt>
                <c:pt idx="6">
                  <c:v>-1.2670376996160471</c:v>
                </c:pt>
              </c:numCache>
            </c:numRef>
          </c:val>
        </c:ser>
        <c:ser>
          <c:idx val="1"/>
          <c:order val="1"/>
          <c:tx>
            <c:strRef>
              <c:f>'Industria var acumulada anual%'!$D$10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7620604441988624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8932180154574085E-3"/>
                  <c:y val="2.9956353531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7605255483415461E-4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anual%'!$D$12:$D$18</c:f>
              <c:numCache>
                <c:formatCode>#,##0.0</c:formatCode>
                <c:ptCount val="7"/>
                <c:pt idx="0">
                  <c:v>-1.8964879781504962</c:v>
                </c:pt>
                <c:pt idx="1">
                  <c:v>1.38905728309624</c:v>
                </c:pt>
                <c:pt idx="2">
                  <c:v>-3.610038266850113</c:v>
                </c:pt>
                <c:pt idx="3">
                  <c:v>-0.61771574105753402</c:v>
                </c:pt>
                <c:pt idx="4">
                  <c:v>1.6707036381985896</c:v>
                </c:pt>
                <c:pt idx="5">
                  <c:v>4.5670399204233769</c:v>
                </c:pt>
                <c:pt idx="6">
                  <c:v>-1.8845602060012734</c:v>
                </c:pt>
              </c:numCache>
            </c:numRef>
          </c:val>
        </c:ser>
        <c:ser>
          <c:idx val="2"/>
          <c:order val="2"/>
          <c:tx>
            <c:strRef>
              <c:f>'Industria var acumulada anual%'!$E$10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841387557011E-2"/>
                  <c:y val="1.969385869296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861E-17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0033154626870579E-2"/>
                  <c:y val="6.8216380178913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anual%'!$E$12:$E$18</c:f>
              <c:numCache>
                <c:formatCode>#,##0.0</c:formatCode>
                <c:ptCount val="7"/>
                <c:pt idx="0">
                  <c:v>-0.7890482766061413</c:v>
                </c:pt>
                <c:pt idx="1">
                  <c:v>2.9265256713854715</c:v>
                </c:pt>
                <c:pt idx="2">
                  <c:v>-1.3509175361688719</c:v>
                </c:pt>
                <c:pt idx="3">
                  <c:v>-2.5987196875406737</c:v>
                </c:pt>
                <c:pt idx="4">
                  <c:v>-2.9015490462009241</c:v>
                </c:pt>
                <c:pt idx="5">
                  <c:v>-0.43736187339044053</c:v>
                </c:pt>
                <c:pt idx="6">
                  <c:v>-0.46954024226587565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346240"/>
        <c:axId val="145891328"/>
      </c:barChart>
      <c:catAx>
        <c:axId val="166346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45891328"/>
        <c:crosses val="autoZero"/>
        <c:auto val="1"/>
        <c:lblAlgn val="ctr"/>
        <c:lblOffset val="100"/>
        <c:noMultiLvlLbl val="0"/>
      </c:catAx>
      <c:valAx>
        <c:axId val="14589132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6634624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7.3010690736828629E-2"/>
          <c:y val="5.9996048303676247E-2"/>
          <c:w val="0.183172783226658"/>
          <c:h val="0.1636136385378008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8975E-2"/>
          <c:y val="0.19206139416282131"/>
          <c:w val="0.82901627296587954"/>
          <c:h val="0.5898409227096747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634706198504526E-2"/>
                  <c:y val="6.21468744978306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5.3602792692662875E-2"/>
                  <c:y val="8.4053778991911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9158278674410229E-2"/>
                  <c:y val="7.9557019658256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3333333333333334E-2"/>
                  <c:y val="5.64971500079407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Producción Regional anual%'!$E$10:$Q$11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</c:lvl>
              </c:multiLvlStrCache>
            </c:multiLvlStrRef>
          </c:cat>
          <c:val>
            <c:numRef>
              <c:f>'H Producción Regional anual%'!$E$15:$Q$15</c:f>
              <c:numCache>
                <c:formatCode>#,##0.0</c:formatCode>
                <c:ptCount val="13"/>
                <c:pt idx="0">
                  <c:v>5.9052989353370222</c:v>
                </c:pt>
                <c:pt idx="1">
                  <c:v>1.9925057323324058</c:v>
                </c:pt>
                <c:pt idx="2">
                  <c:v>2.4164140908199849</c:v>
                </c:pt>
                <c:pt idx="3">
                  <c:v>3.1499578874103928</c:v>
                </c:pt>
                <c:pt idx="4">
                  <c:v>-0.27353206877688274</c:v>
                </c:pt>
                <c:pt idx="5">
                  <c:v>5.6696431258659752</c:v>
                </c:pt>
                <c:pt idx="6">
                  <c:v>1.989100667223842</c:v>
                </c:pt>
                <c:pt idx="7">
                  <c:v>1.4982195369270368</c:v>
                </c:pt>
                <c:pt idx="8">
                  <c:v>-0.18043585025846465</c:v>
                </c:pt>
                <c:pt idx="9">
                  <c:v>-4.1265092196931636</c:v>
                </c:pt>
                <c:pt idx="10">
                  <c:v>-1.9458810399649251</c:v>
                </c:pt>
                <c:pt idx="11">
                  <c:v>-8.3277629478869954</c:v>
                </c:pt>
                <c:pt idx="12">
                  <c:v>-0.36851316525726707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912448"/>
        <c:axId val="145896512"/>
      </c:lineChart>
      <c:catAx>
        <c:axId val="183912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45896512"/>
        <c:crosses val="autoZero"/>
        <c:auto val="1"/>
        <c:lblAlgn val="ctr"/>
        <c:lblOffset val="100"/>
        <c:noMultiLvlLbl val="0"/>
      </c:catAx>
      <c:valAx>
        <c:axId val="145896512"/>
        <c:scaling>
          <c:orientation val="minMax"/>
          <c:max val="8"/>
          <c:min val="-16"/>
        </c:scaling>
        <c:delete val="0"/>
        <c:axPos val="l"/>
        <c:numFmt formatCode="0" sourceLinked="0"/>
        <c:majorTickMark val="out"/>
        <c:minorTickMark val="none"/>
        <c:tickLblPos val="nextTo"/>
        <c:crossAx val="18391244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37482842254477E-2"/>
          <c:y val="5.9302449061559313E-2"/>
          <c:w val="0.89533619962025379"/>
          <c:h val="0.806822949030542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Producción Regional anual%'!$V$24:$V$27</c:f>
              <c:numCache>
                <c:formatCode>0.0</c:formatCode>
                <c:ptCount val="4"/>
                <c:pt idx="0">
                  <c:v>6.2163961978459303</c:v>
                </c:pt>
                <c:pt idx="1">
                  <c:v>3.5891832683735192</c:v>
                </c:pt>
                <c:pt idx="2">
                  <c:v>0.48344156490531809</c:v>
                </c:pt>
                <c:pt idx="3">
                  <c:v>-0.25467963784586711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Producción Regional anual%'!$W$24:$W$27</c:f>
              <c:numCache>
                <c:formatCode>0.0</c:formatCode>
                <c:ptCount val="4"/>
                <c:pt idx="0">
                  <c:v>5.9052989353370222</c:v>
                </c:pt>
                <c:pt idx="1">
                  <c:v>-0.27353206877688274</c:v>
                </c:pt>
                <c:pt idx="2">
                  <c:v>-0.18043585025846465</c:v>
                </c:pt>
                <c:pt idx="3">
                  <c:v>-0.36851316525726707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913984"/>
        <c:axId val="145898816"/>
      </c:barChart>
      <c:catAx>
        <c:axId val="1839139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45898816"/>
        <c:crosses val="autoZero"/>
        <c:auto val="1"/>
        <c:lblAlgn val="ctr"/>
        <c:lblOffset val="100"/>
        <c:noMultiLvlLbl val="0"/>
      </c:catAx>
      <c:valAx>
        <c:axId val="14589881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8391398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77336794108312734"/>
          <c:y val="6.3864014156255033E-2"/>
          <c:w val="0.20634847013986266"/>
          <c:h val="0.2013510283045604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84E-2"/>
          <c:y val="6.9129431110267842E-2"/>
          <c:w val="0.88411055939139049"/>
          <c:h val="0.66657053410492362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6036043901548916E-2"/>
                  <c:y val="7.1895461836993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1580050655633367E-2"/>
                  <c:y val="-5.8824074326629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1580050655633367E-2"/>
                  <c:y val="7.1895461836993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2.4948030393380019E-2"/>
                  <c:y val="-6.5360025402720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Ventas Regional anual%'!$E$10:$Q$11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</c:lvl>
              </c:multiLvlStrCache>
            </c:multiLvlStrRef>
          </c:cat>
          <c:val>
            <c:numRef>
              <c:f>'H Ventas Regional anual%'!$E$15:$Q$15</c:f>
              <c:numCache>
                <c:formatCode>#,##0.0</c:formatCode>
                <c:ptCount val="13"/>
                <c:pt idx="0">
                  <c:v>5.0862298884212676</c:v>
                </c:pt>
                <c:pt idx="1">
                  <c:v>1.9374250924925507</c:v>
                </c:pt>
                <c:pt idx="2">
                  <c:v>0.86037280502710978</c:v>
                </c:pt>
                <c:pt idx="3">
                  <c:v>0.77244568615426612</c:v>
                </c:pt>
                <c:pt idx="4">
                  <c:v>0.21834119965675747</c:v>
                </c:pt>
                <c:pt idx="5">
                  <c:v>3.3302826997526846</c:v>
                </c:pt>
                <c:pt idx="6">
                  <c:v>1.2522433246919817</c:v>
                </c:pt>
                <c:pt idx="7">
                  <c:v>0.27193902692690397</c:v>
                </c:pt>
                <c:pt idx="8">
                  <c:v>-2.4327310637358379</c:v>
                </c:pt>
                <c:pt idx="9">
                  <c:v>-4.3910100961251031</c:v>
                </c:pt>
                <c:pt idx="10">
                  <c:v>-3.5608931108514041</c:v>
                </c:pt>
                <c:pt idx="11">
                  <c:v>-7.9150199899187594</c:v>
                </c:pt>
                <c:pt idx="12">
                  <c:v>1.507803750574821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4563584"/>
        <c:axId val="200863680"/>
      </c:lineChart>
      <c:catAx>
        <c:axId val="234563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00863680"/>
        <c:crosses val="autoZero"/>
        <c:auto val="1"/>
        <c:lblAlgn val="ctr"/>
        <c:lblOffset val="100"/>
        <c:noMultiLvlLbl val="0"/>
      </c:catAx>
      <c:valAx>
        <c:axId val="200863680"/>
        <c:scaling>
          <c:orientation val="minMax"/>
          <c:max val="6"/>
          <c:min val="-9"/>
        </c:scaling>
        <c:delete val="0"/>
        <c:axPos val="l"/>
        <c:numFmt formatCode="0" sourceLinked="0"/>
        <c:majorTickMark val="out"/>
        <c:minorTickMark val="none"/>
        <c:tickLblPos val="nextTo"/>
        <c:crossAx val="234563584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40434039704799E-2"/>
          <c:y val="8.2861208613983509E-2"/>
          <c:w val="0.90050009688386268"/>
          <c:h val="0.75608133320684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Ventas Regional anual%'!$V$24:$V$27</c:f>
              <c:numCache>
                <c:formatCode>0.0</c:formatCode>
                <c:ptCount val="4"/>
                <c:pt idx="0">
                  <c:v>4.9470905083037975</c:v>
                </c:pt>
                <c:pt idx="1">
                  <c:v>4.0170021836331227</c:v>
                </c:pt>
                <c:pt idx="2">
                  <c:v>0.44666374213533366</c:v>
                </c:pt>
                <c:pt idx="3">
                  <c:v>0.85064856620575835</c:v>
                </c:pt>
              </c:numCache>
            </c:numRef>
          </c:val>
        </c:ser>
        <c:ser>
          <c:idx val="1"/>
          <c:order val="1"/>
          <c:tx>
            <c:strRef>
              <c:f>'H Ventas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4.01606425702811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Ventas Regional anual%'!$W$24:$W$27</c:f>
              <c:numCache>
                <c:formatCode>0.0</c:formatCode>
                <c:ptCount val="4"/>
                <c:pt idx="0">
                  <c:v>5.0862298884212676</c:v>
                </c:pt>
                <c:pt idx="1">
                  <c:v>0.21834119965675747</c:v>
                </c:pt>
                <c:pt idx="2">
                  <c:v>-2.4327310637358379</c:v>
                </c:pt>
                <c:pt idx="3">
                  <c:v>1.507803750574821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311104"/>
        <c:axId val="200865984"/>
      </c:barChart>
      <c:catAx>
        <c:axId val="235311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00865984"/>
        <c:crosses val="autoZero"/>
        <c:auto val="1"/>
        <c:lblAlgn val="ctr"/>
        <c:lblOffset val="100"/>
        <c:noMultiLvlLbl val="0"/>
      </c:catAx>
      <c:valAx>
        <c:axId val="20086598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3531110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7767210115333093"/>
          <c:y val="1.1762324890111633E-2"/>
          <c:w val="0.21118001328672092"/>
          <c:h val="0.19779780539480757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59E-2"/>
          <c:y val="3.7697592148807482E-2"/>
          <c:w val="0.86690786728582025"/>
          <c:h val="0.736435467305717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026050917702783E-2"/>
                  <c:y val="-4.63768115942028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5049814966080225E-2"/>
                  <c:y val="7.87417401970482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4209591474245289E-2"/>
                  <c:y val="1.73913043478260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Ocupados Regional anual%'!$E$10:$Q$11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</c:lvl>
              </c:multiLvlStrCache>
            </c:multiLvlStrRef>
          </c:cat>
          <c:val>
            <c:numRef>
              <c:f>'H Ocupados Regional anual%'!$E$15:$Q$15</c:f>
              <c:numCache>
                <c:formatCode>#,##0.0</c:formatCode>
                <c:ptCount val="13"/>
                <c:pt idx="0">
                  <c:v>-2.9457185504298322</c:v>
                </c:pt>
                <c:pt idx="1">
                  <c:v>-2.0124416807315026</c:v>
                </c:pt>
                <c:pt idx="2">
                  <c:v>-0.73708171558956037</c:v>
                </c:pt>
                <c:pt idx="3">
                  <c:v>1.552649831536046</c:v>
                </c:pt>
                <c:pt idx="4">
                  <c:v>2.2908474434902626</c:v>
                </c:pt>
                <c:pt idx="5">
                  <c:v>1.9435243853249462</c:v>
                </c:pt>
                <c:pt idx="6">
                  <c:v>0.91267466876350234</c:v>
                </c:pt>
                <c:pt idx="7">
                  <c:v>0.23799115821852013</c:v>
                </c:pt>
                <c:pt idx="8">
                  <c:v>-0.36831918417090659</c:v>
                </c:pt>
                <c:pt idx="9">
                  <c:v>-0.79090544359365911</c:v>
                </c:pt>
                <c:pt idx="10">
                  <c:v>-0.67528152734706026</c:v>
                </c:pt>
                <c:pt idx="11">
                  <c:v>-1.546743497940839</c:v>
                </c:pt>
                <c:pt idx="12">
                  <c:v>-2.4005397878330226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5313152"/>
        <c:axId val="252119296"/>
      </c:lineChart>
      <c:catAx>
        <c:axId val="235313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52119296"/>
        <c:crosses val="autoZero"/>
        <c:auto val="1"/>
        <c:lblAlgn val="ctr"/>
        <c:lblOffset val="100"/>
        <c:noMultiLvlLbl val="0"/>
      </c:catAx>
      <c:valAx>
        <c:axId val="252119296"/>
        <c:scaling>
          <c:orientation val="minMax"/>
          <c:max val="3"/>
          <c:min val="-5"/>
        </c:scaling>
        <c:delete val="0"/>
        <c:axPos val="l"/>
        <c:numFmt formatCode="0" sourceLinked="0"/>
        <c:majorTickMark val="out"/>
        <c:minorTickMark val="none"/>
        <c:tickLblPos val="nextTo"/>
        <c:crossAx val="2353131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8E-2"/>
          <c:y val="3.8931545040123576E-2"/>
          <c:w val="0.87589166546168395"/>
          <c:h val="0.83314722023383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Ocupados Regional anual%'!$V$24:$V$27</c:f>
              <c:numCache>
                <c:formatCode>0.0</c:formatCode>
                <c:ptCount val="4"/>
                <c:pt idx="0">
                  <c:v>-0.61909975998409861</c:v>
                </c:pt>
                <c:pt idx="1">
                  <c:v>0.64838662976827166</c:v>
                </c:pt>
                <c:pt idx="2">
                  <c:v>1.0741409201027396</c:v>
                </c:pt>
                <c:pt idx="3">
                  <c:v>-2.017987867731752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Ocupados Regional anual%'!$W$24:$W$27</c:f>
              <c:numCache>
                <c:formatCode>0.0</c:formatCode>
                <c:ptCount val="4"/>
                <c:pt idx="0">
                  <c:v>-2.9457185504298322</c:v>
                </c:pt>
                <c:pt idx="1">
                  <c:v>2.2908474434902626</c:v>
                </c:pt>
                <c:pt idx="2">
                  <c:v>-0.36831918417090659</c:v>
                </c:pt>
                <c:pt idx="3">
                  <c:v>-2.4005397878330226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314688"/>
        <c:axId val="252121600"/>
      </c:barChart>
      <c:catAx>
        <c:axId val="2353146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52121600"/>
        <c:crosses val="autoZero"/>
        <c:auto val="1"/>
        <c:lblAlgn val="ctr"/>
        <c:lblOffset val="100"/>
        <c:noMultiLvlLbl val="0"/>
      </c:catAx>
      <c:valAx>
        <c:axId val="252121600"/>
        <c:scaling>
          <c:orientation val="minMax"/>
          <c:min val="-7"/>
        </c:scaling>
        <c:delete val="0"/>
        <c:axPos val="l"/>
        <c:numFmt formatCode="0" sourceLinked="0"/>
        <c:majorTickMark val="out"/>
        <c:minorTickMark val="none"/>
        <c:tickLblPos val="nextTo"/>
        <c:crossAx val="2353146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55869938958596133"/>
          <c:y val="0.63606067742688754"/>
          <c:w val="0.20168375837447791"/>
          <c:h val="0.2045198715479509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 %) - II trimestre 2013</a:t>
            </a:r>
          </a:p>
        </c:rich>
      </c:tx>
      <c:layout>
        <c:manualLayout>
          <c:xMode val="edge"/>
          <c:yMode val="edge"/>
          <c:x val="0.22570540439758288"/>
          <c:y val="1.0552738781057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8206480162004051"/>
          <c:y val="0.15307453582104907"/>
          <c:w val="0.46299838745968647"/>
          <c:h val="0.779473067584419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anual%'!$M$14:$M$31</c:f>
              <c:strCache>
                <c:ptCount val="18"/>
                <c:pt idx="0">
                  <c:v>Confiteria, cafe y otros productos alimenticios</c:v>
                </c:pt>
                <c:pt idx="1">
                  <c:v>Bebidas alcoholicas</c:v>
                </c:pt>
                <c:pt idx="2">
                  <c:v>Fabricación de maquinaria y equipo</c:v>
                </c:pt>
                <c:pt idx="3">
                  <c:v>Hierro, acero,  elaborados de metal</c:v>
                </c:pt>
                <c:pt idx="4">
                  <c:v>Otras industrias manufactureras </c:v>
                </c:pt>
                <c:pt idx="5">
                  <c:v>Elaboracion de productos de panaderia</c:v>
                </c:pt>
                <c:pt idx="6">
                  <c:v>Elaboracion de productos lacteos</c:v>
                </c:pt>
                <c:pt idx="7">
                  <c:v>Hilatura, tejedura y fabricación de productos textiles</c:v>
                </c:pt>
                <c:pt idx="8">
                  <c:v>Transformacion de carne y sus derivados</c:v>
                </c:pt>
                <c:pt idx="9">
                  <c:v>Papel y cartón y sus productos.</c:v>
                </c:pt>
                <c:pt idx="10">
                  <c:v>Curtido y preparado de cueros; calzado y artículos de viaje</c:v>
                </c:pt>
                <c:pt idx="11">
                  <c:v>Derivados del petroleo, fuera de refineria</c:v>
                </c:pt>
                <c:pt idx="12">
                  <c:v>Fabricacion de prendas de vestir, excepto las de piel</c:v>
                </c:pt>
                <c:pt idx="13">
                  <c:v>Farmacéuticos, jabones y otros químicos </c:v>
                </c:pt>
                <c:pt idx="14">
                  <c:v>Fabricación de artículos de plástico y caucho</c:v>
                </c:pt>
                <c:pt idx="15">
                  <c:v>Edición e impresión</c:v>
                </c:pt>
                <c:pt idx="16">
                  <c:v>Vehículos automotores, autopartes </c:v>
                </c:pt>
                <c:pt idx="17">
                  <c:v>Total</c:v>
                </c:pt>
              </c:strCache>
            </c:strRef>
          </c:cat>
          <c:val>
            <c:numRef>
              <c:f>'H Producción Bogotá anual%'!$N$14:$N$31</c:f>
              <c:numCache>
                <c:formatCode>#,##0.0</c:formatCode>
                <c:ptCount val="18"/>
                <c:pt idx="0">
                  <c:v>15.303728738985512</c:v>
                </c:pt>
                <c:pt idx="1">
                  <c:v>18.005926461196388</c:v>
                </c:pt>
                <c:pt idx="2">
                  <c:v>14.826886710554321</c:v>
                </c:pt>
                <c:pt idx="3">
                  <c:v>5.327784663563695</c:v>
                </c:pt>
                <c:pt idx="4">
                  <c:v>9.9315437616348987</c:v>
                </c:pt>
                <c:pt idx="5">
                  <c:v>5.6026341841548311</c:v>
                </c:pt>
                <c:pt idx="6">
                  <c:v>21.839252129841903</c:v>
                </c:pt>
                <c:pt idx="7">
                  <c:v>2.2134008599346444</c:v>
                </c:pt>
                <c:pt idx="8">
                  <c:v>2.3093100681770284</c:v>
                </c:pt>
                <c:pt idx="9">
                  <c:v>5.620961639751787</c:v>
                </c:pt>
                <c:pt idx="10">
                  <c:v>5.1757707621974181</c:v>
                </c:pt>
                <c:pt idx="11">
                  <c:v>8.9557757382568326</c:v>
                </c:pt>
                <c:pt idx="12">
                  <c:v>1.9351636940931227</c:v>
                </c:pt>
                <c:pt idx="13">
                  <c:v>-0.20279905174160895</c:v>
                </c:pt>
                <c:pt idx="14">
                  <c:v>-0.23767483666728983</c:v>
                </c:pt>
                <c:pt idx="15">
                  <c:v>-19.420991604359592</c:v>
                </c:pt>
                <c:pt idx="16">
                  <c:v>-31.878206633118388</c:v>
                </c:pt>
                <c:pt idx="17">
                  <c:v>-0.36851316525726707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357696"/>
        <c:axId val="253428288"/>
      </c:barChart>
      <c:catAx>
        <c:axId val="235357696"/>
        <c:scaling>
          <c:orientation val="minMax"/>
        </c:scaling>
        <c:delete val="0"/>
        <c:axPos val="l"/>
        <c:majorTickMark val="out"/>
        <c:minorTickMark val="none"/>
        <c:tickLblPos val="low"/>
        <c:crossAx val="253428288"/>
        <c:crosses val="autoZero"/>
        <c:auto val="1"/>
        <c:lblAlgn val="ctr"/>
        <c:lblOffset val="100"/>
        <c:noMultiLvlLbl val="0"/>
      </c:catAx>
      <c:valAx>
        <c:axId val="253428288"/>
        <c:scaling>
          <c:orientation val="minMax"/>
          <c:max val="30"/>
          <c:min val="-45"/>
        </c:scaling>
        <c:delete val="0"/>
        <c:axPos val="b"/>
        <c:numFmt formatCode="#,##0" sourceLinked="0"/>
        <c:majorTickMark val="out"/>
        <c:minorTickMark val="none"/>
        <c:tickLblPos val="nextTo"/>
        <c:crossAx val="235357696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(contribución anual) - II trim. 2013</a:t>
            </a:r>
          </a:p>
        </c:rich>
      </c:tx>
      <c:layout>
        <c:manualLayout>
          <c:xMode val="edge"/>
          <c:yMode val="edge"/>
          <c:x val="0.12775998420044823"/>
          <c:y val="2.719252809349183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403403773001671E-2"/>
          <c:y val="0.12601236939932556"/>
          <c:w val="0.88587812019680745"/>
          <c:h val="0.8089412201352587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anual%'!$M$14:$M$31</c:f>
              <c:strCache>
                <c:ptCount val="18"/>
                <c:pt idx="0">
                  <c:v>Confiteria, cafe y otros productos alimenticios</c:v>
                </c:pt>
                <c:pt idx="1">
                  <c:v>Bebidas alcoholicas</c:v>
                </c:pt>
                <c:pt idx="2">
                  <c:v>Fabricación de maquinaria y equipo</c:v>
                </c:pt>
                <c:pt idx="3">
                  <c:v>Hierro, acero,  elaborados de metal</c:v>
                </c:pt>
                <c:pt idx="4">
                  <c:v>Otras industrias manufactureras </c:v>
                </c:pt>
                <c:pt idx="5">
                  <c:v>Elaboracion de productos de panaderia</c:v>
                </c:pt>
                <c:pt idx="6">
                  <c:v>Elaboracion de productos lacteos</c:v>
                </c:pt>
                <c:pt idx="7">
                  <c:v>Hilatura, tejedura y fabricación de productos textiles</c:v>
                </c:pt>
                <c:pt idx="8">
                  <c:v>Transformacion de carne y sus derivados</c:v>
                </c:pt>
                <c:pt idx="9">
                  <c:v>Papel y cartón y sus productos.</c:v>
                </c:pt>
                <c:pt idx="10">
                  <c:v>Curtido y preparado de cueros; calzado y artículos de viaje</c:v>
                </c:pt>
                <c:pt idx="11">
                  <c:v>Derivados del petroleo, fuera de refineria</c:v>
                </c:pt>
                <c:pt idx="12">
                  <c:v>Fabricacion de prendas de vestir, excepto las de piel</c:v>
                </c:pt>
                <c:pt idx="13">
                  <c:v>Farmacéuticos, jabones y otros químicos </c:v>
                </c:pt>
                <c:pt idx="14">
                  <c:v>Fabricación de artículos de plástico y caucho</c:v>
                </c:pt>
                <c:pt idx="15">
                  <c:v>Edición e impresión</c:v>
                </c:pt>
                <c:pt idx="16">
                  <c:v>Vehículos automotores, autopartes </c:v>
                </c:pt>
                <c:pt idx="17">
                  <c:v>Total</c:v>
                </c:pt>
              </c:strCache>
            </c:strRef>
          </c:cat>
          <c:val>
            <c:numRef>
              <c:f>'H Producción Bogotá anual%'!$O$14:$O$31</c:f>
              <c:numCache>
                <c:formatCode>#,##0.0</c:formatCode>
                <c:ptCount val="18"/>
                <c:pt idx="0">
                  <c:v>1.1584258285250195</c:v>
                </c:pt>
                <c:pt idx="1">
                  <c:v>0.71817159247862206</c:v>
                </c:pt>
                <c:pt idx="2">
                  <c:v>0.58554641178649125</c:v>
                </c:pt>
                <c:pt idx="3">
                  <c:v>0.55557711289501233</c:v>
                </c:pt>
                <c:pt idx="4">
                  <c:v>0.42190719711922703</c:v>
                </c:pt>
                <c:pt idx="5">
                  <c:v>0.19190402782387517</c:v>
                </c:pt>
                <c:pt idx="6">
                  <c:v>0.18630544438776817</c:v>
                </c:pt>
                <c:pt idx="7">
                  <c:v>0.18244209448595539</c:v>
                </c:pt>
                <c:pt idx="8">
                  <c:v>0.16776174431533572</c:v>
                </c:pt>
                <c:pt idx="9">
                  <c:v>0.15877933861190263</c:v>
                </c:pt>
                <c:pt idx="10">
                  <c:v>7.8827943220313654E-2</c:v>
                </c:pt>
                <c:pt idx="11">
                  <c:v>5.8505212040744645E-2</c:v>
                </c:pt>
                <c:pt idx="12">
                  <c:v>5.6942989203520568E-2</c:v>
                </c:pt>
                <c:pt idx="13">
                  <c:v>-2.6417128265244925E-2</c:v>
                </c:pt>
                <c:pt idx="14">
                  <c:v>-2.6431883843072369E-2</c:v>
                </c:pt>
                <c:pt idx="15">
                  <c:v>-1.3754495241070079</c:v>
                </c:pt>
                <c:pt idx="16">
                  <c:v>-3.4613115659357363</c:v>
                </c:pt>
                <c:pt idx="17">
                  <c:v>-0.36851316525726707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358720"/>
        <c:axId val="253430016"/>
      </c:barChart>
      <c:catAx>
        <c:axId val="235358720"/>
        <c:scaling>
          <c:orientation val="minMax"/>
        </c:scaling>
        <c:delete val="1"/>
        <c:axPos val="l"/>
        <c:majorTickMark val="out"/>
        <c:minorTickMark val="none"/>
        <c:tickLblPos val="none"/>
        <c:crossAx val="253430016"/>
        <c:crosses val="autoZero"/>
        <c:auto val="1"/>
        <c:lblAlgn val="ctr"/>
        <c:lblOffset val="100"/>
        <c:noMultiLvlLbl val="0"/>
      </c:catAx>
      <c:valAx>
        <c:axId val="25343001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2353587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Industria manufacturera 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2013</a:t>
            </a:r>
          </a:p>
        </c:rich>
      </c:tx>
      <c:layout>
        <c:manualLayout>
          <c:xMode val="edge"/>
          <c:yMode val="edge"/>
          <c:x val="0.30130923799144338"/>
          <c:y val="1.599135212498884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4348056605568257"/>
          <c:w val="0.49032333702190739"/>
          <c:h val="0.769600180018953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anual%'!$M$14:$M$31</c:f>
              <c:strCache>
                <c:ptCount val="18"/>
                <c:pt idx="0">
                  <c:v>Vehículos automotores, autopartes </c:v>
                </c:pt>
                <c:pt idx="1">
                  <c:v>Farmacéuticos, jabones y otros químicos </c:v>
                </c:pt>
                <c:pt idx="2">
                  <c:v>Fabricación de artículos de plástico y caucho</c:v>
                </c:pt>
                <c:pt idx="3">
                  <c:v>Edición e impresión</c:v>
                </c:pt>
                <c:pt idx="4">
                  <c:v>Curtido de cueros, calzado y artículos de viaje</c:v>
                </c:pt>
                <c:pt idx="5">
                  <c:v>Derivados del petroleo, fuera de refineria</c:v>
                </c:pt>
                <c:pt idx="6">
                  <c:v>Hilatura, tejedura y fabricación de productos textiles</c:v>
                </c:pt>
                <c:pt idx="7">
                  <c:v>Papel y cartón y sus productos.</c:v>
                </c:pt>
                <c:pt idx="8">
                  <c:v>Fabricacion de prendas de vestir, excepto las de piel</c:v>
                </c:pt>
                <c:pt idx="9">
                  <c:v>Elaboracion de productos lacteos</c:v>
                </c:pt>
                <c:pt idx="10">
                  <c:v>Elaboracion de productos de panaderia</c:v>
                </c:pt>
                <c:pt idx="11">
                  <c:v>Transformacion de carne y sus derivados</c:v>
                </c:pt>
                <c:pt idx="12">
                  <c:v>Otras industrias manufactureras </c:v>
                </c:pt>
                <c:pt idx="13">
                  <c:v>Hierro, acero, elaborados de metal </c:v>
                </c:pt>
                <c:pt idx="14">
                  <c:v>Bebidas alcoholicas</c:v>
                </c:pt>
                <c:pt idx="15">
                  <c:v>Fabricación de maquinaria y equipo</c:v>
                </c:pt>
                <c:pt idx="16">
                  <c:v>Confiteria, cafe y otros productos alimenticios</c:v>
                </c:pt>
                <c:pt idx="17">
                  <c:v>Total</c:v>
                </c:pt>
              </c:strCache>
            </c:strRef>
          </c:cat>
          <c:val>
            <c:numRef>
              <c:f>'H Ventas Bogotá anual%'!$N$14:$N$31</c:f>
              <c:numCache>
                <c:formatCode>#,##0.0</c:formatCode>
                <c:ptCount val="18"/>
                <c:pt idx="0">
                  <c:v>-27.507893237877934</c:v>
                </c:pt>
                <c:pt idx="1">
                  <c:v>-4.0629278473747306</c:v>
                </c:pt>
                <c:pt idx="2">
                  <c:v>-3.724094079670659</c:v>
                </c:pt>
                <c:pt idx="3">
                  <c:v>-4.5293129664335634</c:v>
                </c:pt>
                <c:pt idx="4">
                  <c:v>1.6014450195886765</c:v>
                </c:pt>
                <c:pt idx="5">
                  <c:v>3.7026546084433232</c:v>
                </c:pt>
                <c:pt idx="6">
                  <c:v>0.43537125686441414</c:v>
                </c:pt>
                <c:pt idx="7">
                  <c:v>3.091719639272017</c:v>
                </c:pt>
                <c:pt idx="8">
                  <c:v>3.9639497895836096</c:v>
                </c:pt>
                <c:pt idx="9">
                  <c:v>17.686638821786783</c:v>
                </c:pt>
                <c:pt idx="10">
                  <c:v>10.684000706804264</c:v>
                </c:pt>
                <c:pt idx="11">
                  <c:v>5.7846304498460288</c:v>
                </c:pt>
                <c:pt idx="12">
                  <c:v>15.036358068393119</c:v>
                </c:pt>
                <c:pt idx="13">
                  <c:v>7.5091350102868049</c:v>
                </c:pt>
                <c:pt idx="14">
                  <c:v>22.978472492741254</c:v>
                </c:pt>
                <c:pt idx="15">
                  <c:v>17.517181836169506</c:v>
                </c:pt>
                <c:pt idx="16">
                  <c:v>17.238358674857459</c:v>
                </c:pt>
                <c:pt idx="17">
                  <c:v>1.507803750574821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712448"/>
        <c:axId val="253434624"/>
      </c:barChart>
      <c:catAx>
        <c:axId val="420712448"/>
        <c:scaling>
          <c:orientation val="minMax"/>
        </c:scaling>
        <c:delete val="0"/>
        <c:axPos val="l"/>
        <c:majorTickMark val="out"/>
        <c:minorTickMark val="none"/>
        <c:tickLblPos val="low"/>
        <c:crossAx val="253434624"/>
        <c:crosses val="autoZero"/>
        <c:auto val="1"/>
        <c:lblAlgn val="ctr"/>
        <c:lblOffset val="100"/>
        <c:noMultiLvlLbl val="0"/>
      </c:catAx>
      <c:valAx>
        <c:axId val="253434624"/>
        <c:scaling>
          <c:orientation val="minMax"/>
          <c:max val="35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42071244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manufactureras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 (contribución anual) </a:t>
            </a:r>
            <a:r>
              <a:rPr lang="es-ES" sz="1200" b="1">
                <a:solidFill>
                  <a:srgbClr val="53722D"/>
                </a:solidFill>
              </a:rPr>
              <a:t>-</a:t>
            </a:r>
            <a:r>
              <a:rPr lang="es-ES" sz="1200">
                <a:solidFill>
                  <a:srgbClr val="53722D"/>
                </a:solidFill>
              </a:rPr>
              <a:t>  II trim. 2013</a:t>
            </a:r>
          </a:p>
        </c:rich>
      </c:tx>
      <c:layout>
        <c:manualLayout>
          <c:xMode val="edge"/>
          <c:yMode val="edge"/>
          <c:x val="8.0783247826585164E-2"/>
          <c:y val="1.028718474155464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0947811969912691E-2"/>
          <c:y val="0.12908911623047284"/>
          <c:w val="0.888665811253597"/>
          <c:h val="0.8107244944184974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anual%'!$M$14:$M$31</c:f>
              <c:strCache>
                <c:ptCount val="18"/>
                <c:pt idx="0">
                  <c:v>Vehículos automotores, autopartes </c:v>
                </c:pt>
                <c:pt idx="1">
                  <c:v>Farmacéuticos, jabones y otros químicos </c:v>
                </c:pt>
                <c:pt idx="2">
                  <c:v>Fabricación de artículos de plástico y caucho</c:v>
                </c:pt>
                <c:pt idx="3">
                  <c:v>Edición e impresión</c:v>
                </c:pt>
                <c:pt idx="4">
                  <c:v>Curtido de cueros, calzado y artículos de viaje</c:v>
                </c:pt>
                <c:pt idx="5">
                  <c:v>Derivados del petroleo, fuera de refineria</c:v>
                </c:pt>
                <c:pt idx="6">
                  <c:v>Hilatura, tejedura y fabricación de productos textiles</c:v>
                </c:pt>
                <c:pt idx="7">
                  <c:v>Papel y cartón y sus productos.</c:v>
                </c:pt>
                <c:pt idx="8">
                  <c:v>Fabricacion de prendas de vestir, excepto las de piel</c:v>
                </c:pt>
                <c:pt idx="9">
                  <c:v>Elaboracion de productos lacteos</c:v>
                </c:pt>
                <c:pt idx="10">
                  <c:v>Elaboracion de productos de panaderia</c:v>
                </c:pt>
                <c:pt idx="11">
                  <c:v>Transformacion de carne y sus derivados</c:v>
                </c:pt>
                <c:pt idx="12">
                  <c:v>Otras industrias manufactureras </c:v>
                </c:pt>
                <c:pt idx="13">
                  <c:v>Hierro, acero, elaborados de metal </c:v>
                </c:pt>
                <c:pt idx="14">
                  <c:v>Bebidas alcoholicas</c:v>
                </c:pt>
                <c:pt idx="15">
                  <c:v>Fabricación de maquinaria y equipo</c:v>
                </c:pt>
                <c:pt idx="16">
                  <c:v>Confiteria, cafe y otros productos alimenticios</c:v>
                </c:pt>
                <c:pt idx="17">
                  <c:v>Total</c:v>
                </c:pt>
              </c:strCache>
            </c:strRef>
          </c:cat>
          <c:val>
            <c:numRef>
              <c:f>'H Ventas Bogotá anual%'!$O$14:$O$31</c:f>
              <c:numCache>
                <c:formatCode>#,##0.0</c:formatCode>
                <c:ptCount val="18"/>
                <c:pt idx="0">
                  <c:v>-2.6707086349823306</c:v>
                </c:pt>
                <c:pt idx="1">
                  <c:v>-0.53909562680228584</c:v>
                </c:pt>
                <c:pt idx="2">
                  <c:v>-0.44598680600075169</c:v>
                </c:pt>
                <c:pt idx="3">
                  <c:v>-0.313097222602297</c:v>
                </c:pt>
                <c:pt idx="4">
                  <c:v>2.4790154099042047E-2</c:v>
                </c:pt>
                <c:pt idx="5">
                  <c:v>2.782377916246797E-2</c:v>
                </c:pt>
                <c:pt idx="6">
                  <c:v>3.7619854909438921E-2</c:v>
                </c:pt>
                <c:pt idx="7">
                  <c:v>8.7087762163854499E-2</c:v>
                </c:pt>
                <c:pt idx="8">
                  <c:v>0.15003325744409782</c:v>
                </c:pt>
                <c:pt idx="9">
                  <c:v>0.15354980730382806</c:v>
                </c:pt>
                <c:pt idx="10">
                  <c:v>0.39222989347628939</c:v>
                </c:pt>
                <c:pt idx="11">
                  <c:v>0.40466669035252123</c:v>
                </c:pt>
                <c:pt idx="12">
                  <c:v>0.67566956293226288</c:v>
                </c:pt>
                <c:pt idx="13">
                  <c:v>0.69378922225317918</c:v>
                </c:pt>
                <c:pt idx="14">
                  <c:v>0.70597064049406966</c:v>
                </c:pt>
                <c:pt idx="15">
                  <c:v>0.71787054041074649</c:v>
                </c:pt>
                <c:pt idx="16">
                  <c:v>1.4055908759606952</c:v>
                </c:pt>
                <c:pt idx="17" formatCode="0.0">
                  <c:v>1.507803750574821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713984"/>
        <c:axId val="234775104"/>
      </c:barChart>
      <c:catAx>
        <c:axId val="420713984"/>
        <c:scaling>
          <c:orientation val="minMax"/>
        </c:scaling>
        <c:delete val="1"/>
        <c:axPos val="l"/>
        <c:majorTickMark val="out"/>
        <c:minorTickMark val="none"/>
        <c:tickLblPos val="none"/>
        <c:crossAx val="234775104"/>
        <c:crosses val="autoZero"/>
        <c:auto val="1"/>
        <c:lblAlgn val="ctr"/>
        <c:lblOffset val="100"/>
        <c:noMultiLvlLbl val="0"/>
      </c:catAx>
      <c:valAx>
        <c:axId val="23477510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4207139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 Personal ocupado por la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2013</a:t>
            </a:r>
          </a:p>
        </c:rich>
      </c:tx>
      <c:layout>
        <c:manualLayout>
          <c:xMode val="edge"/>
          <c:yMode val="edge"/>
          <c:x val="0.21029357675460592"/>
          <c:y val="2.479138745788074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5166250268537859"/>
          <c:w val="0.58721424527816357"/>
          <c:h val="0.761418272435951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Bogotá anual%'!$M$14:$M$31</c:f>
              <c:strCache>
                <c:ptCount val="18"/>
                <c:pt idx="0">
                  <c:v>Confiteria, cafe y otros alimenticios</c:v>
                </c:pt>
                <c:pt idx="1">
                  <c:v>Transformacion de carne y sus derivados</c:v>
                </c:pt>
                <c:pt idx="2">
                  <c:v>Productos de panaderia</c:v>
                </c:pt>
                <c:pt idx="3">
                  <c:v>Curtido de cueros, calzado y artículos de viaje</c:v>
                </c:pt>
                <c:pt idx="4">
                  <c:v>Farmacéuticos, jabones y otros químicos </c:v>
                </c:pt>
                <c:pt idx="5">
                  <c:v>Productos lacteos</c:v>
                </c:pt>
                <c:pt idx="6">
                  <c:v>Hierro, acero, elaborados de metal</c:v>
                </c:pt>
                <c:pt idx="7">
                  <c:v>Bebidas alcoholicas</c:v>
                </c:pt>
                <c:pt idx="8">
                  <c:v>Derivados del petroleo, fuera de refineria</c:v>
                </c:pt>
                <c:pt idx="9">
                  <c:v>Papel y cartón y sus productos.</c:v>
                </c:pt>
                <c:pt idx="10">
                  <c:v>Fabricación de maquinaria y equipo</c:v>
                </c:pt>
                <c:pt idx="11">
                  <c:v>Artículos de plástico y caucho</c:v>
                </c:pt>
                <c:pt idx="12">
                  <c:v>Otras industrias manufactureras </c:v>
                </c:pt>
                <c:pt idx="13">
                  <c:v>Hilatura, tejedura y productos textiles</c:v>
                </c:pt>
                <c:pt idx="14">
                  <c:v>Vehículos automotores</c:v>
                </c:pt>
                <c:pt idx="15">
                  <c:v>Edición e impresión</c:v>
                </c:pt>
                <c:pt idx="16">
                  <c:v>Prendas de vestir</c:v>
                </c:pt>
                <c:pt idx="17">
                  <c:v>Total</c:v>
                </c:pt>
              </c:strCache>
            </c:strRef>
          </c:cat>
          <c:val>
            <c:numRef>
              <c:f>'H Ocupados Bogotá anual%'!$N$14:$N$31</c:f>
              <c:numCache>
                <c:formatCode>#,##0.0</c:formatCode>
                <c:ptCount val="18"/>
                <c:pt idx="0">
                  <c:v>6.1836390362653093</c:v>
                </c:pt>
                <c:pt idx="1">
                  <c:v>3.0250637993001206</c:v>
                </c:pt>
                <c:pt idx="2">
                  <c:v>3.8967819181998653</c:v>
                </c:pt>
                <c:pt idx="3">
                  <c:v>2.8791347869915773</c:v>
                </c:pt>
                <c:pt idx="4">
                  <c:v>1.1290910778157359</c:v>
                </c:pt>
                <c:pt idx="5">
                  <c:v>7.2496450346613006</c:v>
                </c:pt>
                <c:pt idx="6">
                  <c:v>0.27533683508587092</c:v>
                </c:pt>
                <c:pt idx="7">
                  <c:v>-0.3185896336933558</c:v>
                </c:pt>
                <c:pt idx="8">
                  <c:v>-4.081632653061229</c:v>
                </c:pt>
                <c:pt idx="9">
                  <c:v>-1.5579790785666514</c:v>
                </c:pt>
                <c:pt idx="10">
                  <c:v>-1.6417377725726379</c:v>
                </c:pt>
                <c:pt idx="11">
                  <c:v>-2.5346039063769532</c:v>
                </c:pt>
                <c:pt idx="12">
                  <c:v>-5.4286768230013216</c:v>
                </c:pt>
                <c:pt idx="13">
                  <c:v>-3.9471307280062762</c:v>
                </c:pt>
                <c:pt idx="14">
                  <c:v>-17.412011327277412</c:v>
                </c:pt>
                <c:pt idx="15">
                  <c:v>-8.5571894661888752</c:v>
                </c:pt>
                <c:pt idx="16">
                  <c:v>-8.8335206586610315</c:v>
                </c:pt>
                <c:pt idx="17">
                  <c:v>-2.4005397878330226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716032"/>
        <c:axId val="234779712"/>
      </c:barChart>
      <c:catAx>
        <c:axId val="420716032"/>
        <c:scaling>
          <c:orientation val="minMax"/>
        </c:scaling>
        <c:delete val="0"/>
        <c:axPos val="l"/>
        <c:majorTickMark val="out"/>
        <c:minorTickMark val="none"/>
        <c:tickLblPos val="low"/>
        <c:crossAx val="234779712"/>
        <c:crosses val="autoZero"/>
        <c:auto val="1"/>
        <c:lblAlgn val="ctr"/>
        <c:lblOffset val="100"/>
        <c:noMultiLvlLbl val="0"/>
      </c:catAx>
      <c:valAx>
        <c:axId val="2347797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4207160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Personal ocupado (contribución anual) - II trim. 2013</a:t>
            </a:r>
          </a:p>
        </c:rich>
      </c:tx>
      <c:layout>
        <c:manualLayout>
          <c:xMode val="edge"/>
          <c:yMode val="edge"/>
          <c:x val="0.18907324887132126"/>
          <c:y val="2.127609492773713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0502389771340063E-2"/>
          <c:y val="0.14499085489711988"/>
          <c:w val="0.9086673461268161"/>
          <c:h val="0.789182276110619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Bogotá anual%'!$M$14:$M$31</c:f>
              <c:strCache>
                <c:ptCount val="18"/>
                <c:pt idx="0">
                  <c:v>Confiteria, cafe y otros alimenticios</c:v>
                </c:pt>
                <c:pt idx="1">
                  <c:v>Transformacion de carne y sus derivados</c:v>
                </c:pt>
                <c:pt idx="2">
                  <c:v>Productos de panaderia</c:v>
                </c:pt>
                <c:pt idx="3">
                  <c:v>Curtido de cueros, calzado y artículos de viaje</c:v>
                </c:pt>
                <c:pt idx="4">
                  <c:v>Farmacéuticos, jabones y otros químicos </c:v>
                </c:pt>
                <c:pt idx="5">
                  <c:v>Productos lacteos</c:v>
                </c:pt>
                <c:pt idx="6">
                  <c:v>Hierro, acero, elaborados de metal</c:v>
                </c:pt>
                <c:pt idx="7">
                  <c:v>Bebidas alcoholicas</c:v>
                </c:pt>
                <c:pt idx="8">
                  <c:v>Derivados del petroleo, fuera de refineria</c:v>
                </c:pt>
                <c:pt idx="9">
                  <c:v>Papel y cartón y sus productos.</c:v>
                </c:pt>
                <c:pt idx="10">
                  <c:v>Fabricación de maquinaria y equipo</c:v>
                </c:pt>
                <c:pt idx="11">
                  <c:v>Artículos de plástico y caucho</c:v>
                </c:pt>
                <c:pt idx="12">
                  <c:v>Otras industrias manufactureras </c:v>
                </c:pt>
                <c:pt idx="13">
                  <c:v>Hilatura, tejedura y productos textiles</c:v>
                </c:pt>
                <c:pt idx="14">
                  <c:v>Vehículos automotores</c:v>
                </c:pt>
                <c:pt idx="15">
                  <c:v>Edición e impresión</c:v>
                </c:pt>
                <c:pt idx="16">
                  <c:v>Prendas de vestir</c:v>
                </c:pt>
                <c:pt idx="17">
                  <c:v>Total</c:v>
                </c:pt>
              </c:strCache>
            </c:strRef>
          </c:cat>
          <c:val>
            <c:numRef>
              <c:f>'H Ocupados Bogotá anual%'!$O$14:$O$31</c:f>
              <c:numCache>
                <c:formatCode>#,##0.0</c:formatCode>
                <c:ptCount val="18"/>
                <c:pt idx="0">
                  <c:v>0.34727241998466163</c:v>
                </c:pt>
                <c:pt idx="1">
                  <c:v>0.14593705627019035</c:v>
                </c:pt>
                <c:pt idx="2">
                  <c:v>0.12113517016285776</c:v>
                </c:pt>
                <c:pt idx="3">
                  <c:v>0.11879369084577109</c:v>
                </c:pt>
                <c:pt idx="4">
                  <c:v>0.11225855993647244</c:v>
                </c:pt>
                <c:pt idx="5">
                  <c:v>5.6200096622246509E-2</c:v>
                </c:pt>
                <c:pt idx="6">
                  <c:v>2.6872174244860454E-2</c:v>
                </c:pt>
                <c:pt idx="7">
                  <c:v>-5.1566086021893835E-3</c:v>
                </c:pt>
                <c:pt idx="8">
                  <c:v>-5.827198958527886E-3</c:v>
                </c:pt>
                <c:pt idx="9">
                  <c:v>-3.9536787259988028E-2</c:v>
                </c:pt>
                <c:pt idx="10">
                  <c:v>-0.12323353659564909</c:v>
                </c:pt>
                <c:pt idx="11">
                  <c:v>-0.28525209647711125</c:v>
                </c:pt>
                <c:pt idx="12">
                  <c:v>-0.4178654697610093</c:v>
                </c:pt>
                <c:pt idx="13">
                  <c:v>-0.47746611466437983</c:v>
                </c:pt>
                <c:pt idx="14">
                  <c:v>-0.64535376536023992</c:v>
                </c:pt>
                <c:pt idx="15">
                  <c:v>-0.65467240713093477</c:v>
                </c:pt>
                <c:pt idx="16">
                  <c:v>-0.67464497109005217</c:v>
                </c:pt>
                <c:pt idx="17" formatCode="0.0">
                  <c:v>-2.4005397878330226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1036544"/>
        <c:axId val="234780864"/>
      </c:barChart>
      <c:catAx>
        <c:axId val="421036544"/>
        <c:scaling>
          <c:orientation val="minMax"/>
        </c:scaling>
        <c:delete val="1"/>
        <c:axPos val="l"/>
        <c:majorTickMark val="out"/>
        <c:minorTickMark val="none"/>
        <c:tickLblPos val="none"/>
        <c:crossAx val="234780864"/>
        <c:crosses val="autoZero"/>
        <c:auto val="1"/>
        <c:lblAlgn val="ctr"/>
        <c:lblOffset val="100"/>
        <c:noMultiLvlLbl val="0"/>
      </c:catAx>
      <c:valAx>
        <c:axId val="234780864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421036544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51779676878694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Bogotá'!$Q$16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</c:dPt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Bogotá'!$Q$17:$Q$21</c:f>
              <c:numCache>
                <c:formatCode>0.0</c:formatCode>
                <c:ptCount val="5"/>
                <c:pt idx="0">
                  <c:v>0.20770035660984121</c:v>
                </c:pt>
                <c:pt idx="1">
                  <c:v>-0.65362143812918161</c:v>
                </c:pt>
                <c:pt idx="2">
                  <c:v>1.8798747870080179</c:v>
                </c:pt>
                <c:pt idx="3">
                  <c:v>-1.9232836730137981</c:v>
                </c:pt>
                <c:pt idx="4">
                  <c:v>-0.36831918417090659</c:v>
                </c:pt>
              </c:numCache>
            </c:numRef>
          </c:val>
        </c:ser>
        <c:ser>
          <c:idx val="0"/>
          <c:order val="1"/>
          <c:tx>
            <c:strRef>
              <c:f>'Contrato Bogotá'!$R$16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Bogotá'!$R$17:$R$21</c:f>
              <c:numCache>
                <c:formatCode>0.0</c:formatCode>
                <c:ptCount val="5"/>
                <c:pt idx="0">
                  <c:v>-2.6332538313484477</c:v>
                </c:pt>
                <c:pt idx="1">
                  <c:v>-2.2842772942068157</c:v>
                </c:pt>
                <c:pt idx="2">
                  <c:v>-3.1396006003380106</c:v>
                </c:pt>
                <c:pt idx="3">
                  <c:v>-1.8695461015058368</c:v>
                </c:pt>
                <c:pt idx="4">
                  <c:v>-2.4005397878330226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421038080"/>
        <c:axId val="253471552"/>
      </c:barChart>
      <c:catAx>
        <c:axId val="4210380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53471552"/>
        <c:crosses val="autoZero"/>
        <c:auto val="1"/>
        <c:lblAlgn val="ctr"/>
        <c:lblOffset val="100"/>
        <c:tickMarkSkip val="1"/>
        <c:noMultiLvlLbl val="0"/>
      </c:catAx>
      <c:valAx>
        <c:axId val="2534715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1038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4801439023655212"/>
          <c:y val="0.92413625848512604"/>
          <c:w val="0.60021829429090023"/>
          <c:h val="7.5728691808260903E-2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4511309740808647"/>
          <c:y val="2.11640152858628E-2"/>
          <c:w val="0.50681396250280519"/>
          <c:h val="0.851779676878694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Bogotá'!$S$16</c:f>
              <c:strCache>
                <c:ptCount val="1"/>
                <c:pt idx="0">
                  <c:v>Contrib. 2012</c:v>
                </c:pt>
              </c:strCache>
            </c:strRef>
          </c:tx>
          <c:spPr>
            <a:solidFill>
              <a:srgbClr val="9BBB59">
                <a:lumMod val="50000"/>
              </a:srgbClr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Bogotá'!$S$17:$S$21</c:f>
              <c:numCache>
                <c:formatCode>0.0</c:formatCode>
                <c:ptCount val="5"/>
                <c:pt idx="0">
                  <c:v>-0.7</c:v>
                </c:pt>
                <c:pt idx="1">
                  <c:v>-1.7</c:v>
                </c:pt>
                <c:pt idx="2">
                  <c:v>-1.3</c:v>
                </c:pt>
                <c:pt idx="3">
                  <c:v>-1.1000000000000001</c:v>
                </c:pt>
                <c:pt idx="4">
                  <c:v>-2.4005397878330226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472142848"/>
        <c:axId val="253476160"/>
      </c:barChart>
      <c:catAx>
        <c:axId val="4721428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>
                <a:solidFill>
                  <a:schemeClr val="bg1"/>
                </a:solidFill>
              </a:defRPr>
            </a:pPr>
            <a:endParaRPr lang="es-CO"/>
          </a:p>
        </c:txPr>
        <c:crossAx val="253476160"/>
        <c:crosses val="autoZero"/>
        <c:auto val="1"/>
        <c:lblAlgn val="ctr"/>
        <c:lblOffset val="100"/>
        <c:tickMarkSkip val="1"/>
        <c:noMultiLvlLbl val="0"/>
      </c:catAx>
      <c:valAx>
        <c:axId val="25347616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7214284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Barranquilla.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2013</a:t>
            </a:r>
          </a:p>
        </c:rich>
      </c:tx>
      <c:layout>
        <c:manualLayout>
          <c:xMode val="edge"/>
          <c:yMode val="edge"/>
          <c:x val="0.11910754509409963"/>
          <c:y val="1.583083383165794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358618131442718"/>
          <c:y val="0.16054890798198809"/>
          <c:w val="0.50889735459675312"/>
          <c:h val="0.783595295780334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52611855778191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anual%'!$J$13:$J$22</c:f>
              <c:strCache>
                <c:ptCount val="10"/>
                <c:pt idx="0">
                  <c:v>Otras manufacturas</c:v>
                </c:pt>
                <c:pt idx="1">
                  <c:v>Productos de plástico</c:v>
                </c:pt>
                <c:pt idx="2">
                  <c:v>Minerales no metálicos</c:v>
                </c:pt>
                <c:pt idx="3">
                  <c:v>Productos textiles</c:v>
                </c:pt>
                <c:pt idx="4">
                  <c:v>Confecciones</c:v>
                </c:pt>
                <c:pt idx="5">
                  <c:v>Conservación de carne y pescado</c:v>
                </c:pt>
                <c:pt idx="6">
                  <c:v>Los demás productos alimenticios</c:v>
                </c:pt>
                <c:pt idx="7">
                  <c:v>Bebidas</c:v>
                </c:pt>
                <c:pt idx="8">
                  <c:v>Otros productos químicos</c:v>
                </c:pt>
                <c:pt idx="9">
                  <c:v>Químicas básicas</c:v>
                </c:pt>
              </c:strCache>
            </c:strRef>
          </c:cat>
          <c:val>
            <c:numRef>
              <c:f>'H Produc Barranquilla anual%'!$K$13:$K$22</c:f>
              <c:numCache>
                <c:formatCode>#,##0.0</c:formatCode>
                <c:ptCount val="10"/>
                <c:pt idx="0">
                  <c:v>-1.3074222146124526</c:v>
                </c:pt>
                <c:pt idx="1">
                  <c:v>-2.4457633355945196</c:v>
                </c:pt>
                <c:pt idx="2">
                  <c:v>-0.8147372658884211</c:v>
                </c:pt>
                <c:pt idx="3">
                  <c:v>-2.605367184607088</c:v>
                </c:pt>
                <c:pt idx="4">
                  <c:v>40.354833868954955</c:v>
                </c:pt>
                <c:pt idx="5">
                  <c:v>3.555756398160792</c:v>
                </c:pt>
                <c:pt idx="6">
                  <c:v>13.441275839629485</c:v>
                </c:pt>
                <c:pt idx="7">
                  <c:v>14.183308570669872</c:v>
                </c:pt>
                <c:pt idx="8">
                  <c:v>8.2562399120065457</c:v>
                </c:pt>
                <c:pt idx="9">
                  <c:v>3.992380966749387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2937984"/>
        <c:axId val="473107840"/>
      </c:barChart>
      <c:catAx>
        <c:axId val="472937984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73107840"/>
        <c:crosses val="autoZero"/>
        <c:auto val="1"/>
        <c:lblAlgn val="ctr"/>
        <c:lblOffset val="100"/>
        <c:noMultiLvlLbl val="0"/>
      </c:catAx>
      <c:valAx>
        <c:axId val="473107840"/>
        <c:scaling>
          <c:orientation val="minMax"/>
          <c:max val="2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472937984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 b="1" i="0" u="none" strike="noStrike" kern="1200" baseline="0">
                <a:solidFill>
                  <a:srgbClr val="53722D"/>
                </a:solidFill>
                <a:effectLst/>
                <a:latin typeface="+mn-lt"/>
                <a:ea typeface="+mn-ea"/>
                <a:cs typeface="+mn-cs"/>
              </a:rPr>
              <a:t>Barranquilla. Producción </a:t>
            </a:r>
            <a:r>
              <a:rPr lang="es-ES" sz="1200">
                <a:solidFill>
                  <a:srgbClr val="53722D"/>
                </a:solidFill>
              </a:rPr>
              <a:t>  (contribución anual)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II trimestre 2013</a:t>
            </a:r>
          </a:p>
        </c:rich>
      </c:tx>
      <c:layout>
        <c:manualLayout>
          <c:xMode val="edge"/>
          <c:yMode val="edge"/>
          <c:x val="0.2252176799409232"/>
          <c:y val="3.55129521853246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5612370742813791E-2"/>
          <c:y val="0.16239019321669459"/>
          <c:w val="0.89491983682762544"/>
          <c:h val="0.759844081274737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anual%'!$J$13:$J$22</c:f>
              <c:strCache>
                <c:ptCount val="10"/>
                <c:pt idx="0">
                  <c:v>Otras manufacturas</c:v>
                </c:pt>
                <c:pt idx="1">
                  <c:v>Productos de plástico</c:v>
                </c:pt>
                <c:pt idx="2">
                  <c:v>Minerales no metálicos</c:v>
                </c:pt>
                <c:pt idx="3">
                  <c:v>Productos textiles</c:v>
                </c:pt>
                <c:pt idx="4">
                  <c:v>Confecciones</c:v>
                </c:pt>
                <c:pt idx="5">
                  <c:v>Conservación de carne y pescado</c:v>
                </c:pt>
                <c:pt idx="6">
                  <c:v>Los demás productos alimenticios</c:v>
                </c:pt>
                <c:pt idx="7">
                  <c:v>Bebidas</c:v>
                </c:pt>
                <c:pt idx="8">
                  <c:v>Otros productos químicos</c:v>
                </c:pt>
                <c:pt idx="9">
                  <c:v>Químicas básicas</c:v>
                </c:pt>
              </c:strCache>
            </c:strRef>
          </c:cat>
          <c:val>
            <c:numRef>
              <c:f>'H Produc Barranquilla anual%'!$L$13:$L$22</c:f>
              <c:numCache>
                <c:formatCode>#,##0.0</c:formatCode>
                <c:ptCount val="10"/>
                <c:pt idx="0">
                  <c:v>-0.22674281031210841</c:v>
                </c:pt>
                <c:pt idx="1">
                  <c:v>-0.12894092740448188</c:v>
                </c:pt>
                <c:pt idx="2">
                  <c:v>-6.1528209511381486E-2</c:v>
                </c:pt>
                <c:pt idx="3">
                  <c:v>-3.654487162399013E-2</c:v>
                </c:pt>
                <c:pt idx="4">
                  <c:v>0.1316992500634761</c:v>
                </c:pt>
                <c:pt idx="5">
                  <c:v>0.23323674211508907</c:v>
                </c:pt>
                <c:pt idx="6">
                  <c:v>0.92927417940475376</c:v>
                </c:pt>
                <c:pt idx="7">
                  <c:v>1.0996923038752791</c:v>
                </c:pt>
                <c:pt idx="8">
                  <c:v>1.10100650167687</c:v>
                </c:pt>
                <c:pt idx="9">
                  <c:v>1.3391420250967414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715008"/>
        <c:axId val="473109568"/>
      </c:barChart>
      <c:catAx>
        <c:axId val="420715008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none"/>
        <c:crossAx val="473109568"/>
        <c:crosses val="autoZero"/>
        <c:auto val="1"/>
        <c:lblAlgn val="ctr"/>
        <c:lblOffset val="100"/>
        <c:noMultiLvlLbl val="0"/>
      </c:catAx>
      <c:valAx>
        <c:axId val="473109568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4207150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</a:t>
            </a:r>
            <a:r>
              <a:rPr lang="es-ES" sz="1100" baseline="0">
                <a:solidFill>
                  <a:srgbClr val="53722D"/>
                </a:solidFill>
              </a:rPr>
              <a:t> Ventas </a:t>
            </a:r>
            <a:r>
              <a:rPr lang="es-ES" sz="1100">
                <a:solidFill>
                  <a:srgbClr val="53722D"/>
                </a:solidFill>
              </a:rPr>
              <a:t>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 %) - II trimestre 2013</a:t>
            </a:r>
          </a:p>
        </c:rich>
      </c:tx>
      <c:layout>
        <c:manualLayout>
          <c:xMode val="edge"/>
          <c:yMode val="edge"/>
          <c:x val="0.11529238950750623"/>
          <c:y val="1.8735362997658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26417369843551"/>
          <c:y val="0.18679894521381549"/>
          <c:w val="0.53612069124017525"/>
          <c:h val="0.747359483353065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Barranquilla anual%'!$J$13:$J$23</c:f>
              <c:strCache>
                <c:ptCount val="11"/>
                <c:pt idx="0">
                  <c:v>Minerales no metálicos</c:v>
                </c:pt>
                <c:pt idx="1">
                  <c:v>Productos de plástico</c:v>
                </c:pt>
                <c:pt idx="2">
                  <c:v>Productos textiles</c:v>
                </c:pt>
                <c:pt idx="3">
                  <c:v>Confecciones</c:v>
                </c:pt>
                <c:pt idx="4">
                  <c:v>Conservación de carne y pescado</c:v>
                </c:pt>
                <c:pt idx="5">
                  <c:v>Otras manufacturas</c:v>
                </c:pt>
                <c:pt idx="6">
                  <c:v>Otros productos químicos</c:v>
                </c:pt>
                <c:pt idx="7">
                  <c:v>Bebidas</c:v>
                </c:pt>
                <c:pt idx="8">
                  <c:v>Los demás productos alimenticios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anual%'!$K$13:$K$23</c:f>
              <c:numCache>
                <c:formatCode>#,##0.0</c:formatCode>
                <c:ptCount val="11"/>
                <c:pt idx="0">
                  <c:v>-0.68971592288699091</c:v>
                </c:pt>
                <c:pt idx="1">
                  <c:v>-0.18981444217293086</c:v>
                </c:pt>
                <c:pt idx="2">
                  <c:v>4.8248912925541676</c:v>
                </c:pt>
                <c:pt idx="3">
                  <c:v>22.824677672725979</c:v>
                </c:pt>
                <c:pt idx="4">
                  <c:v>3.5905451822732637</c:v>
                </c:pt>
                <c:pt idx="5">
                  <c:v>3.8908711629905168</c:v>
                </c:pt>
                <c:pt idx="6">
                  <c:v>5.1310868054043279</c:v>
                </c:pt>
                <c:pt idx="7">
                  <c:v>11.419768583822743</c:v>
                </c:pt>
                <c:pt idx="8">
                  <c:v>11.727678573943923</c:v>
                </c:pt>
                <c:pt idx="9">
                  <c:v>8.0110797830578839</c:v>
                </c:pt>
                <c:pt idx="10">
                  <c:v>5.9693862634082828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0963712"/>
        <c:axId val="473163456"/>
      </c:barChart>
      <c:catAx>
        <c:axId val="470963712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50"/>
            </a:pPr>
            <a:endParaRPr lang="es-CO"/>
          </a:p>
        </c:txPr>
        <c:crossAx val="473163456"/>
        <c:crosses val="autoZero"/>
        <c:auto val="1"/>
        <c:lblAlgn val="ctr"/>
        <c:lblOffset val="100"/>
        <c:noMultiLvlLbl val="0"/>
      </c:catAx>
      <c:valAx>
        <c:axId val="4731634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470963712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Ventas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(contrib.anual) - II trimestre 2013</a:t>
            </a:r>
          </a:p>
        </c:rich>
      </c:tx>
      <c:layout>
        <c:manualLayout>
          <c:xMode val="edge"/>
          <c:yMode val="edge"/>
          <c:x val="0.14077129869718777"/>
          <c:y val="1.789053788446574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8194014421777055E-2"/>
          <c:y val="0.16341049214227177"/>
          <c:w val="0.88233820879163616"/>
          <c:h val="0.766376263307230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Barranquilla anual%'!$J$13:$J$23</c:f>
              <c:strCache>
                <c:ptCount val="11"/>
                <c:pt idx="0">
                  <c:v>Minerales no metálicos</c:v>
                </c:pt>
                <c:pt idx="1">
                  <c:v>Productos de plástico</c:v>
                </c:pt>
                <c:pt idx="2">
                  <c:v>Productos textiles</c:v>
                </c:pt>
                <c:pt idx="3">
                  <c:v>Confecciones</c:v>
                </c:pt>
                <c:pt idx="4">
                  <c:v>Conservación de carne y pescado</c:v>
                </c:pt>
                <c:pt idx="5">
                  <c:v>Otras manufacturas</c:v>
                </c:pt>
                <c:pt idx="6">
                  <c:v>Otros productos químicos</c:v>
                </c:pt>
                <c:pt idx="7">
                  <c:v>Bebidas</c:v>
                </c:pt>
                <c:pt idx="8">
                  <c:v>Los demás productos alimenticios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anual%'!$L$13:$L$23</c:f>
              <c:numCache>
                <c:formatCode>#,##0.0</c:formatCode>
                <c:ptCount val="11"/>
                <c:pt idx="0">
                  <c:v>-5.3886952572691459E-2</c:v>
                </c:pt>
                <c:pt idx="1">
                  <c:v>-1.0457713506723209E-2</c:v>
                </c:pt>
                <c:pt idx="2">
                  <c:v>6.7254484075281964E-2</c:v>
                </c:pt>
                <c:pt idx="3">
                  <c:v>9.2960660344463847E-2</c:v>
                </c:pt>
                <c:pt idx="4">
                  <c:v>0.24600987874200578</c:v>
                </c:pt>
                <c:pt idx="5">
                  <c:v>0.66259173693165674</c:v>
                </c:pt>
                <c:pt idx="6">
                  <c:v>0.72004770213772429</c:v>
                </c:pt>
                <c:pt idx="7">
                  <c:v>0.79571361241866412</c:v>
                </c:pt>
                <c:pt idx="8">
                  <c:v>0.79641591496795838</c:v>
                </c:pt>
                <c:pt idx="9">
                  <c:v>2.6599702673937227</c:v>
                </c:pt>
                <c:pt idx="10">
                  <c:v>5.9693862634082828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782080"/>
        <c:axId val="473165184"/>
      </c:barChart>
      <c:catAx>
        <c:axId val="420782080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none"/>
        <c:crossAx val="473165184"/>
        <c:crosses val="autoZero"/>
        <c:auto val="1"/>
        <c:lblAlgn val="ctr"/>
        <c:lblOffset val="100"/>
        <c:noMultiLvlLbl val="0"/>
      </c:catAx>
      <c:valAx>
        <c:axId val="473165184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420782080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anual%) - II trimestre 2013</a:t>
            </a:r>
          </a:p>
        </c:rich>
      </c:tx>
      <c:layout>
        <c:manualLayout>
          <c:xMode val="edge"/>
          <c:yMode val="edge"/>
          <c:x val="0.11018198172798732"/>
          <c:y val="2.834723055195496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788304021052484"/>
          <c:y val="0.16080689630731218"/>
          <c:w val="0.49342178684357374"/>
          <c:h val="0.769668590449549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Conservación de carne y pescado</c:v>
                </c:pt>
                <c:pt idx="1">
                  <c:v>Otros productos químicos</c:v>
                </c:pt>
                <c:pt idx="2">
                  <c:v>Productos de plástico</c:v>
                </c:pt>
                <c:pt idx="3">
                  <c:v>Productos textiles</c:v>
                </c:pt>
                <c:pt idx="4">
                  <c:v>Bebidas</c:v>
                </c:pt>
                <c:pt idx="5">
                  <c:v>Químicas básicas</c:v>
                </c:pt>
                <c:pt idx="6">
                  <c:v>Minerales no metálicos</c:v>
                </c:pt>
                <c:pt idx="7">
                  <c:v>Confecciones</c:v>
                </c:pt>
                <c:pt idx="8">
                  <c:v>Los demás productos alimenticios</c:v>
                </c:pt>
                <c:pt idx="9">
                  <c:v>Otras manufacturas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anual%'!$K$13:$K$23</c:f>
              <c:numCache>
                <c:formatCode>0.0</c:formatCode>
                <c:ptCount val="11"/>
                <c:pt idx="0">
                  <c:v>-3.7079233557742008</c:v>
                </c:pt>
                <c:pt idx="1">
                  <c:v>-3.3417114132297532</c:v>
                </c:pt>
                <c:pt idx="2">
                  <c:v>-4.7179881025213639</c:v>
                </c:pt>
                <c:pt idx="3">
                  <c:v>-0.54682159945317332</c:v>
                </c:pt>
                <c:pt idx="4">
                  <c:v>-1.6216952848187249</c:v>
                </c:pt>
                <c:pt idx="5">
                  <c:v>0.10994502748624679</c:v>
                </c:pt>
                <c:pt idx="6">
                  <c:v>0.26545316647705874</c:v>
                </c:pt>
                <c:pt idx="7">
                  <c:v>2.595497736113761</c:v>
                </c:pt>
                <c:pt idx="8">
                  <c:v>7.1185930892942562</c:v>
                </c:pt>
                <c:pt idx="9">
                  <c:v>7.2351613094884693</c:v>
                </c:pt>
                <c:pt idx="10">
                  <c:v>1.7236893335998982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784128"/>
        <c:axId val="472408064"/>
      </c:barChart>
      <c:catAx>
        <c:axId val="42078412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72408064"/>
        <c:crosses val="autoZero"/>
        <c:auto val="1"/>
        <c:lblAlgn val="ctr"/>
        <c:lblOffset val="100"/>
        <c:noMultiLvlLbl val="0"/>
      </c:catAx>
      <c:valAx>
        <c:axId val="472408064"/>
        <c:scaling>
          <c:orientation val="minMax"/>
          <c:max val="15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42078412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(contribución anual) - II trimestre 2013</a:t>
            </a:r>
          </a:p>
        </c:rich>
      </c:tx>
      <c:layout>
        <c:manualLayout>
          <c:xMode val="edge"/>
          <c:yMode val="edge"/>
          <c:x val="0.17136158638213972"/>
          <c:y val="2.794157315769791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8740755106871234E-2"/>
          <c:y val="0.15515038408327839"/>
          <c:w val="0.83354491337036674"/>
          <c:h val="0.774150807095987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Conservación de carne y pescado</c:v>
                </c:pt>
                <c:pt idx="1">
                  <c:v>Otros productos químicos</c:v>
                </c:pt>
                <c:pt idx="2">
                  <c:v>Productos de plástico</c:v>
                </c:pt>
                <c:pt idx="3">
                  <c:v>Productos textiles</c:v>
                </c:pt>
                <c:pt idx="4">
                  <c:v>Bebidas</c:v>
                </c:pt>
                <c:pt idx="5">
                  <c:v>Químicas básicas</c:v>
                </c:pt>
                <c:pt idx="6">
                  <c:v>Minerales no metálicos</c:v>
                </c:pt>
                <c:pt idx="7">
                  <c:v>Confecciones</c:v>
                </c:pt>
                <c:pt idx="8">
                  <c:v>Los demás productos alimenticios</c:v>
                </c:pt>
                <c:pt idx="9">
                  <c:v>Otras manufacturas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anual%'!$L$13:$L$23</c:f>
              <c:numCache>
                <c:formatCode>0.0</c:formatCode>
                <c:ptCount val="11"/>
                <c:pt idx="0">
                  <c:v>-0.51730803235115486</c:v>
                </c:pt>
                <c:pt idx="1">
                  <c:v>-0.42266089235394794</c:v>
                </c:pt>
                <c:pt idx="2">
                  <c:v>-0.37409875563782102</c:v>
                </c:pt>
                <c:pt idx="3">
                  <c:v>-2.3119912060386657E-2</c:v>
                </c:pt>
                <c:pt idx="4">
                  <c:v>-8.5977172974562241E-2</c:v>
                </c:pt>
                <c:pt idx="5">
                  <c:v>7.9474697707572588E-3</c:v>
                </c:pt>
                <c:pt idx="6">
                  <c:v>1.0114961526419313E-2</c:v>
                </c:pt>
                <c:pt idx="7">
                  <c:v>5.8811276303608932E-2</c:v>
                </c:pt>
                <c:pt idx="8">
                  <c:v>0.72674192324192743</c:v>
                </c:pt>
                <c:pt idx="9">
                  <c:v>2.3461894092946842</c:v>
                </c:pt>
                <c:pt idx="10">
                  <c:v>1.7236893335998982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785152"/>
        <c:axId val="473169216"/>
      </c:barChart>
      <c:catAx>
        <c:axId val="420785152"/>
        <c:scaling>
          <c:orientation val="minMax"/>
        </c:scaling>
        <c:delete val="1"/>
        <c:axPos val="l"/>
        <c:majorTickMark val="out"/>
        <c:minorTickMark val="none"/>
        <c:tickLblPos val="none"/>
        <c:crossAx val="473169216"/>
        <c:crosses val="autoZero"/>
        <c:auto val="1"/>
        <c:lblAlgn val="ctr"/>
        <c:lblOffset val="100"/>
        <c:noMultiLvlLbl val="0"/>
      </c:catAx>
      <c:valAx>
        <c:axId val="47316921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4207851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7120373629061807"/>
          <c:y val="0.1671845346254795"/>
          <c:w val="0.48001952858835872"/>
          <c:h val="0.779662578235412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13061713385441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-1.60256410256411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Cali anual%'!$J$13:$J$26</c:f>
              <c:strCache>
                <c:ptCount val="14"/>
                <c:pt idx="0">
                  <c:v>Otras manufacturas</c:v>
                </c:pt>
                <c:pt idx="1">
                  <c:v>Hierro y fundición</c:v>
                </c:pt>
                <c:pt idx="2">
                  <c:v>Otros productos alimenticios</c:v>
                </c:pt>
                <c:pt idx="3">
                  <c:v>Papel y sus productos</c:v>
                </c:pt>
                <c:pt idx="4">
                  <c:v>Otros químicos</c:v>
                </c:pt>
                <c:pt idx="5">
                  <c:v>Caucho y plástico</c:v>
                </c:pt>
                <c:pt idx="6">
                  <c:v>Molinería y almidones</c:v>
                </c:pt>
                <c:pt idx="7">
                  <c:v>Cacao, chocolate, confitería</c:v>
                </c:pt>
                <c:pt idx="8">
                  <c:v>Confecciones</c:v>
                </c:pt>
                <c:pt idx="9">
                  <c:v>Jabones y detergentes; perfumes</c:v>
                </c:pt>
                <c:pt idx="10">
                  <c:v>Aparatos eléctricos</c:v>
                </c:pt>
                <c:pt idx="11">
                  <c:v>Farmacéuticos y medicinales</c:v>
                </c:pt>
                <c:pt idx="12">
                  <c:v>Bebidas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anual%'!$K$13:$K$26</c:f>
              <c:numCache>
                <c:formatCode>0.0</c:formatCode>
                <c:ptCount val="14"/>
                <c:pt idx="0">
                  <c:v>-4.798754232214419</c:v>
                </c:pt>
                <c:pt idx="1">
                  <c:v>-21.604094013080932</c:v>
                </c:pt>
                <c:pt idx="2">
                  <c:v>-5.206948671806888</c:v>
                </c:pt>
                <c:pt idx="3">
                  <c:v>-3.3183824858740274</c:v>
                </c:pt>
                <c:pt idx="4">
                  <c:v>-5.4482491706435487</c:v>
                </c:pt>
                <c:pt idx="5">
                  <c:v>-0.10044440465020177</c:v>
                </c:pt>
                <c:pt idx="6">
                  <c:v>0.38325166921415743</c:v>
                </c:pt>
                <c:pt idx="7">
                  <c:v>1.5505309651214771</c:v>
                </c:pt>
                <c:pt idx="8">
                  <c:v>24.635304248097654</c:v>
                </c:pt>
                <c:pt idx="9">
                  <c:v>6.3079032503554844</c:v>
                </c:pt>
                <c:pt idx="10">
                  <c:v>16.9845342209892</c:v>
                </c:pt>
                <c:pt idx="11">
                  <c:v>12.016591665463361</c:v>
                </c:pt>
                <c:pt idx="12">
                  <c:v>26.682495375846639</c:v>
                </c:pt>
                <c:pt idx="13">
                  <c:v>2.3550702711223614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0963200"/>
        <c:axId val="472414400"/>
      </c:barChart>
      <c:catAx>
        <c:axId val="470963200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72414400"/>
        <c:crosses val="autoZero"/>
        <c:auto val="1"/>
        <c:lblAlgn val="ctr"/>
        <c:lblOffset val="100"/>
        <c:noMultiLvlLbl val="0"/>
      </c:catAx>
      <c:valAx>
        <c:axId val="472414400"/>
        <c:scaling>
          <c:orientation val="minMax"/>
          <c:max val="3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crossAx val="47096320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 (contribución anual) - II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0202688542259223E-2"/>
          <c:y val="0.16138033593258469"/>
          <c:w val="0.86735127690787728"/>
          <c:h val="0.7831812548855123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Cali anual%'!$J$13:$J$26</c:f>
              <c:strCache>
                <c:ptCount val="14"/>
                <c:pt idx="0">
                  <c:v>Otras manufacturas</c:v>
                </c:pt>
                <c:pt idx="1">
                  <c:v>Hierro y fundición</c:v>
                </c:pt>
                <c:pt idx="2">
                  <c:v>Otros productos alimenticios</c:v>
                </c:pt>
                <c:pt idx="3">
                  <c:v>Papel y sus productos</c:v>
                </c:pt>
                <c:pt idx="4">
                  <c:v>Otros químicos</c:v>
                </c:pt>
                <c:pt idx="5">
                  <c:v>Caucho y plástico</c:v>
                </c:pt>
                <c:pt idx="6">
                  <c:v>Molinería y almidones</c:v>
                </c:pt>
                <c:pt idx="7">
                  <c:v>Cacao, chocolate, confitería</c:v>
                </c:pt>
                <c:pt idx="8">
                  <c:v>Confecciones</c:v>
                </c:pt>
                <c:pt idx="9">
                  <c:v>Jabones y detergentes; perfumes</c:v>
                </c:pt>
                <c:pt idx="10">
                  <c:v>Aparatos eléctricos</c:v>
                </c:pt>
                <c:pt idx="11">
                  <c:v>Farmacéuticos y medicinales</c:v>
                </c:pt>
                <c:pt idx="12">
                  <c:v>Bebidas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anual%'!$L$13:$L$26</c:f>
              <c:numCache>
                <c:formatCode>0.0</c:formatCode>
                <c:ptCount val="14"/>
                <c:pt idx="0">
                  <c:v>-0.99681606205052831</c:v>
                </c:pt>
                <c:pt idx="1">
                  <c:v>-0.88954889725201114</c:v>
                </c:pt>
                <c:pt idx="2">
                  <c:v>-0.39220891993480911</c:v>
                </c:pt>
                <c:pt idx="3">
                  <c:v>-0.35922609458327842</c:v>
                </c:pt>
                <c:pt idx="4">
                  <c:v>-0.21414761587794895</c:v>
                </c:pt>
                <c:pt idx="5">
                  <c:v>-6.2932457264649822E-3</c:v>
                </c:pt>
                <c:pt idx="6">
                  <c:v>2.0742280131675433E-2</c:v>
                </c:pt>
                <c:pt idx="7">
                  <c:v>8.7423128260196631E-2</c:v>
                </c:pt>
                <c:pt idx="8">
                  <c:v>0.61612856449899123</c:v>
                </c:pt>
                <c:pt idx="9">
                  <c:v>0.77075985730228691</c:v>
                </c:pt>
                <c:pt idx="10">
                  <c:v>0.81828812306258225</c:v>
                </c:pt>
                <c:pt idx="11">
                  <c:v>1.1149183327536283</c:v>
                </c:pt>
                <c:pt idx="12">
                  <c:v>1.7850508205380513</c:v>
                </c:pt>
                <c:pt idx="13">
                  <c:v>2.3550702711223614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4768768"/>
        <c:axId val="473153536"/>
      </c:barChart>
      <c:catAx>
        <c:axId val="524768768"/>
        <c:scaling>
          <c:orientation val="minMax"/>
        </c:scaling>
        <c:delete val="1"/>
        <c:axPos val="l"/>
        <c:majorTickMark val="out"/>
        <c:minorTickMark val="none"/>
        <c:tickLblPos val="none"/>
        <c:crossAx val="473153536"/>
        <c:crosses val="autoZero"/>
        <c:auto val="1"/>
        <c:lblAlgn val="ctr"/>
        <c:lblOffset val="100"/>
        <c:noMultiLvlLbl val="0"/>
      </c:catAx>
      <c:valAx>
        <c:axId val="473153536"/>
        <c:scaling>
          <c:orientation val="minMax"/>
          <c:max val="3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524768768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manufactura (contrib. anual) - II trimestre 2013</a:t>
            </a:r>
          </a:p>
        </c:rich>
      </c:tx>
      <c:layout>
        <c:manualLayout>
          <c:xMode val="edge"/>
          <c:yMode val="edge"/>
          <c:x val="0.19374684145426879"/>
          <c:y val="5.533901284764244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220759595228382E-2"/>
          <c:y val="0.14751881383509116"/>
          <c:w val="0.89747180187918563"/>
          <c:h val="0.786304094567213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Otras manufacturas</c:v>
                </c:pt>
                <c:pt idx="1">
                  <c:v>Hierro y fundición</c:v>
                </c:pt>
                <c:pt idx="2">
                  <c:v>Papel y sus productos</c:v>
                </c:pt>
                <c:pt idx="3">
                  <c:v>Otros químicos</c:v>
                </c:pt>
                <c:pt idx="4">
                  <c:v>Caucho y plástico</c:v>
                </c:pt>
                <c:pt idx="5">
                  <c:v>Jabones y detergentes; perfumes</c:v>
                </c:pt>
                <c:pt idx="6">
                  <c:v>Molinería y almidones</c:v>
                </c:pt>
                <c:pt idx="7">
                  <c:v>Otros productos alimenticios</c:v>
                </c:pt>
                <c:pt idx="8">
                  <c:v>Cacao, chocolate, confitería</c:v>
                </c:pt>
                <c:pt idx="9">
                  <c:v>Farmacéuticos y medicinales</c:v>
                </c:pt>
                <c:pt idx="10">
                  <c:v>Confecciones</c:v>
                </c:pt>
                <c:pt idx="11">
                  <c:v>Bebidas</c:v>
                </c:pt>
                <c:pt idx="12">
                  <c:v>Aparatos eléctricos</c:v>
                </c:pt>
                <c:pt idx="13">
                  <c:v>Total</c:v>
                </c:pt>
              </c:strCache>
            </c:strRef>
          </c:cat>
          <c:val>
            <c:numRef>
              <c:f>'H Ventas Cali anual%'!$L$13:$L$26</c:f>
              <c:numCache>
                <c:formatCode>0.0</c:formatCode>
                <c:ptCount val="14"/>
                <c:pt idx="0">
                  <c:v>-1.2967038269918663</c:v>
                </c:pt>
                <c:pt idx="1">
                  <c:v>-0.37493337802901977</c:v>
                </c:pt>
                <c:pt idx="2">
                  <c:v>-3.3556781031015129E-2</c:v>
                </c:pt>
                <c:pt idx="3">
                  <c:v>-6.6256394778342262E-3</c:v>
                </c:pt>
                <c:pt idx="4">
                  <c:v>-4.9820371435126973E-3</c:v>
                </c:pt>
                <c:pt idx="5">
                  <c:v>0.20592823118109013</c:v>
                </c:pt>
                <c:pt idx="6">
                  <c:v>0.22984263283813328</c:v>
                </c:pt>
                <c:pt idx="7">
                  <c:v>0.28261053138799008</c:v>
                </c:pt>
                <c:pt idx="8">
                  <c:v>0.30968408713080658</c:v>
                </c:pt>
                <c:pt idx="9">
                  <c:v>0.34694121470025396</c:v>
                </c:pt>
                <c:pt idx="10">
                  <c:v>0.37268657679021366</c:v>
                </c:pt>
                <c:pt idx="11">
                  <c:v>0.70068806125436367</c:v>
                </c:pt>
                <c:pt idx="12">
                  <c:v>0.89178367411535309</c:v>
                </c:pt>
                <c:pt idx="13">
                  <c:v>1.6233633467249708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785664"/>
        <c:axId val="473157568"/>
      </c:barChart>
      <c:catAx>
        <c:axId val="420785664"/>
        <c:scaling>
          <c:orientation val="minMax"/>
        </c:scaling>
        <c:delete val="1"/>
        <c:axPos val="l"/>
        <c:majorTickMark val="out"/>
        <c:minorTickMark val="none"/>
        <c:tickLblPos val="none"/>
        <c:crossAx val="473157568"/>
        <c:crosses val="autoZero"/>
        <c:auto val="1"/>
        <c:lblAlgn val="ctr"/>
        <c:lblOffset val="100"/>
        <c:noMultiLvlLbl val="0"/>
      </c:catAx>
      <c:valAx>
        <c:axId val="473157568"/>
        <c:scaling>
          <c:orientation val="minMax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4207856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2013</a:t>
            </a:r>
          </a:p>
        </c:rich>
      </c:tx>
      <c:layout>
        <c:manualLayout>
          <c:xMode val="edge"/>
          <c:yMode val="edge"/>
          <c:x val="0.2888642092035868"/>
          <c:y val="1.543489395673032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50141836584968247"/>
          <c:y val="0.13922173000226873"/>
          <c:w val="0.48628495885342743"/>
          <c:h val="0.794336112454487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Otras manufacturas</c:v>
                </c:pt>
                <c:pt idx="1">
                  <c:v>Hierro y fundición</c:v>
                </c:pt>
                <c:pt idx="2">
                  <c:v>Papel y sus productos</c:v>
                </c:pt>
                <c:pt idx="3">
                  <c:v>Otros químicos</c:v>
                </c:pt>
                <c:pt idx="4">
                  <c:v>Caucho y plástico</c:v>
                </c:pt>
                <c:pt idx="5">
                  <c:v>Jabones y detergentes; perfumes</c:v>
                </c:pt>
                <c:pt idx="6">
                  <c:v>Molinería y almidones</c:v>
                </c:pt>
                <c:pt idx="7">
                  <c:v>Otros productos alimenticios</c:v>
                </c:pt>
                <c:pt idx="8">
                  <c:v>Cacao, chocolate, confitería</c:v>
                </c:pt>
                <c:pt idx="9">
                  <c:v>Farmacéuticos y medicinales</c:v>
                </c:pt>
                <c:pt idx="10">
                  <c:v>Confecciones</c:v>
                </c:pt>
                <c:pt idx="11">
                  <c:v>Bebidas</c:v>
                </c:pt>
                <c:pt idx="12">
                  <c:v>Aparatos eléctricos</c:v>
                </c:pt>
                <c:pt idx="13">
                  <c:v>Total</c:v>
                </c:pt>
              </c:strCache>
            </c:strRef>
          </c:cat>
          <c:val>
            <c:numRef>
              <c:f>'H Ventas Cali anual%'!$K$13:$K$26</c:f>
              <c:numCache>
                <c:formatCode>0.0</c:formatCode>
                <c:ptCount val="14"/>
                <c:pt idx="0">
                  <c:v>-5.8741122332980567</c:v>
                </c:pt>
                <c:pt idx="1">
                  <c:v>-10.420847757916007</c:v>
                </c:pt>
                <c:pt idx="2">
                  <c:v>-0.37877777383968914</c:v>
                </c:pt>
                <c:pt idx="3">
                  <c:v>-0.16081638854228419</c:v>
                </c:pt>
                <c:pt idx="4">
                  <c:v>-7.8173567159056656E-2</c:v>
                </c:pt>
                <c:pt idx="5">
                  <c:v>1.6174498562932405</c:v>
                </c:pt>
                <c:pt idx="6">
                  <c:v>4.0657728001645133</c:v>
                </c:pt>
                <c:pt idx="7">
                  <c:v>3.6007990022859593</c:v>
                </c:pt>
                <c:pt idx="8">
                  <c:v>5.5991959729053686</c:v>
                </c:pt>
                <c:pt idx="9">
                  <c:v>3.6296771258097049</c:v>
                </c:pt>
                <c:pt idx="10">
                  <c:v>15.715351733519721</c:v>
                </c:pt>
                <c:pt idx="11">
                  <c:v>11.983003671941539</c:v>
                </c:pt>
                <c:pt idx="12">
                  <c:v>16.412874445214175</c:v>
                </c:pt>
                <c:pt idx="13">
                  <c:v>1.6233633467249708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1892608"/>
        <c:axId val="473159872"/>
      </c:barChart>
      <c:catAx>
        <c:axId val="74189260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73159872"/>
        <c:crosses val="autoZero"/>
        <c:auto val="1"/>
        <c:lblAlgn val="ctr"/>
        <c:lblOffset val="100"/>
        <c:noMultiLvlLbl val="0"/>
      </c:catAx>
      <c:valAx>
        <c:axId val="473159872"/>
        <c:scaling>
          <c:orientation val="minMax"/>
          <c:max val="20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741892608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manufactura (cont. anual) - II trim. 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708803841380307E-2"/>
          <c:y val="0.15226381795472893"/>
          <c:w val="0.89774522370750165"/>
          <c:h val="0.760013567538251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Confecciones</c:v>
                </c:pt>
                <c:pt idx="1">
                  <c:v>Otros químicos</c:v>
                </c:pt>
                <c:pt idx="2">
                  <c:v>Molinería y almidones</c:v>
                </c:pt>
                <c:pt idx="3">
                  <c:v>Caucho y plástico</c:v>
                </c:pt>
                <c:pt idx="4">
                  <c:v>Aparatos eléctricos</c:v>
                </c:pt>
                <c:pt idx="5">
                  <c:v>Cacao, chocolate, confitería</c:v>
                </c:pt>
                <c:pt idx="6">
                  <c:v>Bebidas</c:v>
                </c:pt>
                <c:pt idx="7">
                  <c:v>Hierro y fundición</c:v>
                </c:pt>
                <c:pt idx="8">
                  <c:v>Jabones y detergentes; perfumes</c:v>
                </c:pt>
                <c:pt idx="9">
                  <c:v>Papel y sus productos</c:v>
                </c:pt>
                <c:pt idx="10">
                  <c:v>Otros productos alimenticios</c:v>
                </c:pt>
                <c:pt idx="11">
                  <c:v>Farmacéuticos y medicinales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Ocupados Cali anual%'!$L$13:$L$26</c:f>
              <c:numCache>
                <c:formatCode>0.0</c:formatCode>
                <c:ptCount val="14"/>
                <c:pt idx="0">
                  <c:v>0.73325546391297114</c:v>
                </c:pt>
                <c:pt idx="1">
                  <c:v>0.23077134977371216</c:v>
                </c:pt>
                <c:pt idx="2">
                  <c:v>1.5931423131586169E-2</c:v>
                </c:pt>
                <c:pt idx="3">
                  <c:v>-1.4666280706429967E-2</c:v>
                </c:pt>
                <c:pt idx="4">
                  <c:v>-2.2959992160226733E-2</c:v>
                </c:pt>
                <c:pt idx="5">
                  <c:v>-0.11901710221832039</c:v>
                </c:pt>
                <c:pt idx="6">
                  <c:v>-3.1394274994596648E-2</c:v>
                </c:pt>
                <c:pt idx="7">
                  <c:v>-9.3714253715213344E-2</c:v>
                </c:pt>
                <c:pt idx="8">
                  <c:v>-0.33127988688327881</c:v>
                </c:pt>
                <c:pt idx="9">
                  <c:v>-0.3403233123667958</c:v>
                </c:pt>
                <c:pt idx="10">
                  <c:v>-0.47241355297839066</c:v>
                </c:pt>
                <c:pt idx="11">
                  <c:v>-0.6761483405552654</c:v>
                </c:pt>
                <c:pt idx="12">
                  <c:v>-1.2465031533243363</c:v>
                </c:pt>
                <c:pt idx="13">
                  <c:v>-2.3684619130845852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4769792"/>
        <c:axId val="742582528"/>
      </c:barChart>
      <c:catAx>
        <c:axId val="524769792"/>
        <c:scaling>
          <c:orientation val="minMax"/>
        </c:scaling>
        <c:delete val="1"/>
        <c:axPos val="l"/>
        <c:majorTickMark val="out"/>
        <c:minorTickMark val="none"/>
        <c:tickLblPos val="none"/>
        <c:crossAx val="742582528"/>
        <c:crosses val="autoZero"/>
        <c:auto val="1"/>
        <c:lblAlgn val="ctr"/>
        <c:lblOffset val="100"/>
        <c:noMultiLvlLbl val="0"/>
      </c:catAx>
      <c:valAx>
        <c:axId val="742582528"/>
        <c:scaling>
          <c:orientation val="minMax"/>
          <c:min val="-3.5"/>
        </c:scaling>
        <c:delete val="0"/>
        <c:axPos val="b"/>
        <c:numFmt formatCode="0.0" sourceLinked="1"/>
        <c:majorTickMark val="out"/>
        <c:minorTickMark val="none"/>
        <c:tickLblPos val="nextTo"/>
        <c:crossAx val="5247697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557830398682823"/>
          <c:y val="0.15806041194003298"/>
          <c:w val="0.5635505426686529"/>
          <c:h val="0.754217078797353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732983792109585E-3"/>
                  <c:y val="3.2588460349209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Confecciones</c:v>
                </c:pt>
                <c:pt idx="1">
                  <c:v>Otros químicos</c:v>
                </c:pt>
                <c:pt idx="2">
                  <c:v>Molinería y almidones</c:v>
                </c:pt>
                <c:pt idx="3">
                  <c:v>Caucho y plástico</c:v>
                </c:pt>
                <c:pt idx="4">
                  <c:v>Aparatos eléctricos</c:v>
                </c:pt>
                <c:pt idx="5">
                  <c:v>Cacao, chocolate, confitería</c:v>
                </c:pt>
                <c:pt idx="6">
                  <c:v>Bebidas</c:v>
                </c:pt>
                <c:pt idx="7">
                  <c:v>Hierro y fundición</c:v>
                </c:pt>
                <c:pt idx="8">
                  <c:v>Jabones y detergentes; perfumes</c:v>
                </c:pt>
                <c:pt idx="9">
                  <c:v>Papel y sus productos</c:v>
                </c:pt>
                <c:pt idx="10">
                  <c:v>Otros productos alimenticios</c:v>
                </c:pt>
                <c:pt idx="11">
                  <c:v>Farmacéuticos y medicinales</c:v>
                </c:pt>
                <c:pt idx="12">
                  <c:v>Otras manufacturas</c:v>
                </c:pt>
                <c:pt idx="13">
                  <c:v>Total</c:v>
                </c:pt>
              </c:strCache>
            </c:strRef>
          </c:cat>
          <c:val>
            <c:numRef>
              <c:f>'H Ocupados Cali anual%'!$K$13:$K$26</c:f>
              <c:numCache>
                <c:formatCode>0.0</c:formatCode>
                <c:ptCount val="14"/>
                <c:pt idx="0">
                  <c:v>13.428369159479981</c:v>
                </c:pt>
                <c:pt idx="1">
                  <c:v>7.271948734607081</c:v>
                </c:pt>
                <c:pt idx="2">
                  <c:v>0.59378274537198461</c:v>
                </c:pt>
                <c:pt idx="3">
                  <c:v>-0.18125173723708699</c:v>
                </c:pt>
                <c:pt idx="4">
                  <c:v>-0.71189888130174239</c:v>
                </c:pt>
                <c:pt idx="5">
                  <c:v>-2.3145616912702671</c:v>
                </c:pt>
                <c:pt idx="6">
                  <c:v>-1.4757709251101425</c:v>
                </c:pt>
                <c:pt idx="7">
                  <c:v>-3.892565200467113</c:v>
                </c:pt>
                <c:pt idx="8">
                  <c:v>-4.5623695928069026</c:v>
                </c:pt>
                <c:pt idx="9">
                  <c:v>-5.2758124736681395</c:v>
                </c:pt>
                <c:pt idx="10">
                  <c:v>-4.1708380563116982</c:v>
                </c:pt>
                <c:pt idx="11">
                  <c:v>-7.163423351866582</c:v>
                </c:pt>
                <c:pt idx="12">
                  <c:v>-3.7531719984655876</c:v>
                </c:pt>
                <c:pt idx="13">
                  <c:v>-2.3684619130845852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1895680"/>
        <c:axId val="742584832"/>
      </c:barChart>
      <c:catAx>
        <c:axId val="741895680"/>
        <c:scaling>
          <c:orientation val="minMax"/>
        </c:scaling>
        <c:delete val="0"/>
        <c:axPos val="l"/>
        <c:majorTickMark val="out"/>
        <c:minorTickMark val="none"/>
        <c:tickLblPos val="low"/>
        <c:crossAx val="742584832"/>
        <c:crosses val="autoZero"/>
        <c:auto val="1"/>
        <c:lblAlgn val="ctr"/>
        <c:lblOffset val="100"/>
        <c:noMultiLvlLbl val="0"/>
      </c:catAx>
      <c:valAx>
        <c:axId val="742584832"/>
        <c:scaling>
          <c:orientation val="minMax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74189568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(cont. anual) - II trim. 2013</a:t>
            </a:r>
          </a:p>
        </c:rich>
      </c:tx>
      <c:layout>
        <c:manualLayout>
          <c:xMode val="edge"/>
          <c:yMode val="edge"/>
          <c:x val="0.15255828315578202"/>
          <c:y val="1.87354100117330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1092322476083948E-2"/>
          <c:y val="0.18599568496560945"/>
          <c:w val="0.88407010599084934"/>
          <c:h val="0.733172461969385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5423225366667325E-3"/>
                  <c:y val="-1.0463654037285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Cacao, chocolate, confitería</c:v>
                </c:pt>
                <c:pt idx="1">
                  <c:v>Otros productos alimenticios</c:v>
                </c:pt>
                <c:pt idx="2">
                  <c:v>Muebles de madera</c:v>
                </c:pt>
                <c:pt idx="3">
                  <c:v>Elaborados de metal</c:v>
                </c:pt>
                <c:pt idx="4">
                  <c:v>Calzado, partes y artículos de cuero</c:v>
                </c:pt>
                <c:pt idx="5">
                  <c:v>Productos lácteos</c:v>
                </c:pt>
                <c:pt idx="6">
                  <c:v>Otras manufacturas</c:v>
                </c:pt>
                <c:pt idx="7">
                  <c:v>Confecciones</c:v>
                </c:pt>
                <c:pt idx="8">
                  <c:v>Papel y sus productos</c:v>
                </c:pt>
                <c:pt idx="9">
                  <c:v>Maquinaria de uso general y específico</c:v>
                </c:pt>
                <c:pt idx="10">
                  <c:v>Motocicletas, bicicletas y sillones</c:v>
                </c:pt>
                <c:pt idx="11">
                  <c:v>Productos de café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anual%'!$L$13:$L$25</c:f>
              <c:numCache>
                <c:formatCode>0.0</c:formatCode>
                <c:ptCount val="13"/>
                <c:pt idx="0">
                  <c:v>-1.2189305788329343</c:v>
                </c:pt>
                <c:pt idx="1">
                  <c:v>-0.1731052946268179</c:v>
                </c:pt>
                <c:pt idx="2">
                  <c:v>-9.7082777095125167E-2</c:v>
                </c:pt>
                <c:pt idx="3">
                  <c:v>-6.225993587806241E-2</c:v>
                </c:pt>
                <c:pt idx="4">
                  <c:v>0.24128437337346542</c:v>
                </c:pt>
                <c:pt idx="5">
                  <c:v>0.24136223930632095</c:v>
                </c:pt>
                <c:pt idx="6">
                  <c:v>0.37219784415208679</c:v>
                </c:pt>
                <c:pt idx="7">
                  <c:v>0.62293317521617209</c:v>
                </c:pt>
                <c:pt idx="8">
                  <c:v>0.79990649076672005</c:v>
                </c:pt>
                <c:pt idx="9">
                  <c:v>1.1658142443718178</c:v>
                </c:pt>
                <c:pt idx="10">
                  <c:v>1.2880688393505206</c:v>
                </c:pt>
                <c:pt idx="11">
                  <c:v>4.1928536147480182</c:v>
                </c:pt>
                <c:pt idx="12">
                  <c:v>7.3730422348521785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1893632"/>
        <c:axId val="743146624"/>
      </c:barChart>
      <c:catAx>
        <c:axId val="741893632"/>
        <c:scaling>
          <c:orientation val="minMax"/>
        </c:scaling>
        <c:delete val="1"/>
        <c:axPos val="l"/>
        <c:majorTickMark val="out"/>
        <c:minorTickMark val="none"/>
        <c:tickLblPos val="none"/>
        <c:crossAx val="743146624"/>
        <c:crosses val="autoZero"/>
        <c:auto val="1"/>
        <c:lblAlgn val="ctr"/>
        <c:lblOffset val="100"/>
        <c:noMultiLvlLbl val="0"/>
      </c:catAx>
      <c:valAx>
        <c:axId val="743146624"/>
        <c:scaling>
          <c:orientation val="minMax"/>
          <c:max val="8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741893632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2013</a:t>
            </a:r>
          </a:p>
        </c:rich>
      </c:tx>
      <c:layout>
        <c:manualLayout>
          <c:xMode val="edge"/>
          <c:yMode val="edge"/>
          <c:x val="0.16139648678752996"/>
          <c:y val="8.329231807347644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162999484877489"/>
          <c:y val="0.18991529159630258"/>
          <c:w val="0.58420339980866831"/>
          <c:h val="0.7223623403663684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692084237951447E-3"/>
                  <c:y val="-6.89069069579818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Cacao, chocolate, confitería</c:v>
                </c:pt>
                <c:pt idx="1">
                  <c:v>Otros productos alimenticios</c:v>
                </c:pt>
                <c:pt idx="2">
                  <c:v>Muebles de madera</c:v>
                </c:pt>
                <c:pt idx="3">
                  <c:v>Elaborados de metal</c:v>
                </c:pt>
                <c:pt idx="4">
                  <c:v>Calzado, partes y artículos de cuero</c:v>
                </c:pt>
                <c:pt idx="5">
                  <c:v>Productos lácteos</c:v>
                </c:pt>
                <c:pt idx="6">
                  <c:v>Otras manufacturas</c:v>
                </c:pt>
                <c:pt idx="7">
                  <c:v>Confecciones</c:v>
                </c:pt>
                <c:pt idx="8">
                  <c:v>Papel y sus productos</c:v>
                </c:pt>
                <c:pt idx="9">
                  <c:v>Maquinaria de uso general y específico</c:v>
                </c:pt>
                <c:pt idx="10">
                  <c:v>Motocicletas, bicicletas y sillones</c:v>
                </c:pt>
                <c:pt idx="11">
                  <c:v>Productos de café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anual%'!$K$13:$K$25</c:f>
              <c:numCache>
                <c:formatCode>0.0</c:formatCode>
                <c:ptCount val="13"/>
                <c:pt idx="0">
                  <c:v>-19.915407640297289</c:v>
                </c:pt>
                <c:pt idx="1">
                  <c:v>-1.4130501596267608</c:v>
                </c:pt>
                <c:pt idx="2">
                  <c:v>-8.1666953311877002</c:v>
                </c:pt>
                <c:pt idx="3">
                  <c:v>-1.7105155116457049</c:v>
                </c:pt>
                <c:pt idx="4">
                  <c:v>7.6962983440618915</c:v>
                </c:pt>
                <c:pt idx="5">
                  <c:v>4.2688017461767203</c:v>
                </c:pt>
                <c:pt idx="6">
                  <c:v>1.2671318699626788</c:v>
                </c:pt>
                <c:pt idx="7">
                  <c:v>9.6114718984568359</c:v>
                </c:pt>
                <c:pt idx="8">
                  <c:v>8.8732096198405941</c:v>
                </c:pt>
                <c:pt idx="9">
                  <c:v>17.118450630837213</c:v>
                </c:pt>
                <c:pt idx="10">
                  <c:v>25.590690892454184</c:v>
                </c:pt>
                <c:pt idx="11">
                  <c:v>37.110322313303911</c:v>
                </c:pt>
                <c:pt idx="12">
                  <c:v>7.3730422348521785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3008768"/>
        <c:axId val="743148352"/>
      </c:barChart>
      <c:catAx>
        <c:axId val="743008768"/>
        <c:scaling>
          <c:orientation val="minMax"/>
        </c:scaling>
        <c:delete val="0"/>
        <c:axPos val="l"/>
        <c:majorTickMark val="out"/>
        <c:minorTickMark val="none"/>
        <c:tickLblPos val="low"/>
        <c:crossAx val="743148352"/>
        <c:crosses val="autoZero"/>
        <c:auto val="1"/>
        <c:lblAlgn val="ctr"/>
        <c:lblOffset val="100"/>
        <c:noMultiLvlLbl val="0"/>
      </c:catAx>
      <c:valAx>
        <c:axId val="743148352"/>
        <c:scaling>
          <c:orientation val="minMax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crossAx val="743008768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Ventas 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(contr. anual) - II trim.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1222144014825753E-2"/>
          <c:y val="0.1859956849656095"/>
          <c:w val="0.86542500500158348"/>
          <c:h val="0.739680232941492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Cacao, chocolate, confitería</c:v>
                </c:pt>
                <c:pt idx="1">
                  <c:v>Otras manufacturas</c:v>
                </c:pt>
                <c:pt idx="2">
                  <c:v>Otros productos alimenticios</c:v>
                </c:pt>
                <c:pt idx="3">
                  <c:v>Muebles de madera</c:v>
                </c:pt>
                <c:pt idx="4">
                  <c:v>Calzado, partes y artículos de cuero</c:v>
                </c:pt>
                <c:pt idx="5">
                  <c:v>Productos lácteos</c:v>
                </c:pt>
                <c:pt idx="6">
                  <c:v>Elaborados de metal</c:v>
                </c:pt>
                <c:pt idx="7">
                  <c:v>Confecciones</c:v>
                </c:pt>
                <c:pt idx="8">
                  <c:v>Papel y sus productos</c:v>
                </c:pt>
                <c:pt idx="9">
                  <c:v>Maquinaria de uso general y específico</c:v>
                </c:pt>
                <c:pt idx="10">
                  <c:v>Motocicletas, bicicletas y sillones</c:v>
                </c:pt>
                <c:pt idx="11">
                  <c:v>Elaboración de productos de café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anual%'!$L$13:$L$25</c:f>
              <c:numCache>
                <c:formatCode>0.0</c:formatCode>
                <c:ptCount val="13"/>
                <c:pt idx="0">
                  <c:v>-1.4580732160944339</c:v>
                </c:pt>
                <c:pt idx="1">
                  <c:v>-0.67866121908591892</c:v>
                </c:pt>
                <c:pt idx="2">
                  <c:v>-0.33761015995782601</c:v>
                </c:pt>
                <c:pt idx="3">
                  <c:v>-0.16879138885875297</c:v>
                </c:pt>
                <c:pt idx="4">
                  <c:v>0.10511385517808604</c:v>
                </c:pt>
                <c:pt idx="5">
                  <c:v>0.35085890506316331</c:v>
                </c:pt>
                <c:pt idx="6">
                  <c:v>0.4632585175317071</c:v>
                </c:pt>
                <c:pt idx="7">
                  <c:v>0.81075400852583956</c:v>
                </c:pt>
                <c:pt idx="8">
                  <c:v>1.2063897401817625</c:v>
                </c:pt>
                <c:pt idx="9">
                  <c:v>1.2519607856309236</c:v>
                </c:pt>
                <c:pt idx="10">
                  <c:v>2.2196677616141436</c:v>
                </c:pt>
                <c:pt idx="11">
                  <c:v>3.4884894245795395</c:v>
                </c:pt>
                <c:pt idx="12">
                  <c:v>7.253357014308226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3241728"/>
        <c:axId val="743152960"/>
      </c:barChart>
      <c:catAx>
        <c:axId val="743241728"/>
        <c:scaling>
          <c:orientation val="minMax"/>
        </c:scaling>
        <c:delete val="1"/>
        <c:axPos val="l"/>
        <c:majorTickMark val="out"/>
        <c:minorTickMark val="none"/>
        <c:tickLblPos val="none"/>
        <c:crossAx val="743152960"/>
        <c:crosses val="autoZero"/>
        <c:auto val="1"/>
        <c:lblAlgn val="ctr"/>
        <c:lblOffset val="100"/>
        <c:noMultiLvlLbl val="0"/>
      </c:catAx>
      <c:valAx>
        <c:axId val="74315296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743241728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21716629894274"/>
          <c:y val="0.18599568496560956"/>
          <c:w val="0.56293315520649889"/>
          <c:h val="0.760284938700638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Cacao, chocolate, confitería</c:v>
                </c:pt>
                <c:pt idx="1">
                  <c:v>Otras manufacturas</c:v>
                </c:pt>
                <c:pt idx="2">
                  <c:v>Otros productos alimenticios</c:v>
                </c:pt>
                <c:pt idx="3">
                  <c:v>Muebles de madera</c:v>
                </c:pt>
                <c:pt idx="4">
                  <c:v>Calzado, partes y artículos de cuero</c:v>
                </c:pt>
                <c:pt idx="5">
                  <c:v>Productos lácteos</c:v>
                </c:pt>
                <c:pt idx="6">
                  <c:v>Elaborados de metal</c:v>
                </c:pt>
                <c:pt idx="7">
                  <c:v>Confecciones</c:v>
                </c:pt>
                <c:pt idx="8">
                  <c:v>Papel y sus productos</c:v>
                </c:pt>
                <c:pt idx="9">
                  <c:v>Maquinaria de uso general y específico</c:v>
                </c:pt>
                <c:pt idx="10">
                  <c:v>Motocicletas, bicicletas y sillones</c:v>
                </c:pt>
                <c:pt idx="11">
                  <c:v>Elaboración de productos de café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anual%'!$K$13:$K$25</c:f>
              <c:numCache>
                <c:formatCode>0.0</c:formatCode>
                <c:ptCount val="13"/>
                <c:pt idx="0">
                  <c:v>-21.051979109552843</c:v>
                </c:pt>
                <c:pt idx="1">
                  <c:v>-2.2158199315464255</c:v>
                </c:pt>
                <c:pt idx="2">
                  <c:v>-3.3289708914741256</c:v>
                </c:pt>
                <c:pt idx="3">
                  <c:v>-13.994665564953957</c:v>
                </c:pt>
                <c:pt idx="4">
                  <c:v>3.3731634649091902</c:v>
                </c:pt>
                <c:pt idx="5">
                  <c:v>5.9736517067202843</c:v>
                </c:pt>
                <c:pt idx="6">
                  <c:v>11.748406464098027</c:v>
                </c:pt>
                <c:pt idx="7">
                  <c:v>11.584743683032794</c:v>
                </c:pt>
                <c:pt idx="8">
                  <c:v>13.058262021979994</c:v>
                </c:pt>
                <c:pt idx="9">
                  <c:v>18.130267066005711</c:v>
                </c:pt>
                <c:pt idx="10">
                  <c:v>52.757125508210812</c:v>
                </c:pt>
                <c:pt idx="11">
                  <c:v>32.253656109359511</c:v>
                </c:pt>
                <c:pt idx="12">
                  <c:v>7.253357014308226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4550144"/>
        <c:axId val="525125312"/>
      </c:barChart>
      <c:catAx>
        <c:axId val="524550144"/>
        <c:scaling>
          <c:orientation val="minMax"/>
        </c:scaling>
        <c:delete val="0"/>
        <c:axPos val="l"/>
        <c:majorTickMark val="out"/>
        <c:minorTickMark val="none"/>
        <c:tickLblPos val="low"/>
        <c:crossAx val="525125312"/>
        <c:crosses val="autoZero"/>
        <c:auto val="1"/>
        <c:lblAlgn val="ctr"/>
        <c:lblOffset val="100"/>
        <c:noMultiLvlLbl val="0"/>
      </c:catAx>
      <c:valAx>
        <c:axId val="525125312"/>
        <c:scaling>
          <c:orientation val="minMax"/>
          <c:max val="30"/>
          <c:min val="-35"/>
        </c:scaling>
        <c:delete val="0"/>
        <c:axPos val="b"/>
        <c:numFmt formatCode="0" sourceLinked="0"/>
        <c:majorTickMark val="out"/>
        <c:minorTickMark val="none"/>
        <c:tickLblPos val="nextTo"/>
        <c:crossAx val="524550144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Eje Cafetero. Ocupados manufactura (cont. anual) </a:t>
            </a:r>
          </a:p>
          <a:p>
            <a:pPr algn="ctr" rtl="0">
              <a:def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II trimestre 2013</a:t>
            </a:r>
          </a:p>
        </c:rich>
      </c:tx>
      <c:layout>
        <c:manualLayout>
          <c:xMode val="edge"/>
          <c:yMode val="edge"/>
          <c:x val="0.14196748377941368"/>
          <c:y val="8.710274865589477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838800242969486E-2"/>
          <c:y val="0.15278557022571404"/>
          <c:w val="0.85984808061603046"/>
          <c:h val="0.779293879913172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Eje cafetero anual%'!$J$13:$J$25</c:f>
              <c:strCache>
                <c:ptCount val="13"/>
                <c:pt idx="0">
                  <c:v>Elaborados de metal</c:v>
                </c:pt>
                <c:pt idx="1">
                  <c:v>Maquinaria de uso general y específico</c:v>
                </c:pt>
                <c:pt idx="2">
                  <c:v>Productos lácteos</c:v>
                </c:pt>
                <c:pt idx="3">
                  <c:v>Elaboración de productos de café</c:v>
                </c:pt>
                <c:pt idx="4">
                  <c:v>Calzado, partes y artículos de cuero</c:v>
                </c:pt>
                <c:pt idx="5">
                  <c:v>Muebles de madera</c:v>
                </c:pt>
                <c:pt idx="6">
                  <c:v>Papel y sus productos</c:v>
                </c:pt>
                <c:pt idx="7">
                  <c:v>Motocicletas, bicicletas y sillones</c:v>
                </c:pt>
                <c:pt idx="8">
                  <c:v>Otros productos alimenticios</c:v>
                </c:pt>
                <c:pt idx="9">
                  <c:v>Otras manufacturas</c:v>
                </c:pt>
                <c:pt idx="10">
                  <c:v>Cacao, chocolate, confitería</c:v>
                </c:pt>
                <c:pt idx="11">
                  <c:v>Confecciones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anual%'!$L$13:$L$25</c:f>
              <c:numCache>
                <c:formatCode>0.0</c:formatCode>
                <c:ptCount val="13"/>
                <c:pt idx="0">
                  <c:v>0.27514438523681428</c:v>
                </c:pt>
                <c:pt idx="1">
                  <c:v>0.21776502851657525</c:v>
                </c:pt>
                <c:pt idx="2">
                  <c:v>0.20854746117195713</c:v>
                </c:pt>
                <c:pt idx="3">
                  <c:v>0.20278648158157175</c:v>
                </c:pt>
                <c:pt idx="4">
                  <c:v>0.15439425302233317</c:v>
                </c:pt>
                <c:pt idx="5">
                  <c:v>9.5632261200399776E-2</c:v>
                </c:pt>
                <c:pt idx="6">
                  <c:v>5.6457599985778338E-2</c:v>
                </c:pt>
                <c:pt idx="7">
                  <c:v>2.0739526525388078E-2</c:v>
                </c:pt>
                <c:pt idx="8">
                  <c:v>-0.36606910311478624</c:v>
                </c:pt>
                <c:pt idx="9">
                  <c:v>-0.81316226918292256</c:v>
                </c:pt>
                <c:pt idx="10">
                  <c:v>-0.84686399978667892</c:v>
                </c:pt>
                <c:pt idx="11">
                  <c:v>-1.2829701547788639</c:v>
                </c:pt>
                <c:pt idx="12">
                  <c:v>-2.0775985296224375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4552192"/>
        <c:axId val="525129344"/>
      </c:barChart>
      <c:catAx>
        <c:axId val="524552192"/>
        <c:scaling>
          <c:orientation val="minMax"/>
        </c:scaling>
        <c:delete val="1"/>
        <c:axPos val="l"/>
        <c:majorTickMark val="out"/>
        <c:minorTickMark val="none"/>
        <c:tickLblPos val="none"/>
        <c:crossAx val="525129344"/>
        <c:crosses val="autoZero"/>
        <c:auto val="1"/>
        <c:lblAlgn val="ctr"/>
        <c:lblOffset val="100"/>
        <c:noMultiLvlLbl val="0"/>
      </c:catAx>
      <c:valAx>
        <c:axId val="525129344"/>
        <c:scaling>
          <c:orientation val="minMax"/>
          <c:max val="2"/>
        </c:scaling>
        <c:delete val="0"/>
        <c:axPos val="b"/>
        <c:numFmt formatCode="0.0" sourceLinked="1"/>
        <c:majorTickMark val="out"/>
        <c:minorTickMark val="none"/>
        <c:tickLblPos val="nextTo"/>
        <c:crossAx val="524552192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Ocupados industria manufacturera (variación anual%) -  II trimestre 2013</a:t>
            </a:r>
          </a:p>
        </c:rich>
      </c:tx>
      <c:layout>
        <c:manualLayout>
          <c:xMode val="edge"/>
          <c:yMode val="edge"/>
          <c:x val="0.16507323681314029"/>
          <c:y val="8.760251601966216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156474843629622"/>
          <c:y val="0.18134584797847905"/>
          <c:w val="0.44752716394321695"/>
          <c:h val="0.7702797451826058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792114695340501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Eje cafetero anual%'!$J$13:$J$25</c:f>
              <c:strCache>
                <c:ptCount val="13"/>
                <c:pt idx="0">
                  <c:v>Elaborados de metal</c:v>
                </c:pt>
                <c:pt idx="1">
                  <c:v>Maquinaria de uso general y específico</c:v>
                </c:pt>
                <c:pt idx="2">
                  <c:v>Productos lácteos</c:v>
                </c:pt>
                <c:pt idx="3">
                  <c:v>Elaboración de productos de café</c:v>
                </c:pt>
                <c:pt idx="4">
                  <c:v>Calzado, partes y artículos de cuero</c:v>
                </c:pt>
                <c:pt idx="5">
                  <c:v>Muebles de madera</c:v>
                </c:pt>
                <c:pt idx="6">
                  <c:v>Papel y sus productos</c:v>
                </c:pt>
                <c:pt idx="7">
                  <c:v>Motocicletas, bicicletas y sillones</c:v>
                </c:pt>
                <c:pt idx="8">
                  <c:v>Otros productos alimenticios</c:v>
                </c:pt>
                <c:pt idx="9">
                  <c:v>Otras manufacturas</c:v>
                </c:pt>
                <c:pt idx="10">
                  <c:v>Cacao, chocolate, confitería</c:v>
                </c:pt>
                <c:pt idx="11">
                  <c:v>Confecciones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anual%'!$K$13:$K$25</c:f>
              <c:numCache>
                <c:formatCode>0.0</c:formatCode>
                <c:ptCount val="13"/>
                <c:pt idx="0">
                  <c:v>3.5000464132341147</c:v>
                </c:pt>
                <c:pt idx="1">
                  <c:v>5.117097603898757</c:v>
                </c:pt>
                <c:pt idx="2">
                  <c:v>5.6439039600872931</c:v>
                </c:pt>
                <c:pt idx="3">
                  <c:v>6.8772066929957854</c:v>
                </c:pt>
                <c:pt idx="4">
                  <c:v>3.7026802984249763</c:v>
                </c:pt>
                <c:pt idx="5">
                  <c:v>2.5266362252663432</c:v>
                </c:pt>
                <c:pt idx="6">
                  <c:v>1.5986949429037445</c:v>
                </c:pt>
                <c:pt idx="7">
                  <c:v>0.7128712871287135</c:v>
                </c:pt>
                <c:pt idx="8">
                  <c:v>-3.8689026511725011</c:v>
                </c:pt>
                <c:pt idx="9">
                  <c:v>-2.7914040970257625</c:v>
                </c:pt>
                <c:pt idx="10">
                  <c:v>-13.623725671918441</c:v>
                </c:pt>
                <c:pt idx="11">
                  <c:v>-5.8224124971404168</c:v>
                </c:pt>
                <c:pt idx="12">
                  <c:v>-2.0775985296224375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4553216"/>
        <c:axId val="525130496"/>
      </c:barChart>
      <c:catAx>
        <c:axId val="52455321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25130496"/>
        <c:crosses val="autoZero"/>
        <c:auto val="1"/>
        <c:lblAlgn val="ctr"/>
        <c:lblOffset val="100"/>
        <c:noMultiLvlLbl val="0"/>
      </c:catAx>
      <c:valAx>
        <c:axId val="525130496"/>
        <c:scaling>
          <c:orientation val="minMax"/>
          <c:max val="13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524553216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II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52965879265117"/>
          <c:y val="0.18599568496560967"/>
          <c:w val="0.49585162804643979"/>
          <c:h val="0.7630057770928769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Medellín anual%'!$J$13:$J$28</c:f>
              <c:strCache>
                <c:ptCount val="16"/>
                <c:pt idx="0">
                  <c:v>Confecciones</c:v>
                </c:pt>
                <c:pt idx="1">
                  <c:v>Hierro y fundición</c:v>
                </c:pt>
                <c:pt idx="2">
                  <c:v>Papel y sus productos</c:v>
                </c:pt>
                <c:pt idx="3">
                  <c:v>Alimentos preparados para animales</c:v>
                </c:pt>
                <c:pt idx="4">
                  <c:v>Bebidas</c:v>
                </c:pt>
                <c:pt idx="5">
                  <c:v>Minerales no metálicos</c:v>
                </c:pt>
                <c:pt idx="6">
                  <c:v>Productos de panadería</c:v>
                </c:pt>
                <c:pt idx="7">
                  <c:v>Conservación de carne y derivados cárnicos</c:v>
                </c:pt>
                <c:pt idx="8">
                  <c:v>Productos de plástico</c:v>
                </c:pt>
                <c:pt idx="9">
                  <c:v>Otros productos químicos</c:v>
                </c:pt>
                <c:pt idx="10">
                  <c:v>Productos textiles</c:v>
                </c:pt>
                <c:pt idx="11">
                  <c:v>Químicas básicas</c:v>
                </c:pt>
                <c:pt idx="12">
                  <c:v>Carnes, aceites y grasas, frutas y verduras</c:v>
                </c:pt>
                <c:pt idx="13">
                  <c:v>Vehículos automotores</c:v>
                </c:pt>
                <c:pt idx="14">
                  <c:v>Otras manufacturas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anual%'!$K$13:$K$28</c:f>
              <c:numCache>
                <c:formatCode>0.0</c:formatCode>
                <c:ptCount val="16"/>
                <c:pt idx="0">
                  <c:v>-8.5795019341575411</c:v>
                </c:pt>
                <c:pt idx="1">
                  <c:v>-14.907512315155714</c:v>
                </c:pt>
                <c:pt idx="2">
                  <c:v>-4.4322140337767273</c:v>
                </c:pt>
                <c:pt idx="3">
                  <c:v>3.4022884869548076</c:v>
                </c:pt>
                <c:pt idx="4">
                  <c:v>15.774314980470972</c:v>
                </c:pt>
                <c:pt idx="5">
                  <c:v>0.24800811086329588</c:v>
                </c:pt>
                <c:pt idx="6">
                  <c:v>-5.2442192235360841</c:v>
                </c:pt>
                <c:pt idx="7">
                  <c:v>3.8332299614455945</c:v>
                </c:pt>
                <c:pt idx="8">
                  <c:v>5.189818305821059</c:v>
                </c:pt>
                <c:pt idx="9">
                  <c:v>8.7550189437917822</c:v>
                </c:pt>
                <c:pt idx="10">
                  <c:v>7.2144239060972559</c:v>
                </c:pt>
                <c:pt idx="11">
                  <c:v>16.404135663645359</c:v>
                </c:pt>
                <c:pt idx="12">
                  <c:v>-6.2963062924069613</c:v>
                </c:pt>
                <c:pt idx="13">
                  <c:v>14.035477429342013</c:v>
                </c:pt>
                <c:pt idx="14">
                  <c:v>12.446469649167625</c:v>
                </c:pt>
                <c:pt idx="15">
                  <c:v>3.6339637654577484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783104"/>
        <c:axId val="742551488"/>
      </c:barChart>
      <c:catAx>
        <c:axId val="420783104"/>
        <c:scaling>
          <c:orientation val="minMax"/>
        </c:scaling>
        <c:delete val="0"/>
        <c:axPos val="l"/>
        <c:majorTickMark val="out"/>
        <c:minorTickMark val="none"/>
        <c:tickLblPos val="low"/>
        <c:crossAx val="742551488"/>
        <c:crosses val="autoZero"/>
        <c:auto val="1"/>
        <c:lblAlgn val="ctr"/>
        <c:lblOffset val="100"/>
        <c:noMultiLvlLbl val="0"/>
      </c:catAx>
      <c:valAx>
        <c:axId val="742551488"/>
        <c:scaling>
          <c:orientation val="minMax"/>
          <c:max val="4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2078310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(contr. anual) - II trim.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8657217847769065E-2"/>
          <c:y val="0.17272869961773821"/>
          <c:w val="0.81260131233595811"/>
          <c:h val="0.76032808129220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Medellín anual%'!$J$13:$J$28</c:f>
              <c:strCache>
                <c:ptCount val="16"/>
                <c:pt idx="0">
                  <c:v>Confecciones</c:v>
                </c:pt>
                <c:pt idx="1">
                  <c:v>Hierro y fundición</c:v>
                </c:pt>
                <c:pt idx="2">
                  <c:v>Papel y sus productos</c:v>
                </c:pt>
                <c:pt idx="3">
                  <c:v>Alimentos preparados para animales</c:v>
                </c:pt>
                <c:pt idx="4">
                  <c:v>Bebidas</c:v>
                </c:pt>
                <c:pt idx="5">
                  <c:v>Minerales no metálicos</c:v>
                </c:pt>
                <c:pt idx="6">
                  <c:v>Productos de panadería</c:v>
                </c:pt>
                <c:pt idx="7">
                  <c:v>Conservación de carne y derivados cárnicos</c:v>
                </c:pt>
                <c:pt idx="8">
                  <c:v>Productos de plástico</c:v>
                </c:pt>
                <c:pt idx="9">
                  <c:v>Otros productos químicos</c:v>
                </c:pt>
                <c:pt idx="10">
                  <c:v>Productos textiles</c:v>
                </c:pt>
                <c:pt idx="11">
                  <c:v>Químicas básicas</c:v>
                </c:pt>
                <c:pt idx="12">
                  <c:v>Carnes, aceites y grasas, frutas y verduras</c:v>
                </c:pt>
                <c:pt idx="13">
                  <c:v>Vehículos automotores</c:v>
                </c:pt>
                <c:pt idx="14">
                  <c:v>Otras manufacturas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anual%'!$L$13:$L$28</c:f>
              <c:numCache>
                <c:formatCode>0.0</c:formatCode>
                <c:ptCount val="16"/>
                <c:pt idx="0">
                  <c:v>-1.2597562304288594</c:v>
                </c:pt>
                <c:pt idx="1">
                  <c:v>-0.79982921605958668</c:v>
                </c:pt>
                <c:pt idx="2">
                  <c:v>-0.26346203734924251</c:v>
                </c:pt>
                <c:pt idx="3">
                  <c:v>-0.23833088702481764</c:v>
                </c:pt>
                <c:pt idx="4">
                  <c:v>-0.22936060133928904</c:v>
                </c:pt>
                <c:pt idx="5">
                  <c:v>1.309575408430157E-2</c:v>
                </c:pt>
                <c:pt idx="6">
                  <c:v>0.10272166567051409</c:v>
                </c:pt>
                <c:pt idx="7">
                  <c:v>0.21072682991086361</c:v>
                </c:pt>
                <c:pt idx="8">
                  <c:v>0.24964682868553617</c:v>
                </c:pt>
                <c:pt idx="9">
                  <c:v>0.33139244994157346</c:v>
                </c:pt>
                <c:pt idx="10">
                  <c:v>0.50594822953869834</c:v>
                </c:pt>
                <c:pt idx="11">
                  <c:v>0.72023271016150037</c:v>
                </c:pt>
                <c:pt idx="12">
                  <c:v>0.78704241278543574</c:v>
                </c:pt>
                <c:pt idx="13">
                  <c:v>1.1970064891297787</c:v>
                </c:pt>
                <c:pt idx="14">
                  <c:v>2.3068893677513529</c:v>
                </c:pt>
                <c:pt idx="15">
                  <c:v>3.6339637654577484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4125184"/>
        <c:axId val="742553216"/>
      </c:barChart>
      <c:catAx>
        <c:axId val="1044125184"/>
        <c:scaling>
          <c:orientation val="minMax"/>
        </c:scaling>
        <c:delete val="1"/>
        <c:axPos val="l"/>
        <c:majorTickMark val="out"/>
        <c:minorTickMark val="none"/>
        <c:tickLblPos val="none"/>
        <c:crossAx val="742553216"/>
        <c:crosses val="autoZero"/>
        <c:auto val="1"/>
        <c:lblAlgn val="ctr"/>
        <c:lblOffset val="100"/>
        <c:noMultiLvlLbl val="0"/>
      </c:catAx>
      <c:valAx>
        <c:axId val="742553216"/>
        <c:scaling>
          <c:orientation val="minMax"/>
          <c:max val="4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04412518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Medellín</a:t>
            </a:r>
            <a:r>
              <a:rPr lang="es-ES" sz="1100" baseline="0">
                <a:solidFill>
                  <a:srgbClr val="53722D"/>
                </a:solidFill>
              </a:rPr>
              <a:t>. Ventas  m</a:t>
            </a:r>
            <a:r>
              <a:rPr lang="es-ES" sz="1100">
                <a:solidFill>
                  <a:srgbClr val="53722D"/>
                </a:solidFill>
              </a:rPr>
              <a:t>anufactureras</a:t>
            </a:r>
          </a:p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 (variación anual %) - II</a:t>
            </a:r>
            <a:r>
              <a:rPr lang="es-ES" sz="1100" baseline="0">
                <a:solidFill>
                  <a:srgbClr val="53722D"/>
                </a:solidFill>
              </a:rPr>
              <a:t> </a:t>
            </a:r>
            <a:r>
              <a:rPr lang="es-ES" sz="1100">
                <a:solidFill>
                  <a:srgbClr val="53722D"/>
                </a:solidFill>
              </a:rPr>
              <a:t>trimestre 2013</a:t>
            </a:r>
          </a:p>
        </c:rich>
      </c:tx>
      <c:layout>
        <c:manualLayout>
          <c:xMode val="edge"/>
          <c:yMode val="edge"/>
          <c:x val="0.41415738145089925"/>
          <c:y val="1.873525424706527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9610929944900486"/>
          <c:y val="0.14778376223921716"/>
          <c:w val="0.53183426331183792"/>
          <c:h val="0.764493909758529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Medellín anual%'!$J$13:$J$28</c:f>
              <c:strCache>
                <c:ptCount val="16"/>
                <c:pt idx="0">
                  <c:v>Químicas básicas</c:v>
                </c:pt>
                <c:pt idx="1">
                  <c:v>Otros productos químicos</c:v>
                </c:pt>
                <c:pt idx="2">
                  <c:v>Alimentos preparados para animales</c:v>
                </c:pt>
                <c:pt idx="3">
                  <c:v>Conservación de carne y derivados cárnicos</c:v>
                </c:pt>
                <c:pt idx="4">
                  <c:v>Otras manufacturas</c:v>
                </c:pt>
                <c:pt idx="5">
                  <c:v>Minerales no metálicos</c:v>
                </c:pt>
                <c:pt idx="6">
                  <c:v>Productos de plástico</c:v>
                </c:pt>
                <c:pt idx="7">
                  <c:v>Productos de panadería</c:v>
                </c:pt>
                <c:pt idx="8">
                  <c:v>Hierro y fundición</c:v>
                </c:pt>
                <c:pt idx="9">
                  <c:v>Vehículos automotores</c:v>
                </c:pt>
                <c:pt idx="10">
                  <c:v>Otros productos alimenticios</c:v>
                </c:pt>
                <c:pt idx="11">
                  <c:v>Bebidas</c:v>
                </c:pt>
                <c:pt idx="12">
                  <c:v>Papel y sus productos</c:v>
                </c:pt>
                <c:pt idx="13">
                  <c:v>Productos textiles</c:v>
                </c:pt>
                <c:pt idx="14">
                  <c:v>Confecciones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anual%'!$K$13:$K$28</c:f>
              <c:numCache>
                <c:formatCode>0.0</c:formatCode>
                <c:ptCount val="16"/>
                <c:pt idx="0">
                  <c:v>-16.100729811594107</c:v>
                </c:pt>
                <c:pt idx="1">
                  <c:v>12.541399820397903</c:v>
                </c:pt>
                <c:pt idx="2">
                  <c:v>-1.3234767432217742</c:v>
                </c:pt>
                <c:pt idx="3">
                  <c:v>-3.5953454273066288</c:v>
                </c:pt>
                <c:pt idx="4">
                  <c:v>0.56987622689734785</c:v>
                </c:pt>
                <c:pt idx="5">
                  <c:v>2.4657858839664204</c:v>
                </c:pt>
                <c:pt idx="6">
                  <c:v>3.7493286489161726</c:v>
                </c:pt>
                <c:pt idx="7">
                  <c:v>-1.0999860792920146</c:v>
                </c:pt>
                <c:pt idx="8">
                  <c:v>8.5320398889712212</c:v>
                </c:pt>
                <c:pt idx="9">
                  <c:v>9.1416268341045548</c:v>
                </c:pt>
                <c:pt idx="10">
                  <c:v>2.8198408672901687</c:v>
                </c:pt>
                <c:pt idx="11">
                  <c:v>5.7236912034677623</c:v>
                </c:pt>
                <c:pt idx="12">
                  <c:v>14.305174483661641</c:v>
                </c:pt>
                <c:pt idx="13">
                  <c:v>13.864251793168236</c:v>
                </c:pt>
                <c:pt idx="14">
                  <c:v>9.1941159873449863</c:v>
                </c:pt>
                <c:pt idx="15">
                  <c:v>4.8089069956282149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4553728"/>
        <c:axId val="1044220160"/>
      </c:barChart>
      <c:catAx>
        <c:axId val="52455372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44220160"/>
        <c:crosses val="autoZero"/>
        <c:auto val="1"/>
        <c:lblAlgn val="ctr"/>
        <c:lblOffset val="100"/>
        <c:noMultiLvlLbl val="0"/>
      </c:catAx>
      <c:valAx>
        <c:axId val="1044220160"/>
        <c:scaling>
          <c:orientation val="minMax"/>
          <c:max val="25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crossAx val="524553728"/>
        <c:crosses val="autoZero"/>
        <c:crossBetween val="between"/>
        <c:majorUnit val="10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Medellín. Ventas   </a:t>
            </a:r>
          </a:p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 (cont. anual) - II trim 2013</a:t>
            </a:r>
          </a:p>
        </c:rich>
      </c:tx>
      <c:layout>
        <c:manualLayout>
          <c:xMode val="edge"/>
          <c:yMode val="edge"/>
          <c:x val="0.17703141367418759"/>
          <c:y val="1.118095365558059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2795099043112913E-2"/>
          <c:y val="0.13582672947138821"/>
          <c:w val="0.79572519802737662"/>
          <c:h val="0.787315454289464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Medellín anual%'!$J$13:$J$28</c:f>
              <c:strCache>
                <c:ptCount val="16"/>
                <c:pt idx="0">
                  <c:v>Químicas básicas</c:v>
                </c:pt>
                <c:pt idx="1">
                  <c:v>Otros productos químicos</c:v>
                </c:pt>
                <c:pt idx="2">
                  <c:v>Alimentos preparados para animales</c:v>
                </c:pt>
                <c:pt idx="3">
                  <c:v>Conservación de carne y derivados cárnicos</c:v>
                </c:pt>
                <c:pt idx="4">
                  <c:v>Otras manufacturas</c:v>
                </c:pt>
                <c:pt idx="5">
                  <c:v>Minerales no metálicos</c:v>
                </c:pt>
                <c:pt idx="6">
                  <c:v>Productos de plástico</c:v>
                </c:pt>
                <c:pt idx="7">
                  <c:v>Productos de panadería</c:v>
                </c:pt>
                <c:pt idx="8">
                  <c:v>Hierro y fundición</c:v>
                </c:pt>
                <c:pt idx="9">
                  <c:v>Vehículos automotores</c:v>
                </c:pt>
                <c:pt idx="10">
                  <c:v>Otros productos alimenticios</c:v>
                </c:pt>
                <c:pt idx="11">
                  <c:v>Bebidas</c:v>
                </c:pt>
                <c:pt idx="12">
                  <c:v>Papel y sus productos</c:v>
                </c:pt>
                <c:pt idx="13">
                  <c:v>Productos textiles</c:v>
                </c:pt>
                <c:pt idx="14">
                  <c:v>Confecciones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anual%'!$L$13:$L$28</c:f>
              <c:numCache>
                <c:formatCode>0.0</c:formatCode>
                <c:ptCount val="16"/>
                <c:pt idx="0">
                  <c:v>-0.90627696093273613</c:v>
                </c:pt>
                <c:pt idx="1">
                  <c:v>-0.1778727551843135</c:v>
                </c:pt>
                <c:pt idx="2">
                  <c:v>-7.7736709624781464E-2</c:v>
                </c:pt>
                <c:pt idx="3">
                  <c:v>-3.4011714751188277E-2</c:v>
                </c:pt>
                <c:pt idx="4">
                  <c:v>4.4126850555030191E-2</c:v>
                </c:pt>
                <c:pt idx="5">
                  <c:v>0.11638210883464996</c:v>
                </c:pt>
                <c:pt idx="6">
                  <c:v>0.14566814544473533</c:v>
                </c:pt>
                <c:pt idx="7">
                  <c:v>0.19121114651139862</c:v>
                </c:pt>
                <c:pt idx="8">
                  <c:v>0.37053434354308734</c:v>
                </c:pt>
                <c:pt idx="9">
                  <c:v>0.40186923413790887</c:v>
                </c:pt>
                <c:pt idx="10">
                  <c:v>0.40331657331087195</c:v>
                </c:pt>
                <c:pt idx="11">
                  <c:v>0.63556883469756986</c:v>
                </c:pt>
                <c:pt idx="12">
                  <c:v>0.6859471055891635</c:v>
                </c:pt>
                <c:pt idx="13">
                  <c:v>1.3307880998978252</c:v>
                </c:pt>
                <c:pt idx="14">
                  <c:v>1.6793926935990078</c:v>
                </c:pt>
                <c:pt idx="15">
                  <c:v>4.8089069956282149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4455936"/>
        <c:axId val="1044222464"/>
      </c:barChart>
      <c:catAx>
        <c:axId val="1044455936"/>
        <c:scaling>
          <c:orientation val="minMax"/>
        </c:scaling>
        <c:delete val="1"/>
        <c:axPos val="l"/>
        <c:majorTickMark val="out"/>
        <c:minorTickMark val="none"/>
        <c:tickLblPos val="none"/>
        <c:crossAx val="1044222464"/>
        <c:crosses val="autoZero"/>
        <c:auto val="1"/>
        <c:lblAlgn val="ctr"/>
        <c:lblOffset val="100"/>
        <c:noMultiLvlLbl val="0"/>
      </c:catAx>
      <c:valAx>
        <c:axId val="1044222464"/>
        <c:scaling>
          <c:orientation val="minMax"/>
          <c:max val="6"/>
          <c:min val="-2.5"/>
        </c:scaling>
        <c:delete val="0"/>
        <c:axPos val="b"/>
        <c:numFmt formatCode="0.0" sourceLinked="1"/>
        <c:majorTickMark val="out"/>
        <c:minorTickMark val="none"/>
        <c:tickLblPos val="nextTo"/>
        <c:crossAx val="104445593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0"/>
            </a:pPr>
            <a:r>
              <a:rPr lang="es-ES" sz="1250">
                <a:solidFill>
                  <a:srgbClr val="53722D"/>
                </a:solidFill>
              </a:rPr>
              <a:t>Medellín. Ocupados  manuf. (contrib. anual) - II trim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5450747228025088E-2"/>
          <c:y val="0.13551122357865122"/>
          <c:w val="0.89265306122448984"/>
          <c:h val="0.79132664963564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Medellin anual%'!$J$13:$J$28</c:f>
              <c:strCache>
                <c:ptCount val="16"/>
                <c:pt idx="0">
                  <c:v>Productos de plástico</c:v>
                </c:pt>
                <c:pt idx="1">
                  <c:v>Productos de panadería</c:v>
                </c:pt>
                <c:pt idx="2">
                  <c:v>Bebidas</c:v>
                </c:pt>
                <c:pt idx="3">
                  <c:v>Alimentos preparados para animales</c:v>
                </c:pt>
                <c:pt idx="4">
                  <c:v>Conservación de carne y derivados cárnicos</c:v>
                </c:pt>
                <c:pt idx="5">
                  <c:v>Otros productos químicos</c:v>
                </c:pt>
                <c:pt idx="6">
                  <c:v>Hierro y fundición</c:v>
                </c:pt>
                <c:pt idx="7">
                  <c:v>Vehículos automotores</c:v>
                </c:pt>
                <c:pt idx="8">
                  <c:v>Otros productos alimenticios</c:v>
                </c:pt>
                <c:pt idx="9">
                  <c:v>Papel y sus productos</c:v>
                </c:pt>
                <c:pt idx="10">
                  <c:v>Otras manufacturas</c:v>
                </c:pt>
                <c:pt idx="11">
                  <c:v>Minerales no metálicos</c:v>
                </c:pt>
                <c:pt idx="12">
                  <c:v>Químicas básicas</c:v>
                </c:pt>
                <c:pt idx="13">
                  <c:v>Productos textiles</c:v>
                </c:pt>
                <c:pt idx="14">
                  <c:v>Confecciones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anual%'!$L$13:$L$28</c:f>
              <c:numCache>
                <c:formatCode>0.0</c:formatCode>
                <c:ptCount val="16"/>
                <c:pt idx="0">
                  <c:v>0.25421453259549287</c:v>
                </c:pt>
                <c:pt idx="1">
                  <c:v>0.16628724576456316</c:v>
                </c:pt>
                <c:pt idx="2">
                  <c:v>7.5404717649801792E-2</c:v>
                </c:pt>
                <c:pt idx="3">
                  <c:v>6.1797851306980574E-2</c:v>
                </c:pt>
                <c:pt idx="4">
                  <c:v>2.1260728660658292E-2</c:v>
                </c:pt>
                <c:pt idx="5">
                  <c:v>1.8539355392094007E-2</c:v>
                </c:pt>
                <c:pt idx="6">
                  <c:v>-2.0410299514232433E-3</c:v>
                </c:pt>
                <c:pt idx="7">
                  <c:v>-2.7497209067785126E-2</c:v>
                </c:pt>
                <c:pt idx="8">
                  <c:v>-2.1742638510300786E-2</c:v>
                </c:pt>
                <c:pt idx="9">
                  <c:v>-8.3259375738323482E-2</c:v>
                </c:pt>
                <c:pt idx="10">
                  <c:v>-9.4763865610371936E-2</c:v>
                </c:pt>
                <c:pt idx="11">
                  <c:v>-0.12214997306503635</c:v>
                </c:pt>
                <c:pt idx="12">
                  <c:v>-0.17830664436738852</c:v>
                </c:pt>
                <c:pt idx="13">
                  <c:v>-0.86487856757163528</c:v>
                </c:pt>
                <c:pt idx="14">
                  <c:v>-0.89446247778574151</c:v>
                </c:pt>
                <c:pt idx="15">
                  <c:v>-1.6915973502984127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4126208"/>
        <c:axId val="1044537344"/>
      </c:barChart>
      <c:catAx>
        <c:axId val="1044126208"/>
        <c:scaling>
          <c:orientation val="minMax"/>
        </c:scaling>
        <c:delete val="1"/>
        <c:axPos val="l"/>
        <c:majorTickMark val="out"/>
        <c:minorTickMark val="none"/>
        <c:tickLblPos val="none"/>
        <c:crossAx val="1044537344"/>
        <c:crosses val="autoZero"/>
        <c:auto val="1"/>
        <c:lblAlgn val="ctr"/>
        <c:lblOffset val="100"/>
        <c:noMultiLvlLbl val="0"/>
      </c:catAx>
      <c:valAx>
        <c:axId val="1044537344"/>
        <c:scaling>
          <c:orientation val="minMax"/>
          <c:max val="0.8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044126208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Ocupados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2013</a:t>
            </a:r>
          </a:p>
        </c:rich>
      </c:tx>
      <c:layout>
        <c:manualLayout>
          <c:xMode val="edge"/>
          <c:yMode val="edge"/>
          <c:x val="0.21375260696052914"/>
          <c:y val="2.1062587098319384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072668946684716"/>
          <c:y val="0.18599568496560981"/>
          <c:w val="0.60282457015329893"/>
          <c:h val="0.7799584797663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Medellin anual%'!$J$13:$J$28</c:f>
              <c:strCache>
                <c:ptCount val="16"/>
                <c:pt idx="0">
                  <c:v>Productos de plástico</c:v>
                </c:pt>
                <c:pt idx="1">
                  <c:v>Productos de panadería</c:v>
                </c:pt>
                <c:pt idx="2">
                  <c:v>Bebidas</c:v>
                </c:pt>
                <c:pt idx="3">
                  <c:v>Alimentos preparados para animales</c:v>
                </c:pt>
                <c:pt idx="4">
                  <c:v>Conservación de carne y derivados cárnicos</c:v>
                </c:pt>
                <c:pt idx="5">
                  <c:v>Otros productos químicos</c:v>
                </c:pt>
                <c:pt idx="6">
                  <c:v>Hierro y fundición</c:v>
                </c:pt>
                <c:pt idx="7">
                  <c:v>Vehículos automotores</c:v>
                </c:pt>
                <c:pt idx="8">
                  <c:v>Otros productos alimenticios</c:v>
                </c:pt>
                <c:pt idx="9">
                  <c:v>Papel y sus productos</c:v>
                </c:pt>
                <c:pt idx="10">
                  <c:v>Otras manufacturas</c:v>
                </c:pt>
                <c:pt idx="11">
                  <c:v>Minerales no metálicos</c:v>
                </c:pt>
                <c:pt idx="12">
                  <c:v>Químicas básicas</c:v>
                </c:pt>
                <c:pt idx="13">
                  <c:v>Productos textiles</c:v>
                </c:pt>
                <c:pt idx="14">
                  <c:v>Confecciones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anual%'!$K$13:$K$28</c:f>
              <c:numCache>
                <c:formatCode>0.0</c:formatCode>
                <c:ptCount val="16"/>
                <c:pt idx="0">
                  <c:v>3.2211716763903775</c:v>
                </c:pt>
                <c:pt idx="1">
                  <c:v>3.7645060854797574</c:v>
                </c:pt>
                <c:pt idx="2">
                  <c:v>-0.51237027317191375</c:v>
                </c:pt>
                <c:pt idx="3">
                  <c:v>3.4146739003888538</c:v>
                </c:pt>
                <c:pt idx="4">
                  <c:v>0.66242713301536416</c:v>
                </c:pt>
                <c:pt idx="5">
                  <c:v>0.35907234154697321</c:v>
                </c:pt>
                <c:pt idx="6">
                  <c:v>-0.15886324522307316</c:v>
                </c:pt>
                <c:pt idx="7">
                  <c:v>-1.3614035087719412</c:v>
                </c:pt>
                <c:pt idx="8">
                  <c:v>5.2479537794896558</c:v>
                </c:pt>
                <c:pt idx="9">
                  <c:v>-1.9965784270961517</c:v>
                </c:pt>
                <c:pt idx="10">
                  <c:v>-0.37550717294677627</c:v>
                </c:pt>
                <c:pt idx="11">
                  <c:v>-1.8675103473681953</c:v>
                </c:pt>
                <c:pt idx="12">
                  <c:v>-6.172718351324824</c:v>
                </c:pt>
                <c:pt idx="13">
                  <c:v>-6.7297806349466915</c:v>
                </c:pt>
                <c:pt idx="14">
                  <c:v>-5.437584010845276</c:v>
                </c:pt>
                <c:pt idx="15">
                  <c:v>-1.6915973502984127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4459008"/>
        <c:axId val="1044539648"/>
      </c:barChart>
      <c:catAx>
        <c:axId val="104445900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044539648"/>
        <c:crosses val="autoZero"/>
        <c:auto val="1"/>
        <c:lblAlgn val="ctr"/>
        <c:lblOffset val="100"/>
        <c:noMultiLvlLbl val="0"/>
      </c:catAx>
      <c:valAx>
        <c:axId val="1044539648"/>
        <c:scaling>
          <c:orientation val="minMax"/>
          <c:max val="10"/>
          <c:min val="-10"/>
        </c:scaling>
        <c:delete val="0"/>
        <c:axPos val="b"/>
        <c:numFmt formatCode="0" sourceLinked="0"/>
        <c:majorTickMark val="out"/>
        <c:minorTickMark val="none"/>
        <c:tickLblPos val="nextTo"/>
        <c:crossAx val="104445900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(contr. anual) - II trim. 2013</a:t>
            </a:r>
          </a:p>
        </c:rich>
      </c:tx>
      <c:layout>
        <c:manualLayout>
          <c:xMode val="edge"/>
          <c:yMode val="edge"/>
          <c:x val="0.20227683172000585"/>
          <c:y val="2.236536020088194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1021908162353765"/>
          <c:y val="0.18570179872220527"/>
          <c:w val="0.79689800902702124"/>
          <c:h val="0.741695883124197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maquinaria</c:v>
                </c:pt>
                <c:pt idx="1">
                  <c:v>Calzado, partes y artículos de cuero</c:v>
                </c:pt>
                <c:pt idx="2">
                  <c:v>Conservación de carne y derivados cárnicos</c:v>
                </c:pt>
                <c:pt idx="3">
                  <c:v>Bebidas</c:v>
                </c:pt>
                <c:pt idx="4">
                  <c:v>Otras manufacturas</c:v>
                </c:pt>
                <c:pt idx="5">
                  <c:v>Confecciones</c:v>
                </c:pt>
                <c:pt idx="6">
                  <c:v>molineria y almidones</c:v>
                </c:pt>
                <c:pt idx="7">
                  <c:v>Otros productos alimenticios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anual%'!$L$13:$L$22</c:f>
              <c:numCache>
                <c:formatCode>0.0</c:formatCode>
                <c:ptCount val="10"/>
                <c:pt idx="0">
                  <c:v>-0.8735249701853397</c:v>
                </c:pt>
                <c:pt idx="1">
                  <c:v>-0.81720712166577381</c:v>
                </c:pt>
                <c:pt idx="2">
                  <c:v>-0.36338035993044338</c:v>
                </c:pt>
                <c:pt idx="3">
                  <c:v>-0.33002215108633648</c:v>
                </c:pt>
                <c:pt idx="4">
                  <c:v>-9.3881948239677507E-2</c:v>
                </c:pt>
                <c:pt idx="5">
                  <c:v>1.4205466722858184</c:v>
                </c:pt>
                <c:pt idx="6">
                  <c:v>1.738191473410053</c:v>
                </c:pt>
                <c:pt idx="7">
                  <c:v>1.8778012780668913</c:v>
                </c:pt>
                <c:pt idx="8">
                  <c:v>4.7711980651472059</c:v>
                </c:pt>
                <c:pt idx="9">
                  <c:v>7.3297209378024641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4456960"/>
        <c:axId val="1044543680"/>
      </c:barChart>
      <c:catAx>
        <c:axId val="1044456960"/>
        <c:scaling>
          <c:orientation val="minMax"/>
        </c:scaling>
        <c:delete val="1"/>
        <c:axPos val="l"/>
        <c:majorTickMark val="out"/>
        <c:minorTickMark val="none"/>
        <c:tickLblPos val="none"/>
        <c:crossAx val="1044543680"/>
        <c:crosses val="autoZero"/>
        <c:auto val="1"/>
        <c:lblAlgn val="ctr"/>
        <c:lblOffset val="100"/>
        <c:noMultiLvlLbl val="0"/>
      </c:catAx>
      <c:valAx>
        <c:axId val="1044543680"/>
        <c:scaling>
          <c:orientation val="minMax"/>
          <c:max val="8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044456960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2013</a:t>
            </a:r>
          </a:p>
        </c:rich>
      </c:tx>
      <c:layout>
        <c:manualLayout>
          <c:xMode val="edge"/>
          <c:yMode val="edge"/>
          <c:x val="0.27238008292441718"/>
          <c:y val="1.873519541400608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851684277974243"/>
          <c:y val="0.19151205084136066"/>
          <c:w val="0.49304595077789187"/>
          <c:h val="0.720765285050028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384893690444922E-7"/>
                  <c:y val="-6.79308801088562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-57,2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maquinaria</c:v>
                </c:pt>
                <c:pt idx="1">
                  <c:v>Calzado, partes y artículos de cuero</c:v>
                </c:pt>
                <c:pt idx="2">
                  <c:v>Conservación de carne y derivados cárnicos</c:v>
                </c:pt>
                <c:pt idx="3">
                  <c:v>Bebidas</c:v>
                </c:pt>
                <c:pt idx="4">
                  <c:v>Otras manufacturas</c:v>
                </c:pt>
                <c:pt idx="5">
                  <c:v>Confecciones</c:v>
                </c:pt>
                <c:pt idx="6">
                  <c:v>molineria y almidones</c:v>
                </c:pt>
                <c:pt idx="7">
                  <c:v>Otros productos alimenticios</c:v>
                </c:pt>
                <c:pt idx="8">
                  <c:v>Minerales no metálicos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anual%'!$K$13:$K$22</c:f>
              <c:numCache>
                <c:formatCode>0.0</c:formatCode>
                <c:ptCount val="10"/>
                <c:pt idx="0">
                  <c:v>-6.932326745326856</c:v>
                </c:pt>
                <c:pt idx="1">
                  <c:v>-34.777935574785026</c:v>
                </c:pt>
                <c:pt idx="2">
                  <c:v>-3.1890822262385266</c:v>
                </c:pt>
                <c:pt idx="3">
                  <c:v>-28.472599566922796</c:v>
                </c:pt>
                <c:pt idx="4">
                  <c:v>-5.9544256533696105</c:v>
                </c:pt>
                <c:pt idx="5">
                  <c:v>8.2025002066881356</c:v>
                </c:pt>
                <c:pt idx="6">
                  <c:v>-28</c:v>
                </c:pt>
                <c:pt idx="7">
                  <c:v>12.772120666370569</c:v>
                </c:pt>
                <c:pt idx="8">
                  <c:v>22.919204140721927</c:v>
                </c:pt>
                <c:pt idx="9">
                  <c:v>7.3297209378024641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5191168"/>
        <c:axId val="743277120"/>
      </c:barChart>
      <c:catAx>
        <c:axId val="104519116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43277120"/>
        <c:crosses val="autoZero"/>
        <c:auto val="1"/>
        <c:lblAlgn val="ctr"/>
        <c:lblOffset val="100"/>
        <c:noMultiLvlLbl val="0"/>
      </c:catAx>
      <c:valAx>
        <c:axId val="743277120"/>
        <c:scaling>
          <c:orientation val="minMax"/>
          <c:max val="30"/>
          <c:min val="-50"/>
        </c:scaling>
        <c:delete val="0"/>
        <c:axPos val="b"/>
        <c:numFmt formatCode="0" sourceLinked="0"/>
        <c:majorTickMark val="out"/>
        <c:minorTickMark val="none"/>
        <c:tickLblPos val="nextTo"/>
        <c:crossAx val="104519116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 trimestre 2013</a:t>
            </a:r>
          </a:p>
        </c:rich>
      </c:tx>
      <c:layout>
        <c:manualLayout>
          <c:xMode val="edge"/>
          <c:yMode val="edge"/>
          <c:x val="0.36449337176886976"/>
          <c:y val="1.87352617192281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4508858267716547"/>
          <c:y val="0.18599568496560992"/>
          <c:w val="0.60731526347668074"/>
          <c:h val="0.7538205756426689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092776246896954E-3"/>
                  <c:y val="-3.4542314335060452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-36,3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tx>
                <c:rich>
                  <a:bodyPr/>
                  <a:lstStyle/>
                  <a:p>
                    <a:r>
                      <a:rPr lang="en-US"/>
                      <a:t>-52,4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700463137408038E-16"/>
                  <c:y val="-3.16634223619150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Bebidas</c:v>
                </c:pt>
                <c:pt idx="1">
                  <c:v>Maquinaria</c:v>
                </c:pt>
                <c:pt idx="2">
                  <c:v>Calzado, partes y artículos de cuero</c:v>
                </c:pt>
                <c:pt idx="3">
                  <c:v>Otros productos alimenticios</c:v>
                </c:pt>
                <c:pt idx="4">
                  <c:v>Confecciones</c:v>
                </c:pt>
                <c:pt idx="5">
                  <c:v>Minerales no metálicos</c:v>
                </c:pt>
                <c:pt idx="6">
                  <c:v>Otras manufacturas</c:v>
                </c:pt>
                <c:pt idx="7">
                  <c:v>Molineria y almidones</c:v>
                </c:pt>
                <c:pt idx="8">
                  <c:v>Conservación de carne y derivados cárnicos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anual%'!$K$13:$K$22</c:f>
              <c:numCache>
                <c:formatCode>0.0</c:formatCode>
                <c:ptCount val="10"/>
                <c:pt idx="0">
                  <c:v>-7.4468471886093841</c:v>
                </c:pt>
                <c:pt idx="1">
                  <c:v>-13.308195493640362</c:v>
                </c:pt>
                <c:pt idx="2">
                  <c:v>-21.68797757547436</c:v>
                </c:pt>
                <c:pt idx="3">
                  <c:v>1.7573394776015938E-2</c:v>
                </c:pt>
                <c:pt idx="4">
                  <c:v>1.2438908296613871</c:v>
                </c:pt>
                <c:pt idx="5">
                  <c:v>0.51823162439617043</c:v>
                </c:pt>
                <c:pt idx="6">
                  <c:v>11.893275066407671</c:v>
                </c:pt>
                <c:pt idx="7">
                  <c:v>14.449300415363609</c:v>
                </c:pt>
                <c:pt idx="8">
                  <c:v>17.787019180686237</c:v>
                </c:pt>
                <c:pt idx="9">
                  <c:v>6.6470535723966551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4280832"/>
        <c:axId val="743281728"/>
      </c:barChart>
      <c:catAx>
        <c:axId val="1044280832"/>
        <c:scaling>
          <c:orientation val="minMax"/>
        </c:scaling>
        <c:delete val="0"/>
        <c:axPos val="l"/>
        <c:majorTickMark val="out"/>
        <c:minorTickMark val="none"/>
        <c:tickLblPos val="low"/>
        <c:crossAx val="743281728"/>
        <c:crosses val="autoZero"/>
        <c:auto val="1"/>
        <c:lblAlgn val="ctr"/>
        <c:lblOffset val="100"/>
        <c:noMultiLvlLbl val="0"/>
      </c:catAx>
      <c:valAx>
        <c:axId val="743281728"/>
        <c:scaling>
          <c:orientation val="minMax"/>
          <c:max val="20"/>
          <c:min val="-40"/>
        </c:scaling>
        <c:delete val="0"/>
        <c:axPos val="b"/>
        <c:numFmt formatCode="0" sourceLinked="0"/>
        <c:majorTickMark val="out"/>
        <c:minorTickMark val="none"/>
        <c:tickLblPos val="nextTo"/>
        <c:crossAx val="1044280832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(contr. anual) - II trim. 2013</a:t>
            </a:r>
          </a:p>
        </c:rich>
      </c:tx>
      <c:layout>
        <c:manualLayout>
          <c:xMode val="edge"/>
          <c:yMode val="edge"/>
          <c:x val="0.16507320471197023"/>
          <c:y val="1.18267988522160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4203008277811432E-2"/>
          <c:y val="0.18599568496560986"/>
          <c:w val="0.80306501971613742"/>
          <c:h val="0.74420357611548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Bebidas</c:v>
                </c:pt>
                <c:pt idx="1">
                  <c:v>Maquinaria</c:v>
                </c:pt>
                <c:pt idx="2">
                  <c:v>Calzado, partes y artículos de cuero</c:v>
                </c:pt>
                <c:pt idx="3">
                  <c:v>Otros productos alimenticios</c:v>
                </c:pt>
                <c:pt idx="4">
                  <c:v>Confecciones</c:v>
                </c:pt>
                <c:pt idx="5">
                  <c:v>Minerales no metálicos</c:v>
                </c:pt>
                <c:pt idx="6">
                  <c:v>Otras manufacturas</c:v>
                </c:pt>
                <c:pt idx="7">
                  <c:v>Molineria y almidones</c:v>
                </c:pt>
                <c:pt idx="8">
                  <c:v>Conservación de carne y derivados cárnicos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anual%'!$L$13:$L$22</c:f>
              <c:numCache>
                <c:formatCode>0.0</c:formatCode>
                <c:ptCount val="10"/>
                <c:pt idx="0">
                  <c:v>-0.90250710614301244</c:v>
                </c:pt>
                <c:pt idx="1">
                  <c:v>-0.33771809549214871</c:v>
                </c:pt>
                <c:pt idx="2">
                  <c:v>-0.2841347698362735</c:v>
                </c:pt>
                <c:pt idx="3">
                  <c:v>1.8566097768544308E-3</c:v>
                </c:pt>
                <c:pt idx="4">
                  <c:v>1.9942801442541434E-2</c:v>
                </c:pt>
                <c:pt idx="5">
                  <c:v>9.4475432816350291E-2</c:v>
                </c:pt>
                <c:pt idx="6">
                  <c:v>1.7863244750637333</c:v>
                </c:pt>
                <c:pt idx="7">
                  <c:v>2.5957527672187934</c:v>
                </c:pt>
                <c:pt idx="8">
                  <c:v>3.673061457549784</c:v>
                </c:pt>
                <c:pt idx="9">
                  <c:v>6.6470535723966551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4281856"/>
        <c:axId val="743284032"/>
      </c:barChart>
      <c:catAx>
        <c:axId val="1044281856"/>
        <c:scaling>
          <c:orientation val="minMax"/>
        </c:scaling>
        <c:delete val="1"/>
        <c:axPos val="l"/>
        <c:majorTickMark val="out"/>
        <c:minorTickMark val="none"/>
        <c:tickLblPos val="none"/>
        <c:crossAx val="743284032"/>
        <c:crosses val="autoZero"/>
        <c:auto val="1"/>
        <c:lblAlgn val="ctr"/>
        <c:lblOffset val="100"/>
        <c:noMultiLvlLbl val="0"/>
      </c:catAx>
      <c:valAx>
        <c:axId val="743284032"/>
        <c:scaling>
          <c:orientation val="minMax"/>
          <c:max val="8"/>
          <c:min val="-4"/>
        </c:scaling>
        <c:delete val="0"/>
        <c:axPos val="b"/>
        <c:numFmt formatCode="0.0" sourceLinked="1"/>
        <c:majorTickMark val="out"/>
        <c:minorTickMark val="none"/>
        <c:tickLblPos val="nextTo"/>
        <c:crossAx val="1044281856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 industria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 II trimestre 2013</a:t>
            </a:r>
          </a:p>
        </c:rich>
      </c:tx>
      <c:layout>
        <c:manualLayout>
          <c:xMode val="edge"/>
          <c:yMode val="edge"/>
          <c:x val="0.26048164373013299"/>
          <c:y val="8.634375248548474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873131929937331"/>
          <c:y val="0.15988387815159472"/>
          <c:w val="0.56676619723609822"/>
          <c:h val="0.772602136854105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Otras manufacturas</c:v>
                </c:pt>
                <c:pt idx="1">
                  <c:v>Confecciones</c:v>
                </c:pt>
                <c:pt idx="2">
                  <c:v>Bebidas</c:v>
                </c:pt>
                <c:pt idx="3">
                  <c:v>Minerales no metálicos</c:v>
                </c:pt>
                <c:pt idx="4">
                  <c:v>Calzado, partes y artículos de cuero</c:v>
                </c:pt>
                <c:pt idx="5">
                  <c:v>Maquinaria</c:v>
                </c:pt>
                <c:pt idx="6">
                  <c:v>Molineria y almidones</c:v>
                </c:pt>
                <c:pt idx="7">
                  <c:v>Otros productos alimenticios</c:v>
                </c:pt>
                <c:pt idx="8">
                  <c:v>Conservación de carne y derivados cárnicos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anual%'!$K$13:$K$22</c:f>
              <c:numCache>
                <c:formatCode>0.0</c:formatCode>
                <c:ptCount val="10"/>
                <c:pt idx="0">
                  <c:v>-4.829916135633983</c:v>
                </c:pt>
                <c:pt idx="1">
                  <c:v>-13.887407633122573</c:v>
                </c:pt>
                <c:pt idx="2">
                  <c:v>-12.783135232114828</c:v>
                </c:pt>
                <c:pt idx="3">
                  <c:v>-5.026490965901365</c:v>
                </c:pt>
                <c:pt idx="4">
                  <c:v>-9.8913535536441781</c:v>
                </c:pt>
                <c:pt idx="5">
                  <c:v>-3.1575898030127392</c:v>
                </c:pt>
                <c:pt idx="6">
                  <c:v>-0.63780029764013424</c:v>
                </c:pt>
                <c:pt idx="7">
                  <c:v>5.3622529093230398</c:v>
                </c:pt>
                <c:pt idx="8">
                  <c:v>10.404974973456715</c:v>
                </c:pt>
                <c:pt idx="9">
                  <c:v>-3.0055661676164025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5639168"/>
        <c:axId val="1045507456"/>
      </c:barChart>
      <c:catAx>
        <c:axId val="104563916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45507456"/>
        <c:crosses val="autoZero"/>
        <c:auto val="1"/>
        <c:lblAlgn val="ctr"/>
        <c:lblOffset val="100"/>
        <c:noMultiLvlLbl val="0"/>
      </c:catAx>
      <c:valAx>
        <c:axId val="1045507456"/>
        <c:scaling>
          <c:orientation val="minMax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104563916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</a:t>
            </a:r>
            <a:r>
              <a:rPr lang="es-ES" sz="1200" baseline="0">
                <a:solidFill>
                  <a:srgbClr val="53722D"/>
                </a:solidFill>
              </a:rPr>
              <a:t> </a:t>
            </a:r>
            <a:r>
              <a:rPr lang="es-ES" sz="1200">
                <a:solidFill>
                  <a:srgbClr val="53722D"/>
                </a:solidFill>
              </a:rPr>
              <a:t>(contr. anual) II trimestre 2013</a:t>
            </a:r>
          </a:p>
        </c:rich>
      </c:tx>
      <c:layout>
        <c:manualLayout>
          <c:xMode val="edge"/>
          <c:yMode val="edge"/>
          <c:x val="0.14940512007713236"/>
          <c:y val="1.72853393325834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9153978209952038E-2"/>
          <c:y val="0.1514135733033371"/>
          <c:w val="0.87736619662370074"/>
          <c:h val="0.780383523488135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Otras manufacturas</c:v>
                </c:pt>
                <c:pt idx="1">
                  <c:v>Confecciones</c:v>
                </c:pt>
                <c:pt idx="2">
                  <c:v>Bebidas</c:v>
                </c:pt>
                <c:pt idx="3">
                  <c:v>Minerales no metálicos</c:v>
                </c:pt>
                <c:pt idx="4">
                  <c:v>Calzado, partes y artículos de cuero</c:v>
                </c:pt>
                <c:pt idx="5">
                  <c:v>Maquinaria</c:v>
                </c:pt>
                <c:pt idx="6">
                  <c:v>Molineria y almidones</c:v>
                </c:pt>
                <c:pt idx="7">
                  <c:v>Otros productos alimenticios</c:v>
                </c:pt>
                <c:pt idx="8">
                  <c:v>Conservación de carne y derivados cárnicos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anual%'!$L$13:$L$22</c:f>
              <c:numCache>
                <c:formatCode>0.0</c:formatCode>
                <c:ptCount val="10"/>
                <c:pt idx="0">
                  <c:v>-1.4802211697045531</c:v>
                </c:pt>
                <c:pt idx="1">
                  <c:v>-1.0082738080078428</c:v>
                </c:pt>
                <c:pt idx="2">
                  <c:v>-0.9457752121192603</c:v>
                </c:pt>
                <c:pt idx="3">
                  <c:v>-0.61392426049846616</c:v>
                </c:pt>
                <c:pt idx="4">
                  <c:v>-0.53864150175934966</c:v>
                </c:pt>
                <c:pt idx="5">
                  <c:v>-0.18085876863333175</c:v>
                </c:pt>
                <c:pt idx="6">
                  <c:v>-4.9777642743118571E-2</c:v>
                </c:pt>
                <c:pt idx="7">
                  <c:v>0.67365743179020965</c:v>
                </c:pt>
                <c:pt idx="8">
                  <c:v>1.138248764059322</c:v>
                </c:pt>
                <c:pt idx="9">
                  <c:v>-3.0055661676164025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5641728"/>
        <c:axId val="1045509184"/>
      </c:barChart>
      <c:catAx>
        <c:axId val="1045641728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045509184"/>
        <c:crosses val="autoZero"/>
        <c:auto val="1"/>
        <c:lblAlgn val="ctr"/>
        <c:lblOffset val="100"/>
        <c:noMultiLvlLbl val="0"/>
      </c:catAx>
      <c:valAx>
        <c:axId val="1045509184"/>
        <c:scaling>
          <c:orientation val="minMax"/>
          <c:min val="-3.2"/>
        </c:scaling>
        <c:delete val="0"/>
        <c:axPos val="b"/>
        <c:numFmt formatCode="0.0" sourceLinked="1"/>
        <c:majorTickMark val="out"/>
        <c:minorTickMark val="none"/>
        <c:tickLblPos val="nextTo"/>
        <c:crossAx val="1045641728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Producción industria manufacturera 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(variación acumulada anual %) - II trimestre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 ( 2012 - 2013 )</a:t>
            </a:r>
          </a:p>
        </c:rich>
      </c:tx>
      <c:layout>
        <c:manualLayout>
          <c:xMode val="edge"/>
          <c:yMode val="edge"/>
          <c:x val="0.28918127557015955"/>
          <c:y val="2.002002002002002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7.0472976438102741E-2"/>
          <c:y val="0.25062132999140874"/>
          <c:w val="0.91028506313206559"/>
          <c:h val="0.6261578113546617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 Regional acum anual%'!$L$10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anual%'!$M$13:$M$19</c:f>
              <c:numCache>
                <c:formatCode>0.0</c:formatCode>
                <c:ptCount val="7"/>
                <c:pt idx="0">
                  <c:v>3.8990468040423387</c:v>
                </c:pt>
                <c:pt idx="1">
                  <c:v>2.7547767861719086</c:v>
                </c:pt>
                <c:pt idx="2">
                  <c:v>2.2715809902932538</c:v>
                </c:pt>
                <c:pt idx="3">
                  <c:v>4.7109772925984617</c:v>
                </c:pt>
                <c:pt idx="4">
                  <c:v>7.361234047270071</c:v>
                </c:pt>
                <c:pt idx="5">
                  <c:v>4.356552976197281</c:v>
                </c:pt>
                <c:pt idx="6">
                  <c:v>3.995625031828598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anual%'!$P$10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anual%'!$Q$13:$Q$19</c:f>
              <c:numCache>
                <c:formatCode>#,##0.0</c:formatCode>
                <c:ptCount val="7"/>
                <c:pt idx="0" formatCode="0.0">
                  <c:v>-1.9251542050209625</c:v>
                </c:pt>
                <c:pt idx="1">
                  <c:v>2.3804698931696011</c:v>
                </c:pt>
                <c:pt idx="2">
                  <c:v>-3.648123441359008</c:v>
                </c:pt>
                <c:pt idx="3">
                  <c:v>-1.1927964629346977</c:v>
                </c:pt>
                <c:pt idx="4">
                  <c:v>-5.4375930460259791E-2</c:v>
                </c:pt>
                <c:pt idx="5">
                  <c:v>6.0795870309859446</c:v>
                </c:pt>
                <c:pt idx="6">
                  <c:v>-1.2670376996160471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5639680"/>
        <c:axId val="1178560768"/>
      </c:barChart>
      <c:catAx>
        <c:axId val="1045639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178560768"/>
        <c:crosses val="autoZero"/>
        <c:auto val="1"/>
        <c:lblAlgn val="ctr"/>
        <c:lblOffset val="100"/>
        <c:noMultiLvlLbl val="0"/>
      </c:catAx>
      <c:valAx>
        <c:axId val="1178560768"/>
        <c:scaling>
          <c:orientation val="minMax"/>
          <c:max val="10"/>
          <c:min val="-4"/>
        </c:scaling>
        <c:delete val="0"/>
        <c:axPos val="l"/>
        <c:numFmt formatCode="0" sourceLinked="0"/>
        <c:majorTickMark val="out"/>
        <c:minorTickMark val="none"/>
        <c:tickLblPos val="nextTo"/>
        <c:crossAx val="104563968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9957140818710903"/>
          <c:y val="0.16319872396769275"/>
          <c:w val="0.18536917765210342"/>
          <c:h val="8.190936934122887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7168679200679071E-2"/>
          <c:y val="5.3273710835010327E-2"/>
          <c:w val="0.91028506313206559"/>
          <c:h val="0.84819350167435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acum anual%'!$L$10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anual%'!$M$13:$M$19</c:f>
              <c:numCache>
                <c:formatCode>0.0</c:formatCode>
                <c:ptCount val="7"/>
                <c:pt idx="0">
                  <c:v>4.4863431060506276</c:v>
                </c:pt>
                <c:pt idx="1">
                  <c:v>2.694813217867309</c:v>
                </c:pt>
                <c:pt idx="2">
                  <c:v>0.638786800960367</c:v>
                </c:pt>
                <c:pt idx="3">
                  <c:v>5.517373832201744</c:v>
                </c:pt>
                <c:pt idx="4">
                  <c:v>7.7725161290365996</c:v>
                </c:pt>
                <c:pt idx="5">
                  <c:v>2.7140773021569364</c:v>
                </c:pt>
                <c:pt idx="6">
                  <c:v>5.6853200618716127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anual%'!$P$10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anual%'!$Q$13:$Q$19</c:f>
              <c:numCache>
                <c:formatCode>0.0</c:formatCode>
                <c:ptCount val="7"/>
                <c:pt idx="0">
                  <c:v>-1.8823596035874135</c:v>
                </c:pt>
                <c:pt idx="1">
                  <c:v>1.38905728309624</c:v>
                </c:pt>
                <c:pt idx="2">
                  <c:v>-3.610038266850113</c:v>
                </c:pt>
                <c:pt idx="3">
                  <c:v>-0.61771574105753402</c:v>
                </c:pt>
                <c:pt idx="4">
                  <c:v>1.6707036381985896</c:v>
                </c:pt>
                <c:pt idx="5">
                  <c:v>4.5670399204233769</c:v>
                </c:pt>
                <c:pt idx="6">
                  <c:v>-1.8845602060012734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8775040"/>
        <c:axId val="1178565376"/>
      </c:barChart>
      <c:catAx>
        <c:axId val="1178775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178565376"/>
        <c:crosses val="autoZero"/>
        <c:auto val="1"/>
        <c:lblAlgn val="ctr"/>
        <c:lblOffset val="100"/>
        <c:noMultiLvlLbl val="0"/>
      </c:catAx>
      <c:valAx>
        <c:axId val="1178565376"/>
        <c:scaling>
          <c:orientation val="minMax"/>
          <c:max val="10"/>
          <c:min val="-5"/>
        </c:scaling>
        <c:delete val="0"/>
        <c:axPos val="l"/>
        <c:numFmt formatCode="0" sourceLinked="0"/>
        <c:majorTickMark val="out"/>
        <c:minorTickMark val="none"/>
        <c:tickLblPos val="nextTo"/>
        <c:crossAx val="117877504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9524445780817321"/>
          <c:y val="2.2594912103097464E-3"/>
          <c:w val="0.19386393727813223"/>
          <c:h val="0.1318252044993137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87462799236792E-2"/>
          <c:y val="3.6203622205701655E-2"/>
          <c:w val="0.92795812894522178"/>
          <c:h val="0.848229652437558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Ocupación Regional acum anua%'!$L$10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anua%'!$M$13:$M$19</c:f>
              <c:numCache>
                <c:formatCode>0.0</c:formatCode>
                <c:ptCount val="7"/>
                <c:pt idx="0">
                  <c:v>1.357404781736693</c:v>
                </c:pt>
                <c:pt idx="1">
                  <c:v>1.7182144872819549</c:v>
                </c:pt>
                <c:pt idx="2">
                  <c:v>0.67805330425483312</c:v>
                </c:pt>
                <c:pt idx="3">
                  <c:v>2.751816185523448</c:v>
                </c:pt>
                <c:pt idx="4">
                  <c:v>4.5867773435314785</c:v>
                </c:pt>
                <c:pt idx="5">
                  <c:v>0.51201458928180621</c:v>
                </c:pt>
                <c:pt idx="6">
                  <c:v>1.0748916047061963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anua%'!$P$10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206805392188E-3"/>
                  <c:y val="3.21251716951244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anua%'!$Q$13:$Q$19</c:f>
              <c:numCache>
                <c:formatCode>0.0</c:formatCode>
                <c:ptCount val="7"/>
                <c:pt idx="0">
                  <c:v>1.7118489763601197E-2</c:v>
                </c:pt>
                <c:pt idx="1">
                  <c:v>2.9265256713854715</c:v>
                </c:pt>
                <c:pt idx="2">
                  <c:v>-1.3509175361688719</c:v>
                </c:pt>
                <c:pt idx="3">
                  <c:v>-2.5987196875406737</c:v>
                </c:pt>
                <c:pt idx="4">
                  <c:v>-2.9015490462009241</c:v>
                </c:pt>
                <c:pt idx="5">
                  <c:v>-0.43736187339044053</c:v>
                </c:pt>
                <c:pt idx="6">
                  <c:v>-0.46954024226587565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9437056"/>
        <c:axId val="1178587648"/>
      </c:barChart>
      <c:catAx>
        <c:axId val="1179437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178587648"/>
        <c:crosses val="autoZero"/>
        <c:auto val="1"/>
        <c:lblAlgn val="ctr"/>
        <c:lblOffset val="100"/>
        <c:noMultiLvlLbl val="0"/>
      </c:catAx>
      <c:valAx>
        <c:axId val="1178587648"/>
        <c:scaling>
          <c:orientation val="minMax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1179437056"/>
        <c:crosses val="autoZero"/>
        <c:crossBetween val="between"/>
        <c:majorUnit val="1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4718721409231512"/>
          <c:y val="3.8871977277587351E-2"/>
          <c:w val="0.1297559183051904"/>
          <c:h val="0.1586801479879576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acumulada</a:t>
            </a:r>
            <a:r>
              <a:rPr lang="es-ES" sz="1200" baseline="0">
                <a:solidFill>
                  <a:srgbClr val="53722D"/>
                </a:solidFill>
              </a:rPr>
              <a:t> a</a:t>
            </a:r>
            <a:r>
              <a:rPr lang="es-ES" sz="1200">
                <a:solidFill>
                  <a:srgbClr val="53722D"/>
                </a:solidFill>
              </a:rPr>
              <a:t>nual %) - II trim.  2013</a:t>
            </a:r>
          </a:p>
        </c:rich>
      </c:tx>
      <c:layout>
        <c:manualLayout>
          <c:xMode val="edge"/>
          <c:yMode val="edge"/>
          <c:x val="0.11529234752652438"/>
          <c:y val="1.02248282794437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832112608553111"/>
          <c:y val="0.13850626123138496"/>
          <c:w val="0.4731684350269113"/>
          <c:h val="0.78765281769584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acumulado%'!$M$13:$M$30</c:f>
              <c:strCache>
                <c:ptCount val="18"/>
                <c:pt idx="0">
                  <c:v>Otras industrias manufactureras </c:v>
                </c:pt>
                <c:pt idx="1">
                  <c:v>Vehículos automotores</c:v>
                </c:pt>
                <c:pt idx="2">
                  <c:v>Hierro, acero, elaborados de metal </c:v>
                </c:pt>
                <c:pt idx="3">
                  <c:v>Fabricación de maquinaria y equipo</c:v>
                </c:pt>
                <c:pt idx="4">
                  <c:v>Fabricación de artículos de plástico y caucho</c:v>
                </c:pt>
                <c:pt idx="5">
                  <c:v>Químicas básicas; farmacéuticos, jabones</c:v>
                </c:pt>
                <c:pt idx="6">
                  <c:v>Derivados del petróleo, fuera de refinería *</c:v>
                </c:pt>
                <c:pt idx="7">
                  <c:v>Edición e impresión</c:v>
                </c:pt>
                <c:pt idx="8">
                  <c:v>Fabricación de papel y cartón y sus productos.</c:v>
                </c:pt>
                <c:pt idx="9">
                  <c:v>Curtido de cueros, calzado y artículos de viaje</c:v>
                </c:pt>
                <c:pt idx="10">
                  <c:v>Fabricación de prendas de vestir, excepto prendas de piel.</c:v>
                </c:pt>
                <c:pt idx="11">
                  <c:v>Hilatura, tejedura y fabricación de productos textiles</c:v>
                </c:pt>
                <c:pt idx="12">
                  <c:v>Bebidas</c:v>
                </c:pt>
                <c:pt idx="13">
                  <c:v>Confiteria, café, chocolate </c:v>
                </c:pt>
                <c:pt idx="14">
                  <c:v>Productos de molinería, almidones</c:v>
                </c:pt>
                <c:pt idx="15">
                  <c:v>Productos lácteos</c:v>
                </c:pt>
                <c:pt idx="16">
                  <c:v>Carnes, aceites y grasas, frutas y verduras</c:v>
                </c:pt>
                <c:pt idx="17">
                  <c:v>Total</c:v>
                </c:pt>
              </c:strCache>
            </c:strRef>
          </c:cat>
          <c:val>
            <c:numRef>
              <c:f>'H Prod Bogotá acumulado%'!$N$13:$N$30</c:f>
              <c:numCache>
                <c:formatCode>#,##0.0</c:formatCode>
                <c:ptCount val="18"/>
                <c:pt idx="0">
                  <c:v>10.772232481944165</c:v>
                </c:pt>
                <c:pt idx="1">
                  <c:v>-26.368655795612462</c:v>
                </c:pt>
                <c:pt idx="2">
                  <c:v>-2.3957559056956068</c:v>
                </c:pt>
                <c:pt idx="3">
                  <c:v>0.93766164984008249</c:v>
                </c:pt>
                <c:pt idx="4">
                  <c:v>-3.0078180117081077</c:v>
                </c:pt>
                <c:pt idx="5">
                  <c:v>-4.6430311613621544</c:v>
                </c:pt>
                <c:pt idx="6">
                  <c:v>-12.890725511300305</c:v>
                </c:pt>
                <c:pt idx="7">
                  <c:v>-11.384422310308729</c:v>
                </c:pt>
                <c:pt idx="8">
                  <c:v>0.92340740822571821</c:v>
                </c:pt>
                <c:pt idx="9">
                  <c:v>-6.3777256678674625</c:v>
                </c:pt>
                <c:pt idx="10">
                  <c:v>2.7798482197208374</c:v>
                </c:pt>
                <c:pt idx="11">
                  <c:v>-2.3309287996748473</c:v>
                </c:pt>
                <c:pt idx="12">
                  <c:v>6.7090786570092487</c:v>
                </c:pt>
                <c:pt idx="13">
                  <c:v>12.151185415948218</c:v>
                </c:pt>
                <c:pt idx="14">
                  <c:v>-1.5955839505690239</c:v>
                </c:pt>
                <c:pt idx="15">
                  <c:v>14.721795891422085</c:v>
                </c:pt>
                <c:pt idx="16">
                  <c:v>2.2315048827418194</c:v>
                </c:pt>
                <c:pt idx="17">
                  <c:v>-3.648123441359008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2669568"/>
        <c:axId val="1179363584"/>
      </c:barChart>
      <c:catAx>
        <c:axId val="168266956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79363584"/>
        <c:crosses val="autoZero"/>
        <c:auto val="1"/>
        <c:lblAlgn val="ctr"/>
        <c:lblOffset val="100"/>
        <c:noMultiLvlLbl val="0"/>
      </c:catAx>
      <c:valAx>
        <c:axId val="1179363584"/>
        <c:scaling>
          <c:orientation val="minMax"/>
          <c:max val="25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crossAx val="168266956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Bogotá. Producción 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(contrib. acumulada anual ) 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II trim. 2013</a:t>
            </a:r>
          </a:p>
        </c:rich>
      </c:tx>
      <c:layout>
        <c:manualLayout>
          <c:xMode val="edge"/>
          <c:yMode val="edge"/>
          <c:x val="0.19186940374035408"/>
          <c:y val="2.286247276676039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38433121487578"/>
          <c:y val="0.11974525911533787"/>
          <c:w val="0.80490433986891896"/>
          <c:h val="0.810228039676858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acumulado%'!$O$12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acumulado%'!$M$13:$M$30</c:f>
              <c:strCache>
                <c:ptCount val="18"/>
                <c:pt idx="0">
                  <c:v>Otras industrias manufactureras </c:v>
                </c:pt>
                <c:pt idx="1">
                  <c:v>Vehículos automotores</c:v>
                </c:pt>
                <c:pt idx="2">
                  <c:v>Hierro, acero, elaborados de metal </c:v>
                </c:pt>
                <c:pt idx="3">
                  <c:v>Fabricación de maquinaria y equipo</c:v>
                </c:pt>
                <c:pt idx="4">
                  <c:v>Fabricación de artículos de plástico y caucho</c:v>
                </c:pt>
                <c:pt idx="5">
                  <c:v>Químicas básicas; farmacéuticos, jabones</c:v>
                </c:pt>
                <c:pt idx="6">
                  <c:v>Derivados del petróleo, fuera de refinería *</c:v>
                </c:pt>
                <c:pt idx="7">
                  <c:v>Edición e impresión</c:v>
                </c:pt>
                <c:pt idx="8">
                  <c:v>Fabricación de papel y cartón y sus productos.</c:v>
                </c:pt>
                <c:pt idx="9">
                  <c:v>Curtido de cueros, calzado y artículos de viaje</c:v>
                </c:pt>
                <c:pt idx="10">
                  <c:v>Fabricación de prendas de vestir, excepto prendas de piel.</c:v>
                </c:pt>
                <c:pt idx="11">
                  <c:v>Hilatura, tejedura y fabricación de productos textiles</c:v>
                </c:pt>
                <c:pt idx="12">
                  <c:v>Bebidas</c:v>
                </c:pt>
                <c:pt idx="13">
                  <c:v>Confiteria, café, chocolate </c:v>
                </c:pt>
                <c:pt idx="14">
                  <c:v>Productos de molinería, almidones</c:v>
                </c:pt>
                <c:pt idx="15">
                  <c:v>Productos lácteos</c:v>
                </c:pt>
                <c:pt idx="16">
                  <c:v>Carnes, aceites y grasas, frutas y verduras</c:v>
                </c:pt>
                <c:pt idx="17">
                  <c:v>Total</c:v>
                </c:pt>
              </c:strCache>
            </c:strRef>
          </c:cat>
          <c:val>
            <c:numRef>
              <c:f>'H Prod Bogotá acumulado%'!$O$13:$O$30</c:f>
              <c:numCache>
                <c:formatCode>#,##0.0</c:formatCode>
                <c:ptCount val="18"/>
                <c:pt idx="0">
                  <c:v>0.48122070860439853</c:v>
                </c:pt>
                <c:pt idx="1">
                  <c:v>-3.1917468510545404</c:v>
                </c:pt>
                <c:pt idx="2">
                  <c:v>-0.2385529277337145</c:v>
                </c:pt>
                <c:pt idx="3">
                  <c:v>3.7237030742244291E-2</c:v>
                </c:pt>
                <c:pt idx="4">
                  <c:v>-0.33205129497595215</c:v>
                </c:pt>
                <c:pt idx="5">
                  <c:v>-0.57637313212575225</c:v>
                </c:pt>
                <c:pt idx="6">
                  <c:v>-8.8817838236749769E-2</c:v>
                </c:pt>
                <c:pt idx="7">
                  <c:v>-0.89360417402411785</c:v>
                </c:pt>
                <c:pt idx="8">
                  <c:v>2.5560097604429805E-2</c:v>
                </c:pt>
                <c:pt idx="9">
                  <c:v>-0.10010484770683321</c:v>
                </c:pt>
                <c:pt idx="10">
                  <c:v>7.7095848640752238E-2</c:v>
                </c:pt>
                <c:pt idx="11">
                  <c:v>-0.19099069603450702</c:v>
                </c:pt>
                <c:pt idx="12">
                  <c:v>0.27471003822281775</c:v>
                </c:pt>
                <c:pt idx="13">
                  <c:v>0.84547339521425835</c:v>
                </c:pt>
                <c:pt idx="14">
                  <c:v>-5.3797081379015947E-2</c:v>
                </c:pt>
                <c:pt idx="15">
                  <c:v>0.12143059259883021</c:v>
                </c:pt>
                <c:pt idx="16">
                  <c:v>0.15518769028445245</c:v>
                </c:pt>
                <c:pt idx="17">
                  <c:v>-3.648123441359008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2671104"/>
        <c:axId val="1179365312"/>
      </c:barChart>
      <c:catAx>
        <c:axId val="1682671104"/>
        <c:scaling>
          <c:orientation val="minMax"/>
        </c:scaling>
        <c:delete val="1"/>
        <c:axPos val="l"/>
        <c:majorTickMark val="out"/>
        <c:minorTickMark val="none"/>
        <c:tickLblPos val="none"/>
        <c:crossAx val="1179365312"/>
        <c:crosses val="autoZero"/>
        <c:auto val="1"/>
        <c:lblAlgn val="ctr"/>
        <c:lblOffset val="100"/>
        <c:noMultiLvlLbl val="0"/>
      </c:catAx>
      <c:valAx>
        <c:axId val="1179365312"/>
        <c:scaling>
          <c:orientation val="minMax"/>
          <c:max val="1"/>
          <c:min val="-4"/>
        </c:scaling>
        <c:delete val="0"/>
        <c:axPos val="b"/>
        <c:numFmt formatCode="#,##0.0" sourceLinked="1"/>
        <c:majorTickMark val="out"/>
        <c:minorTickMark val="none"/>
        <c:tickLblPos val="nextTo"/>
        <c:crossAx val="168267110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vehículos automotores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936351706036745"/>
          <c:w val="0.89134065187689304"/>
          <c:h val="0.68654709827938187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Pr%'!$Z$14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5626403848359241E-16"/>
                  <c:y val="-2.3276511763619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Pr%'!$V$19:$W$31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</c:lvl>
              </c:multiLvlStrCache>
            </c:multiLvlStrRef>
          </c:cat>
          <c:val>
            <c:numRef>
              <c:f>'H Vehículos Pr%'!$Z$19:$Z$31</c:f>
              <c:numCache>
                <c:formatCode>0.0</c:formatCode>
                <c:ptCount val="13"/>
                <c:pt idx="0">
                  <c:v>54.108521168058907</c:v>
                </c:pt>
                <c:pt idx="1">
                  <c:v>42.856107234430716</c:v>
                </c:pt>
                <c:pt idx="2">
                  <c:v>41.944263462208895</c:v>
                </c:pt>
                <c:pt idx="3">
                  <c:v>45.560158778367274</c:v>
                </c:pt>
                <c:pt idx="4">
                  <c:v>11.504709601045304</c:v>
                </c:pt>
                <c:pt idx="5">
                  <c:v>14.923733612067892</c:v>
                </c:pt>
                <c:pt idx="6">
                  <c:v>-8.0250819028159786</c:v>
                </c:pt>
                <c:pt idx="7">
                  <c:v>-4.3631833294755289</c:v>
                </c:pt>
                <c:pt idx="8">
                  <c:v>7.8762470529259332</c:v>
                </c:pt>
                <c:pt idx="9">
                  <c:v>0.59027290165514223</c:v>
                </c:pt>
                <c:pt idx="10">
                  <c:v>16.134278011918912</c:v>
                </c:pt>
                <c:pt idx="11">
                  <c:v>-9.37541057941338</c:v>
                </c:pt>
                <c:pt idx="12">
                  <c:v>-21.28267318689424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Vehículos Pr%'!$Y$14</c:f>
              <c:strCache>
                <c:ptCount val="1"/>
                <c:pt idx="0">
                  <c:v>Medellín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1.5626403848359241E-16"/>
                  <c:y val="-3.2587116469066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Pr%'!$V$19:$W$31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</c:lvl>
              </c:multiLvlStrCache>
            </c:multiLvlStrRef>
          </c:cat>
          <c:val>
            <c:numRef>
              <c:f>'H Vehículos Pr%'!$Y$19:$Y$31</c:f>
              <c:numCache>
                <c:formatCode>0.0</c:formatCode>
                <c:ptCount val="13"/>
                <c:pt idx="0">
                  <c:v>37.06052616100208</c:v>
                </c:pt>
                <c:pt idx="1">
                  <c:v>53.502156251479718</c:v>
                </c:pt>
                <c:pt idx="2">
                  <c:v>61.199305995745924</c:v>
                </c:pt>
                <c:pt idx="3">
                  <c:v>85.663500534997937</c:v>
                </c:pt>
                <c:pt idx="4">
                  <c:v>51.673563929127873</c:v>
                </c:pt>
                <c:pt idx="5">
                  <c:v>7.7224142425540432</c:v>
                </c:pt>
                <c:pt idx="6">
                  <c:v>-38.123240949274731</c:v>
                </c:pt>
                <c:pt idx="7">
                  <c:v>15.90889867627463</c:v>
                </c:pt>
                <c:pt idx="8">
                  <c:v>33.286700705172947</c:v>
                </c:pt>
                <c:pt idx="9">
                  <c:v>63.112567428211541</c:v>
                </c:pt>
                <c:pt idx="10">
                  <c:v>231.77165843532649</c:v>
                </c:pt>
                <c:pt idx="11">
                  <c:v>37.303925804131644</c:v>
                </c:pt>
                <c:pt idx="12">
                  <c:v>14.035477429342013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Vehículos Pr%'!$X$14</c:f>
              <c:strCache>
                <c:ptCount val="1"/>
                <c:pt idx="0">
                  <c:v>Bogotá</c:v>
                </c:pt>
              </c:strCache>
            </c:strRef>
          </c:tx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Pr%'!$V$19:$W$31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</c:lvl>
              </c:multiLvlStrCache>
            </c:multiLvlStrRef>
          </c:cat>
          <c:val>
            <c:numRef>
              <c:f>'H Vehículos Pr%'!$X$19:$X$31</c:f>
              <c:numCache>
                <c:formatCode>0</c:formatCode>
                <c:ptCount val="13"/>
                <c:pt idx="0">
                  <c:v>50.609495418310232</c:v>
                </c:pt>
                <c:pt idx="1">
                  <c:v>29.700239857969947</c:v>
                </c:pt>
                <c:pt idx="2">
                  <c:v>37.019260728067138</c:v>
                </c:pt>
                <c:pt idx="3">
                  <c:v>23.209894575814527</c:v>
                </c:pt>
                <c:pt idx="4" formatCode="0.0">
                  <c:v>-2.5897675916408569</c:v>
                </c:pt>
                <c:pt idx="5" formatCode="0.0">
                  <c:v>15.84513539442527</c:v>
                </c:pt>
                <c:pt idx="6" formatCode="0.0">
                  <c:v>-3.9711281875379534</c:v>
                </c:pt>
                <c:pt idx="7" formatCode="0.0">
                  <c:v>-10.929742893812788</c:v>
                </c:pt>
                <c:pt idx="8" formatCode="0.0">
                  <c:v>-11.308061186048224</c:v>
                </c:pt>
                <c:pt idx="9" formatCode="0.0">
                  <c:v>-19.126710341987806</c:v>
                </c:pt>
                <c:pt idx="10" formatCode="0.0">
                  <c:v>-25.932355980044775</c:v>
                </c:pt>
                <c:pt idx="11" formatCode="0.0">
                  <c:v>-31.136225702998466</c:v>
                </c:pt>
                <c:pt idx="12" formatCode="0.0">
                  <c:v>-31.878206633118388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4551168"/>
        <c:axId val="1682998400"/>
      </c:lineChart>
      <c:catAx>
        <c:axId val="524551168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82998400"/>
        <c:crosses val="autoZero"/>
        <c:auto val="1"/>
        <c:lblAlgn val="ctr"/>
        <c:lblOffset val="100"/>
        <c:noMultiLvlLbl val="0"/>
      </c:catAx>
      <c:valAx>
        <c:axId val="168299840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245511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7284883762877042E-2"/>
          <c:y val="0.24230408874839079"/>
          <c:w val="0.52657372260642699"/>
          <c:h val="9.837379702537182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productos de caucho y plástico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936351706036745"/>
          <c:w val="0.8913146018821545"/>
          <c:h val="0.68654709827938187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Pr%'!$Z$14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6.8568121258673152E-3"/>
                  <c:y val="-1.396590705817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Pr%'!$V$19:$W$31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</c:lvl>
              </c:multiLvlStrCache>
            </c:multiLvlStrRef>
          </c:cat>
          <c:val>
            <c:numRef>
              <c:f>'H Caucho Pr%'!$Z$19:$Z$31</c:f>
              <c:numCache>
                <c:formatCode>0.0</c:formatCode>
                <c:ptCount val="13"/>
                <c:pt idx="0">
                  <c:v>10.899021496716976</c:v>
                </c:pt>
                <c:pt idx="1">
                  <c:v>5.4069397145557918</c:v>
                </c:pt>
                <c:pt idx="2">
                  <c:v>2.3786114203497633</c:v>
                </c:pt>
                <c:pt idx="3">
                  <c:v>13.733907465061645</c:v>
                </c:pt>
                <c:pt idx="4">
                  <c:v>8.4122791532403873</c:v>
                </c:pt>
                <c:pt idx="5">
                  <c:v>5.1271350247938496</c:v>
                </c:pt>
                <c:pt idx="6">
                  <c:v>-5.5943353376615708</c:v>
                </c:pt>
                <c:pt idx="7">
                  <c:v>-3.0962571814876161</c:v>
                </c:pt>
                <c:pt idx="8">
                  <c:v>-13.879745437406799</c:v>
                </c:pt>
                <c:pt idx="9">
                  <c:v>-17.675731539999173</c:v>
                </c:pt>
                <c:pt idx="10">
                  <c:v>-11.752523198200372</c:v>
                </c:pt>
                <c:pt idx="11">
                  <c:v>-20.343997055971407</c:v>
                </c:pt>
                <c:pt idx="12">
                  <c:v>-14.116743085027139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Caucho Pr%'!$Y$14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0"/>
                  <c:y val="-2.38227696389513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Pr%'!$V$19:$W$31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</c:lvl>
              </c:multiLvlStrCache>
            </c:multiLvlStrRef>
          </c:cat>
          <c:val>
            <c:numRef>
              <c:f>'H Caucho Pr%'!$Y$19:$Y$31</c:f>
              <c:numCache>
                <c:formatCode>0.0</c:formatCode>
                <c:ptCount val="13"/>
                <c:pt idx="0">
                  <c:v>14.537021672433315</c:v>
                </c:pt>
                <c:pt idx="1">
                  <c:v>8.9426370503334027</c:v>
                </c:pt>
                <c:pt idx="2">
                  <c:v>2.6750065298202896</c:v>
                </c:pt>
                <c:pt idx="3">
                  <c:v>12.688975895754195</c:v>
                </c:pt>
                <c:pt idx="4">
                  <c:v>4.2499591963987449</c:v>
                </c:pt>
                <c:pt idx="5">
                  <c:v>0.84515995360379126</c:v>
                </c:pt>
                <c:pt idx="6">
                  <c:v>-5.0480440844474224</c:v>
                </c:pt>
                <c:pt idx="7">
                  <c:v>-8.9287369586213075</c:v>
                </c:pt>
                <c:pt idx="8">
                  <c:v>-14.214071593127198</c:v>
                </c:pt>
                <c:pt idx="9">
                  <c:v>-15.464920623292555</c:v>
                </c:pt>
                <c:pt idx="10">
                  <c:v>-10.660825684391684</c:v>
                </c:pt>
                <c:pt idx="11">
                  <c:v>-16.55006644079068</c:v>
                </c:pt>
                <c:pt idx="12">
                  <c:v>-0.10044440465020177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Caucho Pr%'!$X$14</c:f>
              <c:strCache>
                <c:ptCount val="1"/>
                <c:pt idx="0">
                  <c:v>Bogotá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1.5999228293690569E-2"/>
                  <c:y val="2.3276511763619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Pr%'!$V$19:$W$31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</c:lvl>
              </c:multiLvlStrCache>
            </c:multiLvlStrRef>
          </c:cat>
          <c:val>
            <c:numRef>
              <c:f>'H Caucho Pr%'!$X$19:$X$31</c:f>
              <c:numCache>
                <c:formatCode>0</c:formatCode>
                <c:ptCount val="13"/>
                <c:pt idx="0">
                  <c:v>11.423500843171851</c:v>
                </c:pt>
                <c:pt idx="1">
                  <c:v>1.2261571832279383</c:v>
                </c:pt>
                <c:pt idx="2">
                  <c:v>0.1534706080314141</c:v>
                </c:pt>
                <c:pt idx="3" formatCode="0.0">
                  <c:v>1.1280532491255713</c:v>
                </c:pt>
                <c:pt idx="4" formatCode="0.0">
                  <c:v>6.0048023742247603</c:v>
                </c:pt>
                <c:pt idx="5" formatCode="0.0">
                  <c:v>6.5490807302490461</c:v>
                </c:pt>
                <c:pt idx="6" formatCode="0.0">
                  <c:v>3.8757252462685354</c:v>
                </c:pt>
                <c:pt idx="7" formatCode="0.0">
                  <c:v>7.2481566756530613</c:v>
                </c:pt>
                <c:pt idx="8" formatCode="0.0">
                  <c:v>-6.343525937935846</c:v>
                </c:pt>
                <c:pt idx="9" formatCode="0.0">
                  <c:v>-5.9889591150701804</c:v>
                </c:pt>
                <c:pt idx="10" formatCode="0.0">
                  <c:v>-0.21494849342201805</c:v>
                </c:pt>
                <c:pt idx="11" formatCode="0.0">
                  <c:v>-5.5090141437348361</c:v>
                </c:pt>
                <c:pt idx="12" formatCode="0.0">
                  <c:v>-0.23767483666728983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2672128"/>
        <c:axId val="1683003584"/>
      </c:lineChart>
      <c:catAx>
        <c:axId val="1682672128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83003584"/>
        <c:crosses val="autoZero"/>
        <c:auto val="1"/>
        <c:lblAlgn val="ctr"/>
        <c:lblOffset val="100"/>
        <c:noMultiLvlLbl val="0"/>
      </c:catAx>
      <c:valAx>
        <c:axId val="168300358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682672128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8.9769860799759876E-2"/>
          <c:y val="0.50770177619945511"/>
          <c:w val="0.22630122481185327"/>
          <c:h val="0.2519988475377482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Prendas de vestir y confecciones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415229414712784"/>
          <c:w val="0.89204354531345953"/>
          <c:h val="0.61917566448392392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%'!$Z$14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4424243112586166E-2"/>
                  <c:y val="2.3276511763619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%'!$V$19:$W$31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</c:lvl>
              </c:multiLvlStrCache>
            </c:multiLvlStrRef>
          </c:cat>
          <c:val>
            <c:numRef>
              <c:f>'H Confecciones Pr %'!$Z$19:$Z$31</c:f>
              <c:numCache>
                <c:formatCode>0.0</c:formatCode>
                <c:ptCount val="13"/>
                <c:pt idx="0">
                  <c:v>21.819783184126919</c:v>
                </c:pt>
                <c:pt idx="1">
                  <c:v>19.66558128050664</c:v>
                </c:pt>
                <c:pt idx="2">
                  <c:v>24.417215113084012</c:v>
                </c:pt>
                <c:pt idx="3">
                  <c:v>3.9595480600489452</c:v>
                </c:pt>
                <c:pt idx="4">
                  <c:v>-7.4997990369468637</c:v>
                </c:pt>
                <c:pt idx="5">
                  <c:v>11.215873505903918</c:v>
                </c:pt>
                <c:pt idx="6">
                  <c:v>3.876119000249223</c:v>
                </c:pt>
                <c:pt idx="7">
                  <c:v>25.870107428336443</c:v>
                </c:pt>
                <c:pt idx="8">
                  <c:v>24.7321631735695</c:v>
                </c:pt>
                <c:pt idx="9">
                  <c:v>6.368879612226741</c:v>
                </c:pt>
                <c:pt idx="10">
                  <c:v>-7.2036203961530987</c:v>
                </c:pt>
                <c:pt idx="11">
                  <c:v>-17.464491882621026</c:v>
                </c:pt>
                <c:pt idx="12" formatCode="General">
                  <c:v>-2.5502179734890884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Confecciones Pr %'!$AA$14</c:f>
              <c:strCache>
                <c:ptCount val="1"/>
                <c:pt idx="0">
                  <c:v>Medellín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2.0606061589408808E-3"/>
                  <c:y val="-1.396590705817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%'!$V$19:$W$31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</c:lvl>
              </c:multiLvlStrCache>
            </c:multiLvlStrRef>
          </c:cat>
          <c:val>
            <c:numRef>
              <c:f>'H Confecciones Pr %'!$AA$19:$AA$31</c:f>
              <c:numCache>
                <c:formatCode>0.0</c:formatCode>
                <c:ptCount val="13"/>
                <c:pt idx="0">
                  <c:v>9.7147063780275609</c:v>
                </c:pt>
                <c:pt idx="1">
                  <c:v>12.286259192932247</c:v>
                </c:pt>
                <c:pt idx="2">
                  <c:v>12.131153834482777</c:v>
                </c:pt>
                <c:pt idx="3">
                  <c:v>7.4329609081680958</c:v>
                </c:pt>
                <c:pt idx="4">
                  <c:v>10.839445517530443</c:v>
                </c:pt>
                <c:pt idx="5">
                  <c:v>14.945022135162244</c:v>
                </c:pt>
                <c:pt idx="6">
                  <c:v>4.6674397679787649</c:v>
                </c:pt>
                <c:pt idx="7">
                  <c:v>14.433112292325912</c:v>
                </c:pt>
                <c:pt idx="8">
                  <c:v>6.6156609513512432</c:v>
                </c:pt>
                <c:pt idx="9">
                  <c:v>10.244552659902183</c:v>
                </c:pt>
                <c:pt idx="10">
                  <c:v>6.4969195765986143</c:v>
                </c:pt>
                <c:pt idx="11">
                  <c:v>-14.554668304611319</c:v>
                </c:pt>
                <c:pt idx="12" formatCode="General">
                  <c:v>-8.5795019341575411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Confecciones Pr %'!$X$14</c:f>
              <c:strCache>
                <c:ptCount val="1"/>
                <c:pt idx="0">
                  <c:v>Bogotá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8.2424246357635234E-3"/>
                  <c:y val="-1.396590705817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%'!$V$19:$W$31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2010</c:v>
                  </c:pt>
                  <c:pt idx="3">
                    <c:v>2011</c:v>
                  </c:pt>
                  <c:pt idx="7">
                    <c:v>2012</c:v>
                  </c:pt>
                  <c:pt idx="11">
                    <c:v>2013</c:v>
                  </c:pt>
                </c:lvl>
              </c:multiLvlStrCache>
            </c:multiLvlStrRef>
          </c:cat>
          <c:val>
            <c:numRef>
              <c:f>'H Confecciones Pr %'!$X$19:$X$31</c:f>
              <c:numCache>
                <c:formatCode>0</c:formatCode>
                <c:ptCount val="13"/>
                <c:pt idx="0">
                  <c:v>1.9749509092571227</c:v>
                </c:pt>
                <c:pt idx="1">
                  <c:v>3.2420275711383395</c:v>
                </c:pt>
                <c:pt idx="2">
                  <c:v>1.5659115071342766</c:v>
                </c:pt>
                <c:pt idx="3" formatCode="0.0">
                  <c:v>-5.4478666390771142</c:v>
                </c:pt>
                <c:pt idx="4" formatCode="0.0">
                  <c:v>-4.3906299471454746</c:v>
                </c:pt>
                <c:pt idx="5" formatCode="0.0">
                  <c:v>15.520889974647867</c:v>
                </c:pt>
                <c:pt idx="6" formatCode="0.0">
                  <c:v>-10.928281723309684</c:v>
                </c:pt>
                <c:pt idx="7" formatCode="0.0">
                  <c:v>6.7993452712402425</c:v>
                </c:pt>
                <c:pt idx="8" formatCode="0.0">
                  <c:v>15.547775695617316</c:v>
                </c:pt>
                <c:pt idx="9" formatCode="0.0">
                  <c:v>-6.7120519413668696</c:v>
                </c:pt>
                <c:pt idx="10" formatCode="0.0">
                  <c:v>14.483851982472839</c:v>
                </c:pt>
                <c:pt idx="11" formatCode="0.0">
                  <c:v>0.33141083175438624</c:v>
                </c:pt>
                <c:pt idx="12" formatCode="General">
                  <c:v>1.9351636940931227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5642240"/>
        <c:axId val="1685114240"/>
      </c:lineChart>
      <c:catAx>
        <c:axId val="168564224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85114240"/>
        <c:crosses val="autoZero"/>
        <c:auto val="1"/>
        <c:lblAlgn val="ctr"/>
        <c:lblOffset val="100"/>
        <c:noMultiLvlLbl val="0"/>
      </c:catAx>
      <c:valAx>
        <c:axId val="168511424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6856422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2260361139741414"/>
          <c:y val="0.91263715710080728"/>
          <c:w val="0.80325434578077726"/>
          <c:h val="8.677613700887856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&#205;ndice!A1"/><Relationship Id="rId7" Type="http://schemas.openxmlformats.org/officeDocument/2006/relationships/image" Target="../media/image5.png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acumulada anual%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Regional anual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Regional anual%'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anual%'!A1"/><Relationship Id="rId4" Type="http://schemas.openxmlformats.org/officeDocument/2006/relationships/image" Target="../media/image4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Confecciones Pr %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Contrato Bogot&#225;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hyperlink" Target="#'H Produc Barranquilla anual%'!A1"/><Relationship Id="rId3" Type="http://schemas.openxmlformats.org/officeDocument/2006/relationships/image" Target="../media/image3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5.png"/><Relationship Id="rId4" Type="http://schemas.openxmlformats.org/officeDocument/2006/relationships/hyperlink" Target="#'H Ocupados Bogot&#225; anual%'!A1"/><Relationship Id="rId9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Ocupados Barranquilla anual%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Producci&#243;n Cali anual%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Ocupados Barranquilla anual%'!A1"/><Relationship Id="rId5" Type="http://schemas.openxmlformats.org/officeDocument/2006/relationships/image" Target="../media/image4.png"/><Relationship Id="rId4" Type="http://schemas.openxmlformats.org/officeDocument/2006/relationships/hyperlink" Target="#'H Ventas Cali anual%'!A1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Ocupados Cali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2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Eje cafetero anual%'!A1"/><Relationship Id="rId7" Type="http://schemas.openxmlformats.org/officeDocument/2006/relationships/chart" Target="../charts/chart3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Eje cafeter anual%'!A1"/><Relationship Id="rId4" Type="http://schemas.openxmlformats.org/officeDocument/2006/relationships/image" Target="../media/image4.png"/><Relationship Id="rId9" Type="http://schemas.openxmlformats.org/officeDocument/2006/relationships/chart" Target="../charts/chart32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 Ventas Eje cafetero anual%'!A1"/><Relationship Id="rId5" Type="http://schemas.openxmlformats.org/officeDocument/2006/relationships/image" Target="../media/image4.png"/><Relationship Id="rId4" Type="http://schemas.openxmlformats.org/officeDocument/2006/relationships/hyperlink" Target="#'H Producci&#243;n Medell&#237;n anual%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Eje cafetero anual%'!A1"/><Relationship Id="rId4" Type="http://schemas.openxmlformats.org/officeDocument/2006/relationships/image" Target="../media/image4.png"/><Relationship Id="rId9" Type="http://schemas.openxmlformats.org/officeDocument/2006/relationships/chart" Target="../charts/chart36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Medell&#237;n anual%'!A1"/><Relationship Id="rId4" Type="http://schemas.openxmlformats.org/officeDocument/2006/relationships/image" Target="../media/image4.png"/><Relationship Id="rId9" Type="http://schemas.openxmlformats.org/officeDocument/2006/relationships/chart" Target="../charts/chart38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H Producci&#243;n Santanderes anual%'!A1"/><Relationship Id="rId7" Type="http://schemas.openxmlformats.org/officeDocument/2006/relationships/chart" Target="../charts/chart3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Medell&#237;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H Ventas Santanderes anual%'!A1"/><Relationship Id="rId7" Type="http://schemas.openxmlformats.org/officeDocument/2006/relationships/chart" Target="../charts/chart4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Medelli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Santanderes anual%'!A1"/><Relationship Id="rId7" Type="http://schemas.openxmlformats.org/officeDocument/2006/relationships/chart" Target="../charts/chart4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4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 Regional acum anual%'!A1"/><Relationship Id="rId7" Type="http://schemas.openxmlformats.org/officeDocument/2006/relationships/chart" Target="../charts/chart4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6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H Ventas Regional acum anual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Producci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Ocupaci&#243;n Regional acum anua%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Ventas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Prod Bogot&#225; acumulado%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 Veh&#237;culos Pr%'!A1"/><Relationship Id="rId3" Type="http://schemas.openxmlformats.org/officeDocument/2006/relationships/hyperlink" Target="#'H Ocupaci&#243;n Regional acum anua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1.xml"/><Relationship Id="rId5" Type="http://schemas.openxmlformats.org/officeDocument/2006/relationships/chart" Target="../charts/chart50.xml"/><Relationship Id="rId4" Type="http://schemas.openxmlformats.org/officeDocument/2006/relationships/image" Target="../media/image5.png"/><Relationship Id="rId9" Type="http://schemas.openxmlformats.org/officeDocument/2006/relationships/image" Target="../media/image4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H Prod Bogot&#225; acumulado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aucho Pr%'!A1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Veh&#237;culos Pr%'!A1"/><Relationship Id="rId7" Type="http://schemas.openxmlformats.org/officeDocument/2006/relationships/hyperlink" Target="#'H Confecciones Pr 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3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4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89807</xdr:colOff>
      <xdr:row>0</xdr:row>
      <xdr:rowOff>28576</xdr:rowOff>
    </xdr:from>
    <xdr:to>
      <xdr:col>14</xdr:col>
      <xdr:colOff>114300</xdr:colOff>
      <xdr:row>6</xdr:row>
      <xdr:rowOff>54429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07" y="28576"/>
          <a:ext cx="9711418" cy="1226003"/>
        </a:xfrm>
        <a:prstGeom prst="rect">
          <a:avLst/>
        </a:prstGeom>
      </xdr:spPr>
    </xdr:pic>
    <xdr:clientData/>
  </xdr:twoCellAnchor>
  <xdr:twoCellAnchor>
    <xdr:from>
      <xdr:col>4</xdr:col>
      <xdr:colOff>224519</xdr:colOff>
      <xdr:row>0</xdr:row>
      <xdr:rowOff>178254</xdr:rowOff>
    </xdr:from>
    <xdr:to>
      <xdr:col>9</xdr:col>
      <xdr:colOff>291193</xdr:colOff>
      <xdr:row>5</xdr:row>
      <xdr:rowOff>168730</xdr:rowOff>
    </xdr:to>
    <xdr:sp macro="" textlink="">
      <xdr:nvSpPr>
        <xdr:cNvPr id="3" name="3 CuadroTexto"/>
        <xdr:cNvSpPr txBox="1"/>
      </xdr:nvSpPr>
      <xdr:spPr>
        <a:xfrm>
          <a:off x="2701019" y="178254"/>
          <a:ext cx="4284888" cy="101101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8 septiembre de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(-0.4)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3.6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2.4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66925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3.6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Santanderes: 7.3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/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/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7.4</a:t>
          </a:r>
        </a:p>
      </xdr:txBody>
    </xdr:sp>
    <xdr:clientData/>
  </xdr:twoCellAnchor>
  <xdr:twoCellAnchor editAs="oneCell">
    <xdr:from>
      <xdr:col>0</xdr:col>
      <xdr:colOff>41413</xdr:colOff>
      <xdr:row>0</xdr:row>
      <xdr:rowOff>41413</xdr:rowOff>
    </xdr:from>
    <xdr:to>
      <xdr:col>9</xdr:col>
      <xdr:colOff>82827</xdr:colOff>
      <xdr:row>5</xdr:row>
      <xdr:rowOff>123826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413" y="41413"/>
          <a:ext cx="7338392" cy="1076326"/>
        </a:xfrm>
        <a:prstGeom prst="rect">
          <a:avLst/>
        </a:prstGeom>
      </xdr:spPr>
    </xdr:pic>
    <xdr:clientData/>
  </xdr:twoCellAnchor>
  <xdr:twoCellAnchor>
    <xdr:from>
      <xdr:col>1</xdr:col>
      <xdr:colOff>1762125</xdr:colOff>
      <xdr:row>1</xdr:row>
      <xdr:rowOff>171450</xdr:rowOff>
    </xdr:from>
    <xdr:to>
      <xdr:col>5</xdr:col>
      <xdr:colOff>619125</xdr:colOff>
      <xdr:row>4</xdr:row>
      <xdr:rowOff>171450</xdr:rowOff>
    </xdr:to>
    <xdr:sp macro="" textlink="">
      <xdr:nvSpPr>
        <xdr:cNvPr id="27" name="3 CuadroTexto"/>
        <xdr:cNvSpPr txBox="1"/>
      </xdr:nvSpPr>
      <xdr:spPr>
        <a:xfrm>
          <a:off x="1885950" y="37147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8 septiembre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(-0.3)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19</xdr:row>
      <xdr:rowOff>95249</xdr:rowOff>
    </xdr:from>
    <xdr:to>
      <xdr:col>8</xdr:col>
      <xdr:colOff>381000</xdr:colOff>
      <xdr:row>38</xdr:row>
      <xdr:rowOff>200024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73476</xdr:colOff>
      <xdr:row>0</xdr:row>
      <xdr:rowOff>38100</xdr:rowOff>
    </xdr:from>
    <xdr:to>
      <xdr:col>9</xdr:col>
      <xdr:colOff>114299</xdr:colOff>
      <xdr:row>5</xdr:row>
      <xdr:rowOff>67311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476" y="38100"/>
          <a:ext cx="6975023" cy="1029336"/>
        </a:xfrm>
        <a:prstGeom prst="rect">
          <a:avLst/>
        </a:prstGeom>
      </xdr:spPr>
    </xdr:pic>
    <xdr:clientData/>
  </xdr:twoCellAnchor>
  <xdr:twoCellAnchor>
    <xdr:from>
      <xdr:col>2</xdr:col>
      <xdr:colOff>719818</xdr:colOff>
      <xdr:row>1</xdr:row>
      <xdr:rowOff>76200</xdr:rowOff>
    </xdr:from>
    <xdr:to>
      <xdr:col>5</xdr:col>
      <xdr:colOff>762000</xdr:colOff>
      <xdr:row>4</xdr:row>
      <xdr:rowOff>76200</xdr:rowOff>
    </xdr:to>
    <xdr:sp macro="" textlink="">
      <xdr:nvSpPr>
        <xdr:cNvPr id="10" name="3 CuadroTexto"/>
        <xdr:cNvSpPr txBox="1"/>
      </xdr:nvSpPr>
      <xdr:spPr>
        <a:xfrm>
          <a:off x="1944461" y="280307"/>
          <a:ext cx="2654753" cy="61232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400049</xdr:colOff>
      <xdr:row>22</xdr:row>
      <xdr:rowOff>38100</xdr:rowOff>
    </xdr:from>
    <xdr:to>
      <xdr:col>8</xdr:col>
      <xdr:colOff>523875</xdr:colOff>
      <xdr:row>39</xdr:row>
      <xdr:rowOff>40821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9</xdr:col>
      <xdr:colOff>118382</xdr:colOff>
      <xdr:row>4</xdr:row>
      <xdr:rowOff>190500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985907" cy="962025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57150</xdr:rowOff>
    </xdr:from>
    <xdr:to>
      <xdr:col>6</xdr:col>
      <xdr:colOff>76200</xdr:colOff>
      <xdr:row>4</xdr:row>
      <xdr:rowOff>57150</xdr:rowOff>
    </xdr:to>
    <xdr:sp macro="" textlink="">
      <xdr:nvSpPr>
        <xdr:cNvPr id="9" name="3 CuadroTexto"/>
        <xdr:cNvSpPr txBox="1"/>
      </xdr:nvSpPr>
      <xdr:spPr>
        <a:xfrm>
          <a:off x="1838325" y="257175"/>
          <a:ext cx="2828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190499</xdr:colOff>
      <xdr:row>21</xdr:row>
      <xdr:rowOff>171450</xdr:rowOff>
    </xdr:from>
    <xdr:to>
      <xdr:col>14</xdr:col>
      <xdr:colOff>314324</xdr:colOff>
      <xdr:row>32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38100</xdr:rowOff>
    </xdr:from>
    <xdr:to>
      <xdr:col>17</xdr:col>
      <xdr:colOff>89647</xdr:colOff>
      <xdr:row>5</xdr:row>
      <xdr:rowOff>36613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38100"/>
          <a:ext cx="7101727" cy="1007042"/>
        </a:xfrm>
        <a:prstGeom prst="rect">
          <a:avLst/>
        </a:prstGeom>
      </xdr:spPr>
    </xdr:pic>
    <xdr:clientData/>
  </xdr:twoCellAnchor>
  <xdr:twoCellAnchor>
    <xdr:from>
      <xdr:col>3</xdr:col>
      <xdr:colOff>161925</xdr:colOff>
      <xdr:row>1</xdr:row>
      <xdr:rowOff>97632</xdr:rowOff>
    </xdr:from>
    <xdr:to>
      <xdr:col>10</xdr:col>
      <xdr:colOff>350044</xdr:colOff>
      <xdr:row>4</xdr:row>
      <xdr:rowOff>97632</xdr:rowOff>
    </xdr:to>
    <xdr:sp macro="" textlink="">
      <xdr:nvSpPr>
        <xdr:cNvPr id="9" name="3 CuadroTexto"/>
        <xdr:cNvSpPr txBox="1"/>
      </xdr:nvSpPr>
      <xdr:spPr>
        <a:xfrm>
          <a:off x="1828800" y="300038"/>
          <a:ext cx="2771775" cy="6072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266699</xdr:colOff>
      <xdr:row>35</xdr:row>
      <xdr:rowOff>47625</xdr:rowOff>
    </xdr:from>
    <xdr:to>
      <xdr:col>14</xdr:col>
      <xdr:colOff>238125</xdr:colOff>
      <xdr:row>44</xdr:row>
      <xdr:rowOff>149598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22</xdr:row>
      <xdr:rowOff>171450</xdr:rowOff>
    </xdr:from>
    <xdr:to>
      <xdr:col>13</xdr:col>
      <xdr:colOff>200024</xdr:colOff>
      <xdr:row>33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28574</xdr:rowOff>
    </xdr:from>
    <xdr:to>
      <xdr:col>17</xdr:col>
      <xdr:colOff>99172</xdr:colOff>
      <xdr:row>5</xdr:row>
      <xdr:rowOff>36612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4"/>
          <a:ext cx="7033373" cy="1008163"/>
        </a:xfrm>
        <a:prstGeom prst="rect">
          <a:avLst/>
        </a:prstGeom>
      </xdr:spPr>
    </xdr:pic>
    <xdr:clientData/>
  </xdr:twoCellAnchor>
  <xdr:twoCellAnchor>
    <xdr:from>
      <xdr:col>3</xdr:col>
      <xdr:colOff>135032</xdr:colOff>
      <xdr:row>1</xdr:row>
      <xdr:rowOff>107576</xdr:rowOff>
    </xdr:from>
    <xdr:to>
      <xdr:col>10</xdr:col>
      <xdr:colOff>323851</xdr:colOff>
      <xdr:row>4</xdr:row>
      <xdr:rowOff>107576</xdr:rowOff>
    </xdr:to>
    <xdr:sp macro="" textlink="">
      <xdr:nvSpPr>
        <xdr:cNvPr id="9" name="3 CuadroTexto"/>
        <xdr:cNvSpPr txBox="1"/>
      </xdr:nvSpPr>
      <xdr:spPr>
        <a:xfrm>
          <a:off x="1804708" y="309282"/>
          <a:ext cx="2777378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1095375</xdr:colOff>
      <xdr:row>36</xdr:row>
      <xdr:rowOff>133350</xdr:rowOff>
    </xdr:from>
    <xdr:to>
      <xdr:col>13</xdr:col>
      <xdr:colOff>295275</xdr:colOff>
      <xdr:row>44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95250</xdr:colOff>
      <xdr:row>22</xdr:row>
      <xdr:rowOff>0</xdr:rowOff>
    </xdr:from>
    <xdr:to>
      <xdr:col>14</xdr:col>
      <xdr:colOff>190499</xdr:colOff>
      <xdr:row>32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17</xdr:col>
      <xdr:colOff>100853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930278" cy="971550"/>
        </a:xfrm>
        <a:prstGeom prst="rect">
          <a:avLst/>
        </a:prstGeom>
      </xdr:spPr>
    </xdr:pic>
    <xdr:clientData/>
  </xdr:twoCellAnchor>
  <xdr:twoCellAnchor>
    <xdr:from>
      <xdr:col>3</xdr:col>
      <xdr:colOff>265020</xdr:colOff>
      <xdr:row>1</xdr:row>
      <xdr:rowOff>14007</xdr:rowOff>
    </xdr:from>
    <xdr:to>
      <xdr:col>11</xdr:col>
      <xdr:colOff>84045</xdr:colOff>
      <xdr:row>4</xdr:row>
      <xdr:rowOff>14007</xdr:rowOff>
    </xdr:to>
    <xdr:sp macro="" textlink="">
      <xdr:nvSpPr>
        <xdr:cNvPr id="9" name="3 CuadroTexto"/>
        <xdr:cNvSpPr txBox="1"/>
      </xdr:nvSpPr>
      <xdr:spPr>
        <a:xfrm>
          <a:off x="1941420" y="214032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95249</xdr:colOff>
      <xdr:row>35</xdr:row>
      <xdr:rowOff>104774</xdr:rowOff>
    </xdr:from>
    <xdr:to>
      <xdr:col>14</xdr:col>
      <xdr:colOff>180974</xdr:colOff>
      <xdr:row>44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32</xdr:row>
      <xdr:rowOff>17367</xdr:rowOff>
    </xdr:from>
    <xdr:to>
      <xdr:col>3</xdr:col>
      <xdr:colOff>268940</xdr:colOff>
      <xdr:row>56</xdr:row>
      <xdr:rowOff>196849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201839</xdr:colOff>
      <xdr:row>32</xdr:row>
      <xdr:rowOff>42180</xdr:rowOff>
    </xdr:from>
    <xdr:to>
      <xdr:col>9</xdr:col>
      <xdr:colOff>732064</xdr:colOff>
      <xdr:row>57</xdr:row>
      <xdr:rowOff>6349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38100</xdr:rowOff>
    </xdr:from>
    <xdr:to>
      <xdr:col>10</xdr:col>
      <xdr:colOff>95250</xdr:colOff>
      <xdr:row>5</xdr:row>
      <xdr:rowOff>28575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8492219" cy="1011011"/>
        </a:xfrm>
        <a:prstGeom prst="rect">
          <a:avLst/>
        </a:prstGeom>
      </xdr:spPr>
    </xdr:pic>
    <xdr:clientData/>
  </xdr:twoCellAnchor>
  <xdr:twoCellAnchor>
    <xdr:from>
      <xdr:col>1</xdr:col>
      <xdr:colOff>2506436</xdr:colOff>
      <xdr:row>1</xdr:row>
      <xdr:rowOff>81644</xdr:rowOff>
    </xdr:from>
    <xdr:to>
      <xdr:col>3</xdr:col>
      <xdr:colOff>367393</xdr:colOff>
      <xdr:row>4</xdr:row>
      <xdr:rowOff>81644</xdr:rowOff>
    </xdr:to>
    <xdr:sp macro="" textlink="">
      <xdr:nvSpPr>
        <xdr:cNvPr id="11" name="3 CuadroTexto"/>
        <xdr:cNvSpPr txBox="1"/>
      </xdr:nvSpPr>
      <xdr:spPr>
        <a:xfrm>
          <a:off x="2628900" y="285751"/>
          <a:ext cx="2936422" cy="61232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44825</xdr:colOff>
      <xdr:row>32</xdr:row>
      <xdr:rowOff>19049</xdr:rowOff>
    </xdr:from>
    <xdr:to>
      <xdr:col>4</xdr:col>
      <xdr:colOff>394607</xdr:colOff>
      <xdr:row>56</xdr:row>
      <xdr:rowOff>156881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190499</xdr:colOff>
      <xdr:row>32</xdr:row>
      <xdr:rowOff>28574</xdr:rowOff>
    </xdr:from>
    <xdr:to>
      <xdr:col>10</xdr:col>
      <xdr:colOff>1360</xdr:colOff>
      <xdr:row>56</xdr:row>
      <xdr:rowOff>33616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49307</xdr:colOff>
      <xdr:row>0</xdr:row>
      <xdr:rowOff>31413</xdr:rowOff>
    </xdr:from>
    <xdr:to>
      <xdr:col>10</xdr:col>
      <xdr:colOff>79241</xdr:colOff>
      <xdr:row>5</xdr:row>
      <xdr:rowOff>38099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07" y="31413"/>
          <a:ext cx="8255052" cy="1015215"/>
        </a:xfrm>
        <a:prstGeom prst="rect">
          <a:avLst/>
        </a:prstGeom>
      </xdr:spPr>
    </xdr:pic>
    <xdr:clientData/>
  </xdr:twoCellAnchor>
  <xdr:twoCellAnchor>
    <xdr:from>
      <xdr:col>1</xdr:col>
      <xdr:colOff>2633381</xdr:colOff>
      <xdr:row>1</xdr:row>
      <xdr:rowOff>78441</xdr:rowOff>
    </xdr:from>
    <xdr:to>
      <xdr:col>4</xdr:col>
      <xdr:colOff>56030</xdr:colOff>
      <xdr:row>4</xdr:row>
      <xdr:rowOff>78441</xdr:rowOff>
    </xdr:to>
    <xdr:sp macro="" textlink="">
      <xdr:nvSpPr>
        <xdr:cNvPr id="11" name="3 CuadroTexto"/>
        <xdr:cNvSpPr txBox="1"/>
      </xdr:nvSpPr>
      <xdr:spPr>
        <a:xfrm>
          <a:off x="2756646" y="280147"/>
          <a:ext cx="2498913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500" b="1">
            <a:solidFill>
              <a:schemeClr val="bg1"/>
            </a:solidFill>
          </a:endParaRP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500" b="1" baseline="0">
              <a:solidFill>
                <a:schemeClr val="bg1"/>
              </a:solidFill>
            </a:rPr>
            <a:t> </a:t>
          </a:r>
          <a:endParaRPr lang="es-US" sz="1500" b="1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89647</xdr:colOff>
      <xdr:row>32</xdr:row>
      <xdr:rowOff>19050</xdr:rowOff>
    </xdr:from>
    <xdr:to>
      <xdr:col>3</xdr:col>
      <xdr:colOff>380999</xdr:colOff>
      <xdr:row>57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367392</xdr:colOff>
      <xdr:row>32</xdr:row>
      <xdr:rowOff>28575</xdr:rowOff>
    </xdr:from>
    <xdr:to>
      <xdr:col>10</xdr:col>
      <xdr:colOff>30016</xdr:colOff>
      <xdr:row>56</xdr:row>
      <xdr:rowOff>112058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76201</xdr:colOff>
      <xdr:row>0</xdr:row>
      <xdr:rowOff>38100</xdr:rowOff>
    </xdr:from>
    <xdr:to>
      <xdr:col>10</xdr:col>
      <xdr:colOff>100852</xdr:colOff>
      <xdr:row>5</xdr:row>
      <xdr:rowOff>62784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1" y="38100"/>
          <a:ext cx="7655857" cy="1033213"/>
        </a:xfrm>
        <a:prstGeom prst="rect">
          <a:avLst/>
        </a:prstGeom>
      </xdr:spPr>
    </xdr:pic>
    <xdr:clientData/>
  </xdr:twoCellAnchor>
  <xdr:twoCellAnchor>
    <xdr:from>
      <xdr:col>1</xdr:col>
      <xdr:colOff>2154891</xdr:colOff>
      <xdr:row>1</xdr:row>
      <xdr:rowOff>39222</xdr:rowOff>
    </xdr:from>
    <xdr:to>
      <xdr:col>5</xdr:col>
      <xdr:colOff>190500</xdr:colOff>
      <xdr:row>4</xdr:row>
      <xdr:rowOff>145676</xdr:rowOff>
    </xdr:to>
    <xdr:sp macro="" textlink="">
      <xdr:nvSpPr>
        <xdr:cNvPr id="11" name="3 CuadroTexto"/>
        <xdr:cNvSpPr txBox="1"/>
      </xdr:nvSpPr>
      <xdr:spPr>
        <a:xfrm>
          <a:off x="2278156" y="240928"/>
          <a:ext cx="3078256" cy="7115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28574</xdr:rowOff>
    </xdr:from>
    <xdr:to>
      <xdr:col>10</xdr:col>
      <xdr:colOff>647700</xdr:colOff>
      <xdr:row>4</xdr:row>
      <xdr:rowOff>17107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4"/>
          <a:ext cx="6210300" cy="78863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92529</xdr:colOff>
      <xdr:row>20</xdr:row>
      <xdr:rowOff>87085</xdr:rowOff>
    </xdr:from>
    <xdr:to>
      <xdr:col>6</xdr:col>
      <xdr:colOff>28575</xdr:colOff>
      <xdr:row>38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323850</xdr:colOff>
      <xdr:row>23</xdr:row>
      <xdr:rowOff>190500</xdr:rowOff>
    </xdr:from>
    <xdr:to>
      <xdr:col>5</xdr:col>
      <xdr:colOff>228600</xdr:colOff>
      <xdr:row>24</xdr:row>
      <xdr:rowOff>2</xdr:rowOff>
    </xdr:to>
    <xdr:cxnSp macro="">
      <xdr:nvCxnSpPr>
        <xdr:cNvPr id="8" name="7 Conector recto"/>
        <xdr:cNvCxnSpPr/>
      </xdr:nvCxnSpPr>
      <xdr:spPr>
        <a:xfrm flipV="1">
          <a:off x="447675" y="4791075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352425</xdr:colOff>
      <xdr:row>18</xdr:row>
      <xdr:rowOff>28575</xdr:rowOff>
    </xdr:from>
    <xdr:to>
      <xdr:col>4</xdr:col>
      <xdr:colOff>495300</xdr:colOff>
      <xdr:row>20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II trimestre 2013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18</xdr:row>
      <xdr:rowOff>19050</xdr:rowOff>
    </xdr:from>
    <xdr:to>
      <xdr:col>10</xdr:col>
      <xdr:colOff>481853</xdr:colOff>
      <xdr:row>20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II trimestre 2013</a:t>
          </a:r>
        </a:p>
      </xdr:txBody>
    </xdr:sp>
    <xdr:clientData/>
  </xdr:twoCellAnchor>
  <xdr:twoCellAnchor>
    <xdr:from>
      <xdr:col>6</xdr:col>
      <xdr:colOff>124865</xdr:colOff>
      <xdr:row>21</xdr:row>
      <xdr:rowOff>10805</xdr:rowOff>
    </xdr:from>
    <xdr:to>
      <xdr:col>10</xdr:col>
      <xdr:colOff>317765</xdr:colOff>
      <xdr:row>38</xdr:row>
      <xdr:rowOff>126786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95251</xdr:colOff>
      <xdr:row>0</xdr:row>
      <xdr:rowOff>161925</xdr:rowOff>
    </xdr:from>
    <xdr:to>
      <xdr:col>7</xdr:col>
      <xdr:colOff>123266</xdr:colOff>
      <xdr:row>3</xdr:row>
      <xdr:rowOff>161925</xdr:rowOff>
    </xdr:to>
    <xdr:sp macro="" textlink="">
      <xdr:nvSpPr>
        <xdr:cNvPr id="12" name="3 CuadroTexto"/>
        <xdr:cNvSpPr txBox="1"/>
      </xdr:nvSpPr>
      <xdr:spPr>
        <a:xfrm>
          <a:off x="1866901" y="161925"/>
          <a:ext cx="264739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3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300" b="1" baseline="0">
              <a:solidFill>
                <a:schemeClr val="bg1"/>
              </a:solidFill>
            </a:rPr>
            <a:t> </a:t>
          </a:r>
          <a:endParaRPr lang="es-US" sz="13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87699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209675"/>
          <a:ext cx="276839" cy="278199"/>
        </a:xfrm>
        <a:prstGeom prst="rect">
          <a:avLst/>
        </a:prstGeom>
      </xdr:spPr>
    </xdr:pic>
    <xdr:clientData/>
  </xdr:twoCellAnchor>
  <xdr:twoCellAnchor>
    <xdr:from>
      <xdr:col>1</xdr:col>
      <xdr:colOff>361950</xdr:colOff>
      <xdr:row>30</xdr:row>
      <xdr:rowOff>57150</xdr:rowOff>
    </xdr:from>
    <xdr:to>
      <xdr:col>5</xdr:col>
      <xdr:colOff>266700</xdr:colOff>
      <xdr:row>30</xdr:row>
      <xdr:rowOff>66677</xdr:rowOff>
    </xdr:to>
    <xdr:cxnSp macro="">
      <xdr:nvCxnSpPr>
        <xdr:cNvPr id="14" name="13 Conector recto"/>
        <xdr:cNvCxnSpPr/>
      </xdr:nvCxnSpPr>
      <xdr:spPr>
        <a:xfrm flipV="1">
          <a:off x="485775" y="6057900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145676</xdr:colOff>
      <xdr:row>23</xdr:row>
      <xdr:rowOff>190502</xdr:rowOff>
    </xdr:from>
    <xdr:to>
      <xdr:col>10</xdr:col>
      <xdr:colOff>380999</xdr:colOff>
      <xdr:row>24</xdr:row>
      <xdr:rowOff>0</xdr:rowOff>
    </xdr:to>
    <xdr:cxnSp macro="">
      <xdr:nvCxnSpPr>
        <xdr:cNvPr id="15" name="14 Conector recto"/>
        <xdr:cNvCxnSpPr/>
      </xdr:nvCxnSpPr>
      <xdr:spPr>
        <a:xfrm flipV="1">
          <a:off x="4179794" y="4829737"/>
          <a:ext cx="1826558" cy="1120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112058</xdr:colOff>
      <xdr:row>30</xdr:row>
      <xdr:rowOff>43542</xdr:rowOff>
    </xdr:from>
    <xdr:to>
      <xdr:col>10</xdr:col>
      <xdr:colOff>465363</xdr:colOff>
      <xdr:row>30</xdr:row>
      <xdr:rowOff>44824</xdr:rowOff>
    </xdr:to>
    <xdr:cxnSp macro="">
      <xdr:nvCxnSpPr>
        <xdr:cNvPr id="16" name="15 Conector recto"/>
        <xdr:cNvCxnSpPr/>
      </xdr:nvCxnSpPr>
      <xdr:spPr>
        <a:xfrm flipV="1">
          <a:off x="4146176" y="6094718"/>
          <a:ext cx="1944540" cy="1282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85724</xdr:colOff>
      <xdr:row>24</xdr:row>
      <xdr:rowOff>104775</xdr:rowOff>
    </xdr:from>
    <xdr:to>
      <xdr:col>4</xdr:col>
      <xdr:colOff>168087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291352</xdr:colOff>
      <xdr:row>23</xdr:row>
      <xdr:rowOff>152400</xdr:rowOff>
    </xdr:from>
    <xdr:to>
      <xdr:col>7</xdr:col>
      <xdr:colOff>19050</xdr:colOff>
      <xdr:row>46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89646</xdr:colOff>
      <xdr:row>4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6856879" cy="873499"/>
        </a:xfrm>
        <a:prstGeom prst="rect">
          <a:avLst/>
        </a:prstGeom>
      </xdr:spPr>
    </xdr:pic>
    <xdr:clientData/>
  </xdr:twoCellAnchor>
  <xdr:twoCellAnchor>
    <xdr:from>
      <xdr:col>1</xdr:col>
      <xdr:colOff>1895476</xdr:colOff>
      <xdr:row>0</xdr:row>
      <xdr:rowOff>190500</xdr:rowOff>
    </xdr:from>
    <xdr:to>
      <xdr:col>4</xdr:col>
      <xdr:colOff>323850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19301" y="190500"/>
          <a:ext cx="2228849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95250</xdr:rowOff>
    </xdr:from>
    <xdr:to>
      <xdr:col>4</xdr:col>
      <xdr:colOff>22412</xdr:colOff>
      <xdr:row>44</xdr:row>
      <xdr:rowOff>85724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840441</xdr:colOff>
      <xdr:row>24</xdr:row>
      <xdr:rowOff>13447</xdr:rowOff>
    </xdr:from>
    <xdr:to>
      <xdr:col>7</xdr:col>
      <xdr:colOff>12327</xdr:colOff>
      <xdr:row>44</xdr:row>
      <xdr:rowOff>116541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28575</xdr:rowOff>
    </xdr:from>
    <xdr:to>
      <xdr:col>7</xdr:col>
      <xdr:colOff>100853</xdr:colOff>
      <xdr:row>4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6720729" cy="883024"/>
        </a:xfrm>
        <a:prstGeom prst="rect">
          <a:avLst/>
        </a:prstGeom>
      </xdr:spPr>
    </xdr:pic>
    <xdr:clientData/>
  </xdr:twoCellAnchor>
  <xdr:twoCellAnchor>
    <xdr:from>
      <xdr:col>1</xdr:col>
      <xdr:colOff>1943100</xdr:colOff>
      <xdr:row>0</xdr:row>
      <xdr:rowOff>190500</xdr:rowOff>
    </xdr:from>
    <xdr:to>
      <xdr:col>4</xdr:col>
      <xdr:colOff>211231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66925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152399</xdr:rowOff>
    </xdr:from>
    <xdr:to>
      <xdr:col>3</xdr:col>
      <xdr:colOff>714375</xdr:colOff>
      <xdr:row>44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676276</xdr:colOff>
      <xdr:row>23</xdr:row>
      <xdr:rowOff>152400</xdr:rowOff>
    </xdr:from>
    <xdr:to>
      <xdr:col>7</xdr:col>
      <xdr:colOff>57152</xdr:colOff>
      <xdr:row>44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28575</xdr:rowOff>
    </xdr:from>
    <xdr:to>
      <xdr:col>7</xdr:col>
      <xdr:colOff>95250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995433" cy="968829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0</xdr:row>
      <xdr:rowOff>190500</xdr:rowOff>
    </xdr:from>
    <xdr:to>
      <xdr:col>4</xdr:col>
      <xdr:colOff>201706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85975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septeimbre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38100</xdr:rowOff>
    </xdr:from>
    <xdr:to>
      <xdr:col>7</xdr:col>
      <xdr:colOff>89647</xdr:colOff>
      <xdr:row>5</xdr:row>
      <xdr:rowOff>19051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318001" cy="98948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27</xdr:row>
      <xdr:rowOff>0</xdr:rowOff>
    </xdr:from>
    <xdr:to>
      <xdr:col>2</xdr:col>
      <xdr:colOff>638175</xdr:colOff>
      <xdr:row>48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2241737</xdr:colOff>
      <xdr:row>1</xdr:row>
      <xdr:rowOff>81242</xdr:rowOff>
    </xdr:from>
    <xdr:to>
      <xdr:col>3</xdr:col>
      <xdr:colOff>347382</xdr:colOff>
      <xdr:row>4</xdr:row>
      <xdr:rowOff>11205</xdr:rowOff>
    </xdr:to>
    <xdr:sp macro="" textlink="">
      <xdr:nvSpPr>
        <xdr:cNvPr id="9" name="3 CuadroTexto"/>
        <xdr:cNvSpPr txBox="1"/>
      </xdr:nvSpPr>
      <xdr:spPr>
        <a:xfrm>
          <a:off x="2365002" y="282948"/>
          <a:ext cx="2386292" cy="5350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38100</xdr:colOff>
      <xdr:row>26</xdr:row>
      <xdr:rowOff>152400</xdr:rowOff>
    </xdr:from>
    <xdr:to>
      <xdr:col>6</xdr:col>
      <xdr:colOff>761999</xdr:colOff>
      <xdr:row>48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361949</xdr:colOff>
      <xdr:row>27</xdr:row>
      <xdr:rowOff>-1</xdr:rowOff>
    </xdr:from>
    <xdr:to>
      <xdr:col>7</xdr:col>
      <xdr:colOff>3921</xdr:colOff>
      <xdr:row>48</xdr:row>
      <xdr:rowOff>-1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13609</xdr:colOff>
      <xdr:row>27</xdr:row>
      <xdr:rowOff>59871</xdr:rowOff>
    </xdr:from>
    <xdr:to>
      <xdr:col>3</xdr:col>
      <xdr:colOff>408216</xdr:colOff>
      <xdr:row>47</xdr:row>
      <xdr:rowOff>193220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19051</xdr:rowOff>
    </xdr:from>
    <xdr:to>
      <xdr:col>7</xdr:col>
      <xdr:colOff>28576</xdr:colOff>
      <xdr:row>4</xdr:row>
      <xdr:rowOff>190501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1"/>
          <a:ext cx="7191376" cy="971550"/>
        </a:xfrm>
        <a:prstGeom prst="rect">
          <a:avLst/>
        </a:prstGeom>
      </xdr:spPr>
    </xdr:pic>
    <xdr:clientData/>
  </xdr:twoCellAnchor>
  <xdr:twoCellAnchor>
    <xdr:from>
      <xdr:col>1</xdr:col>
      <xdr:colOff>2171700</xdr:colOff>
      <xdr:row>1</xdr:row>
      <xdr:rowOff>9525</xdr:rowOff>
    </xdr:from>
    <xdr:to>
      <xdr:col>3</xdr:col>
      <xdr:colOff>476250</xdr:colOff>
      <xdr:row>4</xdr:row>
      <xdr:rowOff>19611</xdr:rowOff>
    </xdr:to>
    <xdr:sp macro="" textlink="">
      <xdr:nvSpPr>
        <xdr:cNvPr id="10" name="3 CuadroTexto"/>
        <xdr:cNvSpPr txBox="1"/>
      </xdr:nvSpPr>
      <xdr:spPr>
        <a:xfrm>
          <a:off x="2295525" y="209550"/>
          <a:ext cx="240982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27</xdr:row>
      <xdr:rowOff>38100</xdr:rowOff>
    </xdr:from>
    <xdr:to>
      <xdr:col>7</xdr:col>
      <xdr:colOff>38100</xdr:colOff>
      <xdr:row>48</xdr:row>
      <xdr:rowOff>85724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66675</xdr:colOff>
      <xdr:row>27</xdr:row>
      <xdr:rowOff>47625</xdr:rowOff>
    </xdr:from>
    <xdr:to>
      <xdr:col>3</xdr:col>
      <xdr:colOff>419100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28576</xdr:rowOff>
    </xdr:from>
    <xdr:to>
      <xdr:col>7</xdr:col>
      <xdr:colOff>104776</xdr:colOff>
      <xdr:row>5</xdr:row>
      <xdr:rowOff>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28576"/>
          <a:ext cx="7486650" cy="971550"/>
        </a:xfrm>
        <a:prstGeom prst="rect">
          <a:avLst/>
        </a:prstGeom>
      </xdr:spPr>
    </xdr:pic>
    <xdr:clientData/>
  </xdr:twoCellAnchor>
  <xdr:twoCellAnchor>
    <xdr:from>
      <xdr:col>1</xdr:col>
      <xdr:colOff>2295525</xdr:colOff>
      <xdr:row>1</xdr:row>
      <xdr:rowOff>38100</xdr:rowOff>
    </xdr:from>
    <xdr:to>
      <xdr:col>3</xdr:col>
      <xdr:colOff>161925</xdr:colOff>
      <xdr:row>4</xdr:row>
      <xdr:rowOff>48186</xdr:rowOff>
    </xdr:to>
    <xdr:sp macro="" textlink="">
      <xdr:nvSpPr>
        <xdr:cNvPr id="10" name="3 CuadroTexto"/>
        <xdr:cNvSpPr txBox="1"/>
      </xdr:nvSpPr>
      <xdr:spPr>
        <a:xfrm>
          <a:off x="2419350" y="238125"/>
          <a:ext cx="2305050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449035</xdr:colOff>
      <xdr:row>26</xdr:row>
      <xdr:rowOff>9525</xdr:rowOff>
    </xdr:from>
    <xdr:to>
      <xdr:col>7</xdr:col>
      <xdr:colOff>38099</xdr:colOff>
      <xdr:row>45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57152</xdr:colOff>
      <xdr:row>26</xdr:row>
      <xdr:rowOff>28575</xdr:rowOff>
    </xdr:from>
    <xdr:to>
      <xdr:col>3</xdr:col>
      <xdr:colOff>13607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38100</xdr:rowOff>
    </xdr:from>
    <xdr:to>
      <xdr:col>7</xdr:col>
      <xdr:colOff>104775</xdr:colOff>
      <xdr:row>4</xdr:row>
      <xdr:rowOff>161925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200900" cy="923925"/>
        </a:xfrm>
        <a:prstGeom prst="rect">
          <a:avLst/>
        </a:prstGeom>
      </xdr:spPr>
    </xdr:pic>
    <xdr:clientData/>
  </xdr:twoCellAnchor>
  <xdr:twoCellAnchor>
    <xdr:from>
      <xdr:col>1</xdr:col>
      <xdr:colOff>2143125</xdr:colOff>
      <xdr:row>0</xdr:row>
      <xdr:rowOff>190500</xdr:rowOff>
    </xdr:from>
    <xdr:to>
      <xdr:col>2</xdr:col>
      <xdr:colOff>447675</xdr:colOff>
      <xdr:row>4</xdr:row>
      <xdr:rowOff>561</xdr:rowOff>
    </xdr:to>
    <xdr:sp macro="" textlink="">
      <xdr:nvSpPr>
        <xdr:cNvPr id="10" name="3 CuadroTexto"/>
        <xdr:cNvSpPr txBox="1"/>
      </xdr:nvSpPr>
      <xdr:spPr>
        <a:xfrm>
          <a:off x="2266950" y="190500"/>
          <a:ext cx="252412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4336677</xdr:colOff>
      <xdr:row>25</xdr:row>
      <xdr:rowOff>85725</xdr:rowOff>
    </xdr:from>
    <xdr:to>
      <xdr:col>6</xdr:col>
      <xdr:colOff>895353</xdr:colOff>
      <xdr:row>46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28575</xdr:rowOff>
    </xdr:from>
    <xdr:to>
      <xdr:col>7</xdr:col>
      <xdr:colOff>28575</xdr:colOff>
      <xdr:row>4</xdr:row>
      <xdr:rowOff>133350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48525" cy="904875"/>
        </a:xfrm>
        <a:prstGeom prst="rect">
          <a:avLst/>
        </a:prstGeom>
      </xdr:spPr>
    </xdr:pic>
    <xdr:clientData/>
  </xdr:twoCellAnchor>
  <xdr:twoCellAnchor>
    <xdr:from>
      <xdr:col>1</xdr:col>
      <xdr:colOff>2105026</xdr:colOff>
      <xdr:row>1</xdr:row>
      <xdr:rowOff>28575</xdr:rowOff>
    </xdr:from>
    <xdr:to>
      <xdr:col>1</xdr:col>
      <xdr:colOff>4440332</xdr:colOff>
      <xdr:row>4</xdr:row>
      <xdr:rowOff>38661</xdr:rowOff>
    </xdr:to>
    <xdr:sp macro="" textlink="">
      <xdr:nvSpPr>
        <xdr:cNvPr id="10" name="3 CuadroTexto"/>
        <xdr:cNvSpPr txBox="1"/>
      </xdr:nvSpPr>
      <xdr:spPr>
        <a:xfrm>
          <a:off x="2228851" y="228600"/>
          <a:ext cx="2335306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47625</xdr:colOff>
      <xdr:row>25</xdr:row>
      <xdr:rowOff>104775</xdr:rowOff>
    </xdr:from>
    <xdr:to>
      <xdr:col>2</xdr:col>
      <xdr:colOff>100853</xdr:colOff>
      <xdr:row>45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246530</xdr:colOff>
      <xdr:row>25</xdr:row>
      <xdr:rowOff>0</xdr:rowOff>
    </xdr:from>
    <xdr:to>
      <xdr:col>6</xdr:col>
      <xdr:colOff>876301</xdr:colOff>
      <xdr:row>46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76199</xdr:colOff>
      <xdr:row>25</xdr:row>
      <xdr:rowOff>47624</xdr:rowOff>
    </xdr:from>
    <xdr:to>
      <xdr:col>2</xdr:col>
      <xdr:colOff>257736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38101</xdr:rowOff>
    </xdr:from>
    <xdr:to>
      <xdr:col>7</xdr:col>
      <xdr:colOff>95250</xdr:colOff>
      <xdr:row>4</xdr:row>
      <xdr:rowOff>111633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1"/>
          <a:ext cx="6645729" cy="889961"/>
        </a:xfrm>
        <a:prstGeom prst="rect">
          <a:avLst/>
        </a:prstGeom>
      </xdr:spPr>
    </xdr:pic>
    <xdr:clientData/>
  </xdr:twoCellAnchor>
  <xdr:twoCellAnchor>
    <xdr:from>
      <xdr:col>1</xdr:col>
      <xdr:colOff>1914525</xdr:colOff>
      <xdr:row>0</xdr:row>
      <xdr:rowOff>161925</xdr:rowOff>
    </xdr:from>
    <xdr:to>
      <xdr:col>2</xdr:col>
      <xdr:colOff>272142</xdr:colOff>
      <xdr:row>4</xdr:row>
      <xdr:rowOff>13607</xdr:rowOff>
    </xdr:to>
    <xdr:sp macro="" textlink="">
      <xdr:nvSpPr>
        <xdr:cNvPr id="10" name="3 CuadroTexto"/>
        <xdr:cNvSpPr txBox="1"/>
      </xdr:nvSpPr>
      <xdr:spPr>
        <a:xfrm>
          <a:off x="2036989" y="161925"/>
          <a:ext cx="2385332" cy="6681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297515</xdr:colOff>
      <xdr:row>28</xdr:row>
      <xdr:rowOff>95248</xdr:rowOff>
    </xdr:from>
    <xdr:to>
      <xdr:col>3</xdr:col>
      <xdr:colOff>526116</xdr:colOff>
      <xdr:row>48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114299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743825" cy="914400"/>
        </a:xfrm>
        <a:prstGeom prst="rect">
          <a:avLst/>
        </a:prstGeom>
      </xdr:spPr>
    </xdr:pic>
    <xdr:clientData/>
  </xdr:twoCellAnchor>
  <xdr:twoCellAnchor>
    <xdr:from>
      <xdr:col>1</xdr:col>
      <xdr:colOff>2295525</xdr:colOff>
      <xdr:row>0</xdr:row>
      <xdr:rowOff>190500</xdr:rowOff>
    </xdr:from>
    <xdr:to>
      <xdr:col>2</xdr:col>
      <xdr:colOff>287432</xdr:colOff>
      <xdr:row>4</xdr:row>
      <xdr:rowOff>561</xdr:rowOff>
    </xdr:to>
    <xdr:sp macro="" textlink="">
      <xdr:nvSpPr>
        <xdr:cNvPr id="10" name="3 CuadroTexto"/>
        <xdr:cNvSpPr txBox="1"/>
      </xdr:nvSpPr>
      <xdr:spPr>
        <a:xfrm>
          <a:off x="2419350" y="190500"/>
          <a:ext cx="24400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 septiembre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212912</xdr:colOff>
      <xdr:row>27</xdr:row>
      <xdr:rowOff>200023</xdr:rowOff>
    </xdr:from>
    <xdr:to>
      <xdr:col>7</xdr:col>
      <xdr:colOff>38099</xdr:colOff>
      <xdr:row>48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63953</xdr:colOff>
      <xdr:row>28</xdr:row>
      <xdr:rowOff>89808</xdr:rowOff>
    </xdr:from>
    <xdr:to>
      <xdr:col>4</xdr:col>
      <xdr:colOff>9525</xdr:colOff>
      <xdr:row>47</xdr:row>
      <xdr:rowOff>42183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104775</xdr:colOff>
      <xdr:row>4</xdr:row>
      <xdr:rowOff>195497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58050" cy="967022"/>
        </a:xfrm>
        <a:prstGeom prst="rect">
          <a:avLst/>
        </a:prstGeom>
      </xdr:spPr>
    </xdr:pic>
    <xdr:clientData/>
  </xdr:twoCellAnchor>
  <xdr:twoCellAnchor>
    <xdr:from>
      <xdr:col>1</xdr:col>
      <xdr:colOff>2305050</xdr:colOff>
      <xdr:row>1</xdr:row>
      <xdr:rowOff>28575</xdr:rowOff>
    </xdr:from>
    <xdr:to>
      <xdr:col>3</xdr:col>
      <xdr:colOff>76200</xdr:colOff>
      <xdr:row>4</xdr:row>
      <xdr:rowOff>28575</xdr:rowOff>
    </xdr:to>
    <xdr:sp macro="" textlink="">
      <xdr:nvSpPr>
        <xdr:cNvPr id="10" name="3 CuadroTexto"/>
        <xdr:cNvSpPr txBox="1"/>
      </xdr:nvSpPr>
      <xdr:spPr>
        <a:xfrm>
          <a:off x="2428875" y="228600"/>
          <a:ext cx="2286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493059</xdr:colOff>
      <xdr:row>28</xdr:row>
      <xdr:rowOff>76200</xdr:rowOff>
    </xdr:from>
    <xdr:to>
      <xdr:col>6</xdr:col>
      <xdr:colOff>704849</xdr:colOff>
      <xdr:row>46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28</xdr:row>
      <xdr:rowOff>19050</xdr:rowOff>
    </xdr:from>
    <xdr:to>
      <xdr:col>6</xdr:col>
      <xdr:colOff>866775</xdr:colOff>
      <xdr:row>47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104774</xdr:colOff>
      <xdr:row>28</xdr:row>
      <xdr:rowOff>114300</xdr:rowOff>
    </xdr:from>
    <xdr:to>
      <xdr:col>3</xdr:col>
      <xdr:colOff>19049</xdr:colOff>
      <xdr:row>47</xdr:row>
      <xdr:rowOff>57150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7</xdr:col>
      <xdr:colOff>76200</xdr:colOff>
      <xdr:row>4</xdr:row>
      <xdr:rowOff>185972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648575" cy="967022"/>
        </a:xfrm>
        <a:prstGeom prst="rect">
          <a:avLst/>
        </a:prstGeom>
      </xdr:spPr>
    </xdr:pic>
    <xdr:clientData/>
  </xdr:twoCellAnchor>
  <xdr:twoCellAnchor>
    <xdr:from>
      <xdr:col>1</xdr:col>
      <xdr:colOff>2324100</xdr:colOff>
      <xdr:row>1</xdr:row>
      <xdr:rowOff>57150</xdr:rowOff>
    </xdr:from>
    <xdr:to>
      <xdr:col>2</xdr:col>
      <xdr:colOff>287432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447925" y="25717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22</xdr:row>
      <xdr:rowOff>142875</xdr:rowOff>
    </xdr:from>
    <xdr:to>
      <xdr:col>7</xdr:col>
      <xdr:colOff>38103</xdr:colOff>
      <xdr:row>43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38101</xdr:colOff>
      <xdr:row>22</xdr:row>
      <xdr:rowOff>161925</xdr:rowOff>
    </xdr:from>
    <xdr:to>
      <xdr:col>3</xdr:col>
      <xdr:colOff>312965</xdr:colOff>
      <xdr:row>44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95250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6905625" cy="914400"/>
        </a:xfrm>
        <a:prstGeom prst="rect">
          <a:avLst/>
        </a:prstGeom>
      </xdr:spPr>
    </xdr:pic>
    <xdr:clientData/>
  </xdr:twoCellAnchor>
  <xdr:twoCellAnchor>
    <xdr:from>
      <xdr:col>1</xdr:col>
      <xdr:colOff>2114549</xdr:colOff>
      <xdr:row>1</xdr:row>
      <xdr:rowOff>0</xdr:rowOff>
    </xdr:from>
    <xdr:to>
      <xdr:col>3</xdr:col>
      <xdr:colOff>257174</xdr:colOff>
      <xdr:row>4</xdr:row>
      <xdr:rowOff>10086</xdr:rowOff>
    </xdr:to>
    <xdr:sp macro="" textlink="">
      <xdr:nvSpPr>
        <xdr:cNvPr id="10" name="3 CuadroTexto"/>
        <xdr:cNvSpPr txBox="1"/>
      </xdr:nvSpPr>
      <xdr:spPr>
        <a:xfrm>
          <a:off x="2238374" y="200025"/>
          <a:ext cx="231457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23</xdr:row>
      <xdr:rowOff>95250</xdr:rowOff>
    </xdr:from>
    <xdr:to>
      <xdr:col>3</xdr:col>
      <xdr:colOff>428625</xdr:colOff>
      <xdr:row>43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7</xdr:col>
      <xdr:colOff>95249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53349" cy="990600"/>
        </a:xfrm>
        <a:prstGeom prst="rect">
          <a:avLst/>
        </a:prstGeom>
      </xdr:spPr>
    </xdr:pic>
    <xdr:clientData/>
  </xdr:twoCellAnchor>
  <xdr:twoCellAnchor>
    <xdr:from>
      <xdr:col>1</xdr:col>
      <xdr:colOff>2428874</xdr:colOff>
      <xdr:row>1</xdr:row>
      <xdr:rowOff>57150</xdr:rowOff>
    </xdr:from>
    <xdr:to>
      <xdr:col>2</xdr:col>
      <xdr:colOff>325531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552699" y="25717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394607</xdr:colOff>
      <xdr:row>23</xdr:row>
      <xdr:rowOff>12246</xdr:rowOff>
    </xdr:from>
    <xdr:to>
      <xdr:col>7</xdr:col>
      <xdr:colOff>38099</xdr:colOff>
      <xdr:row>43</xdr:row>
      <xdr:rowOff>131988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22</xdr:row>
      <xdr:rowOff>161925</xdr:rowOff>
    </xdr:from>
    <xdr:to>
      <xdr:col>2</xdr:col>
      <xdr:colOff>285750</xdr:colOff>
      <xdr:row>43</xdr:row>
      <xdr:rowOff>133350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13607</xdr:colOff>
      <xdr:row>0</xdr:row>
      <xdr:rowOff>28575</xdr:rowOff>
    </xdr:from>
    <xdr:to>
      <xdr:col>7</xdr:col>
      <xdr:colOff>85725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6071" y="28575"/>
          <a:ext cx="7542440" cy="1011011"/>
        </a:xfrm>
        <a:prstGeom prst="rect">
          <a:avLst/>
        </a:prstGeom>
      </xdr:spPr>
    </xdr:pic>
    <xdr:clientData/>
  </xdr:twoCellAnchor>
  <xdr:twoCellAnchor>
    <xdr:from>
      <xdr:col>1</xdr:col>
      <xdr:colOff>2352675</xdr:colOff>
      <xdr:row>1</xdr:row>
      <xdr:rowOff>57150</xdr:rowOff>
    </xdr:from>
    <xdr:to>
      <xdr:col>2</xdr:col>
      <xdr:colOff>258857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476500" y="257175"/>
          <a:ext cx="2278157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231322</xdr:colOff>
      <xdr:row>23</xdr:row>
      <xdr:rowOff>9526</xdr:rowOff>
    </xdr:from>
    <xdr:to>
      <xdr:col>6</xdr:col>
      <xdr:colOff>866777</xdr:colOff>
      <xdr:row>43</xdr:row>
      <xdr:rowOff>123826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66674</xdr:colOff>
      <xdr:row>0</xdr:row>
      <xdr:rowOff>28575</xdr:rowOff>
    </xdr:from>
    <xdr:to>
      <xdr:col>17</xdr:col>
      <xdr:colOff>100853</xdr:colOff>
      <xdr:row>4</xdr:row>
      <xdr:rowOff>197142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530914" cy="975391"/>
        </a:xfrm>
        <a:prstGeom prst="rect">
          <a:avLst/>
        </a:prstGeom>
      </xdr:spPr>
    </xdr:pic>
    <xdr:clientData/>
  </xdr:twoCellAnchor>
  <xdr:twoCellAnchor>
    <xdr:from>
      <xdr:col>4</xdr:col>
      <xdr:colOff>240926</xdr:colOff>
      <xdr:row>1</xdr:row>
      <xdr:rowOff>51626</xdr:rowOff>
    </xdr:from>
    <xdr:to>
      <xdr:col>10</xdr:col>
      <xdr:colOff>155201</xdr:colOff>
      <xdr:row>4</xdr:row>
      <xdr:rowOff>47898</xdr:rowOff>
    </xdr:to>
    <xdr:sp macro="" textlink="">
      <xdr:nvSpPr>
        <xdr:cNvPr id="8" name="3 CuadroTexto"/>
        <xdr:cNvSpPr txBox="1"/>
      </xdr:nvSpPr>
      <xdr:spPr>
        <a:xfrm>
          <a:off x="2347632" y="253332"/>
          <a:ext cx="2401981" cy="601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467847</xdr:colOff>
      <xdr:row>23</xdr:row>
      <xdr:rowOff>87406</xdr:rowOff>
    </xdr:from>
    <xdr:to>
      <xdr:col>16</xdr:col>
      <xdr:colOff>33617</xdr:colOff>
      <xdr:row>40</xdr:row>
      <xdr:rowOff>115981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31817</xdr:rowOff>
    </xdr:from>
    <xdr:to>
      <xdr:col>17</xdr:col>
      <xdr:colOff>89647</xdr:colOff>
      <xdr:row>5</xdr:row>
      <xdr:rowOff>28575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1817"/>
          <a:ext cx="7577418" cy="100528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138712</xdr:colOff>
      <xdr:row>1</xdr:row>
      <xdr:rowOff>54108</xdr:rowOff>
    </xdr:from>
    <xdr:to>
      <xdr:col>10</xdr:col>
      <xdr:colOff>62512</xdr:colOff>
      <xdr:row>4</xdr:row>
      <xdr:rowOff>44583</xdr:rowOff>
    </xdr:to>
    <xdr:sp macro="" textlink="">
      <xdr:nvSpPr>
        <xdr:cNvPr id="8" name="3 CuadroTexto"/>
        <xdr:cNvSpPr txBox="1"/>
      </xdr:nvSpPr>
      <xdr:spPr>
        <a:xfrm>
          <a:off x="2458330" y="255814"/>
          <a:ext cx="2344270" cy="5955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483177</xdr:colOff>
      <xdr:row>24</xdr:row>
      <xdr:rowOff>138546</xdr:rowOff>
    </xdr:from>
    <xdr:to>
      <xdr:col>16</xdr:col>
      <xdr:colOff>163285</xdr:colOff>
      <xdr:row>38</xdr:row>
      <xdr:rowOff>145676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3</xdr:col>
      <xdr:colOff>337459</xdr:colOff>
      <xdr:row>21</xdr:row>
      <xdr:rowOff>23132</xdr:rowOff>
    </xdr:from>
    <xdr:ext cx="2991653" cy="655949"/>
    <xdr:sp macro="" textlink="">
      <xdr:nvSpPr>
        <xdr:cNvPr id="20" name="19 CuadroTexto"/>
        <xdr:cNvSpPr txBox="1"/>
      </xdr:nvSpPr>
      <xdr:spPr>
        <a:xfrm>
          <a:off x="2253665" y="4169308"/>
          <a:ext cx="2991653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Ventas industria manufacturera 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(variación acumulada anual %) - II Trimestre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( 2012 - 2013 )</a:t>
          </a:r>
        </a:p>
      </xdr:txBody>
    </xdr:sp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28576</xdr:rowOff>
    </xdr:from>
    <xdr:to>
      <xdr:col>17</xdr:col>
      <xdr:colOff>100853</xdr:colOff>
      <xdr:row>5</xdr:row>
      <xdr:rowOff>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6"/>
          <a:ext cx="7686116" cy="9799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113020</xdr:colOff>
      <xdr:row>1</xdr:row>
      <xdr:rowOff>29162</xdr:rowOff>
    </xdr:from>
    <xdr:to>
      <xdr:col>10</xdr:col>
      <xdr:colOff>151120</xdr:colOff>
      <xdr:row>4</xdr:row>
      <xdr:rowOff>29162</xdr:rowOff>
    </xdr:to>
    <xdr:sp macro="" textlink="">
      <xdr:nvSpPr>
        <xdr:cNvPr id="6" name="3 CuadroTexto"/>
        <xdr:cNvSpPr txBox="1"/>
      </xdr:nvSpPr>
      <xdr:spPr>
        <a:xfrm>
          <a:off x="2365402" y="230868"/>
          <a:ext cx="2525806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629770</xdr:colOff>
      <xdr:row>23</xdr:row>
      <xdr:rowOff>94132</xdr:rowOff>
    </xdr:from>
    <xdr:to>
      <xdr:col>14</xdr:col>
      <xdr:colOff>172569</xdr:colOff>
      <xdr:row>39</xdr:row>
      <xdr:rowOff>96853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4</xdr:col>
      <xdr:colOff>26334</xdr:colOff>
      <xdr:row>20</xdr:row>
      <xdr:rowOff>123264</xdr:rowOff>
    </xdr:from>
    <xdr:ext cx="3323282" cy="655949"/>
    <xdr:sp macro="" textlink="">
      <xdr:nvSpPr>
        <xdr:cNvPr id="8" name="7 CuadroTexto"/>
        <xdr:cNvSpPr txBox="1"/>
      </xdr:nvSpPr>
      <xdr:spPr>
        <a:xfrm>
          <a:off x="2278716" y="4146176"/>
          <a:ext cx="3323282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Personal</a:t>
          </a:r>
          <a:r>
            <a:rPr lang="es-CO" sz="1200" b="1" baseline="0">
              <a:solidFill>
                <a:schemeClr val="accent3">
                  <a:lumMod val="50000"/>
                </a:schemeClr>
              </a:solidFill>
            </a:rPr>
            <a:t> ocupado por la </a:t>
          </a:r>
          <a:r>
            <a:rPr lang="es-CO" sz="1200" b="1">
              <a:solidFill>
                <a:schemeClr val="accent3">
                  <a:lumMod val="50000"/>
                </a:schemeClr>
              </a:solidFill>
            </a:rPr>
            <a:t>industria manufacturera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(variación acumulada anual %) - II trimestre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( 2012 - 2013)</a:t>
          </a:r>
        </a:p>
      </xdr:txBody>
    </xdr:sp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30</xdr:row>
      <xdr:rowOff>38099</xdr:rowOff>
    </xdr:from>
    <xdr:to>
      <xdr:col>4</xdr:col>
      <xdr:colOff>352425</xdr:colOff>
      <xdr:row>54</xdr:row>
      <xdr:rowOff>47625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323850</xdr:colOff>
      <xdr:row>30</xdr:row>
      <xdr:rowOff>76200</xdr:rowOff>
    </xdr:from>
    <xdr:to>
      <xdr:col>10</xdr:col>
      <xdr:colOff>9525</xdr:colOff>
      <xdr:row>54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78442</xdr:colOff>
      <xdr:row>0</xdr:row>
      <xdr:rowOff>39783</xdr:rowOff>
    </xdr:from>
    <xdr:to>
      <xdr:col>10</xdr:col>
      <xdr:colOff>67235</xdr:colOff>
      <xdr:row>4</xdr:row>
      <xdr:rowOff>73399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2" y="39783"/>
          <a:ext cx="7351058" cy="840440"/>
        </a:xfrm>
        <a:prstGeom prst="rect">
          <a:avLst/>
        </a:prstGeom>
      </xdr:spPr>
    </xdr:pic>
    <xdr:clientData/>
  </xdr:twoCellAnchor>
  <xdr:twoCellAnchor>
    <xdr:from>
      <xdr:col>1</xdr:col>
      <xdr:colOff>2019858</xdr:colOff>
      <xdr:row>0</xdr:row>
      <xdr:rowOff>152962</xdr:rowOff>
    </xdr:from>
    <xdr:to>
      <xdr:col>4</xdr:col>
      <xdr:colOff>61123</xdr:colOff>
      <xdr:row>3</xdr:row>
      <xdr:rowOff>152962</xdr:rowOff>
    </xdr:to>
    <xdr:sp macro="" textlink="">
      <xdr:nvSpPr>
        <xdr:cNvPr id="8" name="3 CuadroTexto"/>
        <xdr:cNvSpPr txBox="1"/>
      </xdr:nvSpPr>
      <xdr:spPr>
        <a:xfrm>
          <a:off x="2143123" y="152962"/>
          <a:ext cx="2994265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649948</xdr:colOff>
      <xdr:row>6</xdr:row>
      <xdr:rowOff>22410</xdr:rowOff>
    </xdr:from>
    <xdr:to>
      <xdr:col>1</xdr:col>
      <xdr:colOff>926787</xdr:colOff>
      <xdr:row>7</xdr:row>
      <xdr:rowOff>100584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3213" y="1142998"/>
          <a:ext cx="276839" cy="27988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856</xdr:colOff>
      <xdr:row>0</xdr:row>
      <xdr:rowOff>29817</xdr:rowOff>
    </xdr:from>
    <xdr:to>
      <xdr:col>17</xdr:col>
      <xdr:colOff>33375</xdr:colOff>
      <xdr:row>4</xdr:row>
      <xdr:rowOff>180730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399" y="29817"/>
          <a:ext cx="7435222" cy="946043"/>
        </a:xfrm>
        <a:prstGeom prst="rect">
          <a:avLst/>
        </a:prstGeom>
      </xdr:spPr>
    </xdr:pic>
    <xdr:clientData/>
  </xdr:twoCellAnchor>
  <xdr:twoCellAnchor>
    <xdr:from>
      <xdr:col>2</xdr:col>
      <xdr:colOff>285189</xdr:colOff>
      <xdr:row>1</xdr:row>
      <xdr:rowOff>19190</xdr:rowOff>
    </xdr:from>
    <xdr:to>
      <xdr:col>10</xdr:col>
      <xdr:colOff>103514</xdr:colOff>
      <xdr:row>4</xdr:row>
      <xdr:rowOff>19190</xdr:rowOff>
    </xdr:to>
    <xdr:sp macro="" textlink="">
      <xdr:nvSpPr>
        <xdr:cNvPr id="7" name="3 CuadroTexto"/>
        <xdr:cNvSpPr txBox="1"/>
      </xdr:nvSpPr>
      <xdr:spPr>
        <a:xfrm>
          <a:off x="2279836" y="220896"/>
          <a:ext cx="2687031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1</xdr:col>
      <xdr:colOff>662748</xdr:colOff>
      <xdr:row>17</xdr:row>
      <xdr:rowOff>118020</xdr:rowOff>
    </xdr:from>
    <xdr:to>
      <xdr:col>15</xdr:col>
      <xdr:colOff>89647</xdr:colOff>
      <xdr:row>32</xdr:row>
      <xdr:rowOff>111857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47627</xdr:colOff>
      <xdr:row>0</xdr:row>
      <xdr:rowOff>38100</xdr:rowOff>
    </xdr:from>
    <xdr:to>
      <xdr:col>17</xdr:col>
      <xdr:colOff>104775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38100"/>
          <a:ext cx="7277098" cy="951013"/>
        </a:xfrm>
        <a:prstGeom prst="rect">
          <a:avLst/>
        </a:prstGeom>
      </xdr:spPr>
    </xdr:pic>
    <xdr:clientData/>
  </xdr:twoCellAnchor>
  <xdr:twoCellAnchor>
    <xdr:from>
      <xdr:col>3</xdr:col>
      <xdr:colOff>262777</xdr:colOff>
      <xdr:row>0</xdr:row>
      <xdr:rowOff>198485</xdr:rowOff>
    </xdr:from>
    <xdr:to>
      <xdr:col>11</xdr:col>
      <xdr:colOff>81102</xdr:colOff>
      <xdr:row>3</xdr:row>
      <xdr:rowOff>198485</xdr:rowOff>
    </xdr:to>
    <xdr:sp macro="" textlink="">
      <xdr:nvSpPr>
        <xdr:cNvPr id="5" name="3 CuadroTexto"/>
        <xdr:cNvSpPr txBox="1"/>
      </xdr:nvSpPr>
      <xdr:spPr>
        <a:xfrm>
          <a:off x="2034427" y="198485"/>
          <a:ext cx="29996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818029</xdr:colOff>
      <xdr:row>17</xdr:row>
      <xdr:rowOff>162844</xdr:rowOff>
    </xdr:from>
    <xdr:to>
      <xdr:col>15</xdr:col>
      <xdr:colOff>145677</xdr:colOff>
      <xdr:row>32</xdr:row>
      <xdr:rowOff>156681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47627</xdr:colOff>
      <xdr:row>0</xdr:row>
      <xdr:rowOff>38100</xdr:rowOff>
    </xdr:from>
    <xdr:to>
      <xdr:col>17</xdr:col>
      <xdr:colOff>100853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38100"/>
          <a:ext cx="7303432" cy="957737"/>
        </a:xfrm>
        <a:prstGeom prst="rect">
          <a:avLst/>
        </a:prstGeom>
      </xdr:spPr>
    </xdr:pic>
    <xdr:clientData/>
  </xdr:twoCellAnchor>
  <xdr:twoCellAnchor>
    <xdr:from>
      <xdr:col>2</xdr:col>
      <xdr:colOff>251572</xdr:colOff>
      <xdr:row>1</xdr:row>
      <xdr:rowOff>19191</xdr:rowOff>
    </xdr:from>
    <xdr:to>
      <xdr:col>10</xdr:col>
      <xdr:colOff>69896</xdr:colOff>
      <xdr:row>4</xdr:row>
      <xdr:rowOff>19191</xdr:rowOff>
    </xdr:to>
    <xdr:sp macro="" textlink="">
      <xdr:nvSpPr>
        <xdr:cNvPr id="5" name="3 CuadroTexto"/>
        <xdr:cNvSpPr txBox="1"/>
      </xdr:nvSpPr>
      <xdr:spPr>
        <a:xfrm>
          <a:off x="2223807" y="220897"/>
          <a:ext cx="2597383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 septiembre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607919</xdr:colOff>
      <xdr:row>19</xdr:row>
      <xdr:rowOff>3480</xdr:rowOff>
    </xdr:from>
    <xdr:to>
      <xdr:col>16</xdr:col>
      <xdr:colOff>58831</xdr:colOff>
      <xdr:row>35</xdr:row>
      <xdr:rowOff>19049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tabSelected="1" view="pageBreakPreview" zoomScale="85" zoomScaleNormal="85" zoomScaleSheetLayoutView="85" zoomScalePageLayoutView="80" workbookViewId="0">
      <selection activeCell="B13" sqref="B13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6.140625" style="7" customWidth="1"/>
    <col min="9" max="9" width="9.140625" style="7" customWidth="1"/>
    <col min="10" max="10" width="10.85546875" style="7" customWidth="1"/>
    <col min="11" max="11" width="9.8554687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 s="1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89" t="s">
        <v>2</v>
      </c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2"/>
      <c r="P10" s="10"/>
    </row>
    <row r="11" spans="1:16" x14ac:dyDescent="0.25">
      <c r="A11" s="8"/>
      <c r="B11" s="31"/>
      <c r="C11" s="31"/>
      <c r="D11" s="31"/>
      <c r="E11" s="58"/>
      <c r="F11" s="58"/>
      <c r="G11" s="58"/>
      <c r="H11" s="58"/>
      <c r="I11" s="58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63" t="s">
        <v>4</v>
      </c>
      <c r="C12" s="31"/>
      <c r="D12" s="31"/>
      <c r="G12" s="64" t="s">
        <v>14</v>
      </c>
      <c r="H12" s="58"/>
      <c r="I12" s="58"/>
      <c r="J12" s="58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8"/>
      <c r="H13" s="58"/>
      <c r="I13" s="58"/>
      <c r="J13" s="58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63" t="s">
        <v>55</v>
      </c>
      <c r="C14" s="13"/>
      <c r="D14" s="13"/>
      <c r="G14" s="64" t="s">
        <v>5</v>
      </c>
      <c r="H14" s="33"/>
      <c r="K14" s="64" t="s">
        <v>6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60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63" t="s">
        <v>102</v>
      </c>
      <c r="C16" s="37"/>
      <c r="D16" s="37"/>
      <c r="E16" s="76"/>
      <c r="G16" s="83" t="s">
        <v>7</v>
      </c>
      <c r="H16" s="77"/>
      <c r="I16" s="83" t="s">
        <v>9</v>
      </c>
      <c r="L16" s="83" t="s">
        <v>8</v>
      </c>
      <c r="N16" s="40"/>
      <c r="O16" s="12"/>
      <c r="P16" s="10"/>
    </row>
    <row r="17" spans="1:16" ht="17.25" customHeight="1" x14ac:dyDescent="0.25">
      <c r="A17" s="8"/>
      <c r="B17" s="63"/>
      <c r="C17" s="37"/>
      <c r="D17" s="37"/>
      <c r="E17" s="76"/>
      <c r="G17" s="83" t="s">
        <v>107</v>
      </c>
      <c r="H17" s="77"/>
      <c r="I17" s="83"/>
      <c r="N17" s="40"/>
      <c r="O17" s="12"/>
      <c r="P17" s="10"/>
    </row>
    <row r="18" spans="1:16" ht="17.25" customHeight="1" x14ac:dyDescent="0.25">
      <c r="A18" s="8"/>
      <c r="B18" s="63"/>
      <c r="C18" s="37"/>
      <c r="D18" s="37"/>
      <c r="E18" s="76"/>
      <c r="G18" s="83" t="s">
        <v>113</v>
      </c>
      <c r="H18" s="77"/>
      <c r="I18" s="83"/>
      <c r="N18" s="40"/>
      <c r="O18" s="12"/>
      <c r="P18" s="10"/>
    </row>
    <row r="19" spans="1:16" ht="17.25" customHeight="1" x14ac:dyDescent="0.25">
      <c r="A19" s="8"/>
      <c r="B19" s="63"/>
      <c r="C19" s="37"/>
      <c r="D19" s="37"/>
      <c r="E19" s="76"/>
      <c r="G19" s="83" t="s">
        <v>108</v>
      </c>
      <c r="H19" s="77"/>
      <c r="I19" s="83"/>
      <c r="N19" s="40"/>
      <c r="O19" s="12"/>
      <c r="P19" s="10"/>
    </row>
    <row r="20" spans="1:16" ht="17.25" customHeight="1" x14ac:dyDescent="0.25">
      <c r="A20" s="8"/>
      <c r="B20" s="63"/>
      <c r="C20" s="37"/>
      <c r="D20" s="37"/>
      <c r="E20" s="76"/>
      <c r="G20" s="61"/>
      <c r="H20" s="77"/>
      <c r="I20" s="61"/>
      <c r="J20" s="78"/>
      <c r="K20" s="61"/>
      <c r="M20" s="40"/>
      <c r="N20" s="40"/>
      <c r="O20" s="12"/>
      <c r="P20" s="10"/>
    </row>
    <row r="21" spans="1:16" ht="17.25" customHeight="1" x14ac:dyDescent="0.25">
      <c r="A21" s="8"/>
      <c r="B21" s="63" t="s">
        <v>64</v>
      </c>
      <c r="C21" s="37"/>
      <c r="D21" s="37"/>
      <c r="E21" s="76"/>
      <c r="G21" s="63" t="s">
        <v>7</v>
      </c>
      <c r="H21" s="63"/>
      <c r="I21" s="63" t="s">
        <v>105</v>
      </c>
      <c r="J21" s="63"/>
      <c r="K21" s="63" t="s">
        <v>9</v>
      </c>
      <c r="L21" s="63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83" t="s">
        <v>11</v>
      </c>
      <c r="H22" s="10"/>
      <c r="I22" s="83" t="s">
        <v>11</v>
      </c>
      <c r="J22" s="61"/>
      <c r="K22" s="83" t="s">
        <v>11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83" t="s">
        <v>12</v>
      </c>
      <c r="H23" s="10"/>
      <c r="I23" s="83" t="s">
        <v>12</v>
      </c>
      <c r="J23" s="59"/>
      <c r="K23" s="83" t="s">
        <v>12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G24" s="83" t="s">
        <v>10</v>
      </c>
      <c r="H24" s="10"/>
      <c r="I24" s="83" t="s">
        <v>10</v>
      </c>
      <c r="J24" s="59"/>
      <c r="K24" s="83" t="s">
        <v>10</v>
      </c>
      <c r="M24" s="41"/>
      <c r="N24" s="41"/>
      <c r="O24" s="12"/>
      <c r="P24" s="10"/>
    </row>
    <row r="25" spans="1:16" ht="16.5" customHeight="1" x14ac:dyDescent="0.25">
      <c r="A25" s="8"/>
      <c r="B25" s="37"/>
      <c r="C25" s="37"/>
      <c r="D25" s="37"/>
      <c r="G25" s="83" t="s">
        <v>43</v>
      </c>
      <c r="H25" s="10"/>
      <c r="I25" s="83" t="s">
        <v>43</v>
      </c>
      <c r="J25" s="59"/>
      <c r="K25" s="83" t="s">
        <v>43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83" t="s">
        <v>65</v>
      </c>
      <c r="H26" s="10"/>
      <c r="I26" s="83" t="s">
        <v>65</v>
      </c>
      <c r="J26" s="59"/>
      <c r="K26" s="83" t="s">
        <v>65</v>
      </c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G27" s="83" t="s">
        <v>20</v>
      </c>
      <c r="H27" s="10"/>
      <c r="I27" s="83" t="s">
        <v>20</v>
      </c>
      <c r="J27" s="59"/>
      <c r="K27" s="83" t="s">
        <v>20</v>
      </c>
      <c r="M27" s="41"/>
      <c r="N27" s="41"/>
      <c r="O27" s="12"/>
      <c r="P27" s="10"/>
    </row>
    <row r="28" spans="1:16" ht="16.5" customHeight="1" x14ac:dyDescent="0.25">
      <c r="A28" s="8"/>
      <c r="B28" s="37"/>
      <c r="C28" s="37"/>
      <c r="D28" s="37"/>
      <c r="E28" s="59"/>
      <c r="F28" s="55"/>
      <c r="G28" s="10"/>
      <c r="H28" s="42"/>
      <c r="M28" s="41"/>
      <c r="N28" s="41"/>
      <c r="O28" s="12"/>
      <c r="P28" s="10"/>
    </row>
    <row r="29" spans="1:16" ht="16.5" customHeight="1" x14ac:dyDescent="0.25">
      <c r="A29" s="8"/>
      <c r="B29" s="63" t="s">
        <v>66</v>
      </c>
      <c r="C29" s="37"/>
      <c r="D29" s="37"/>
      <c r="E29" s="62"/>
      <c r="G29" s="83" t="s">
        <v>104</v>
      </c>
      <c r="H29" s="77"/>
      <c r="I29" s="83" t="s">
        <v>72</v>
      </c>
      <c r="J29" s="78"/>
      <c r="K29" s="83" t="s">
        <v>73</v>
      </c>
      <c r="M29" s="41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G30" s="83" t="s">
        <v>11</v>
      </c>
      <c r="H30" s="10"/>
      <c r="I30" s="83"/>
      <c r="J30" s="61"/>
      <c r="K30" s="83"/>
      <c r="M30" s="41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62"/>
      <c r="F31" s="59"/>
      <c r="G31" s="10"/>
      <c r="I31" s="59"/>
      <c r="J31" s="10"/>
      <c r="K31" s="44"/>
      <c r="M31" s="41"/>
      <c r="N31" s="41"/>
      <c r="O31" s="12"/>
      <c r="P31" s="10"/>
    </row>
    <row r="32" spans="1:16" ht="16.5" customHeight="1" x14ac:dyDescent="0.25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25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25">
      <c r="A34" s="8"/>
      <c r="B34" s="80" t="s">
        <v>101</v>
      </c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25">
      <c r="A35" s="21"/>
      <c r="B35" s="22" t="s">
        <v>146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K14" location="'Industria var acumulada anual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in anual%'!A1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view="pageBreakPreview" zoomScaleSheetLayoutView="100" workbookViewId="0">
      <selection activeCell="F35" sqref="F35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190"/>
      <c r="D7" s="190"/>
      <c r="E7" s="190"/>
      <c r="F7" s="190"/>
      <c r="G7" s="190"/>
      <c r="H7" s="190"/>
      <c r="I7" s="190"/>
      <c r="J7" s="12"/>
    </row>
    <row r="8" spans="1:13" x14ac:dyDescent="0.25">
      <c r="A8" s="8"/>
      <c r="B8" s="190" t="s">
        <v>77</v>
      </c>
      <c r="C8" s="190"/>
      <c r="D8" s="190"/>
      <c r="E8" s="190"/>
      <c r="F8" s="190"/>
      <c r="G8" s="190"/>
      <c r="H8" s="190"/>
      <c r="I8" s="9"/>
      <c r="J8" s="12"/>
    </row>
    <row r="9" spans="1:13" ht="15.75" customHeight="1" x14ac:dyDescent="0.25">
      <c r="A9" s="8"/>
      <c r="B9" s="190" t="s">
        <v>147</v>
      </c>
      <c r="C9" s="190"/>
      <c r="D9" s="190"/>
      <c r="E9" s="190"/>
      <c r="F9" s="190"/>
      <c r="G9" s="190"/>
      <c r="H9" s="190"/>
      <c r="I9" s="31"/>
      <c r="J9" s="12"/>
    </row>
    <row r="10" spans="1:13" ht="12.75" customHeight="1" x14ac:dyDescent="0.25">
      <c r="A10" s="8"/>
      <c r="B10" s="67"/>
      <c r="C10" s="49"/>
      <c r="D10" s="49"/>
      <c r="E10" s="49"/>
      <c r="F10" s="49"/>
      <c r="G10" s="49"/>
      <c r="H10" s="49"/>
      <c r="I10" s="49"/>
      <c r="J10" s="12"/>
      <c r="M10" s="25"/>
    </row>
    <row r="11" spans="1:13" ht="12" customHeight="1" x14ac:dyDescent="0.25">
      <c r="A11" s="8"/>
      <c r="B11" s="68"/>
      <c r="C11" s="49"/>
      <c r="D11" s="49"/>
      <c r="E11" s="49"/>
      <c r="F11" s="49"/>
      <c r="G11" s="49"/>
      <c r="H11" s="49"/>
      <c r="I11" s="49"/>
      <c r="J11" s="12"/>
    </row>
    <row r="12" spans="1:13" x14ac:dyDescent="0.25">
      <c r="A12" s="8"/>
      <c r="B12" s="68"/>
      <c r="C12" s="19"/>
      <c r="D12" s="19"/>
      <c r="E12" s="19"/>
      <c r="F12" s="19"/>
      <c r="G12" s="19"/>
      <c r="H12" s="19"/>
      <c r="I12" s="48"/>
      <c r="J12" s="12"/>
    </row>
    <row r="13" spans="1:13" x14ac:dyDescent="0.25">
      <c r="A13" s="8"/>
      <c r="B13" s="68"/>
      <c r="C13" s="19"/>
      <c r="D13" s="19"/>
      <c r="E13" s="19"/>
      <c r="F13" s="19"/>
      <c r="G13" s="166"/>
      <c r="H13" s="166"/>
      <c r="I13" s="48"/>
      <c r="J13" s="12"/>
      <c r="L13" s="6"/>
      <c r="M13" s="15"/>
    </row>
    <row r="14" spans="1:13" x14ac:dyDescent="0.25">
      <c r="A14" s="8"/>
      <c r="B14" s="68"/>
      <c r="C14" s="19"/>
      <c r="D14" s="19"/>
      <c r="E14" s="19"/>
      <c r="F14" s="19"/>
      <c r="G14" s="19"/>
      <c r="H14" s="19"/>
      <c r="I14" s="48"/>
      <c r="J14" s="12"/>
      <c r="L14" s="6"/>
      <c r="M14" s="15"/>
    </row>
    <row r="15" spans="1:13" x14ac:dyDescent="0.25">
      <c r="A15" s="8"/>
      <c r="B15" s="68"/>
      <c r="C15" s="19"/>
      <c r="D15" s="19"/>
      <c r="E15" s="19"/>
      <c r="F15" s="19"/>
      <c r="G15" s="19"/>
      <c r="H15" s="19"/>
      <c r="I15" s="48"/>
      <c r="J15" s="12"/>
    </row>
    <row r="16" spans="1:13" x14ac:dyDescent="0.25">
      <c r="A16" s="8"/>
      <c r="B16" s="68"/>
      <c r="C16" s="19"/>
      <c r="D16" s="19"/>
      <c r="E16" s="19"/>
      <c r="F16" s="19"/>
      <c r="G16" s="19"/>
      <c r="H16" s="19"/>
      <c r="I16" s="48"/>
      <c r="J16" s="12"/>
    </row>
    <row r="17" spans="1:12" x14ac:dyDescent="0.25">
      <c r="A17" s="8"/>
      <c r="B17" s="68"/>
      <c r="C17" s="19"/>
      <c r="D17" s="19"/>
      <c r="E17" s="19"/>
      <c r="F17" s="19"/>
      <c r="G17" s="19"/>
      <c r="H17" s="69"/>
      <c r="I17" s="48"/>
      <c r="J17" s="12"/>
    </row>
    <row r="18" spans="1:12" x14ac:dyDescent="0.25">
      <c r="A18" s="8"/>
      <c r="B18" s="68"/>
      <c r="C18" s="19"/>
      <c r="D18" s="19"/>
      <c r="E18" s="19"/>
      <c r="F18" s="19"/>
      <c r="G18" s="19"/>
      <c r="H18" s="19"/>
      <c r="I18" s="48"/>
      <c r="J18" s="12"/>
    </row>
    <row r="19" spans="1:12" x14ac:dyDescent="0.25">
      <c r="A19" s="8"/>
      <c r="B19" s="68"/>
      <c r="C19" s="19"/>
      <c r="D19" s="19"/>
      <c r="E19" s="19"/>
      <c r="F19" s="19"/>
      <c r="G19" s="19"/>
      <c r="H19" s="19"/>
      <c r="I19" s="48"/>
      <c r="J19" s="12"/>
    </row>
    <row r="20" spans="1:12" x14ac:dyDescent="0.25">
      <c r="A20" s="8"/>
      <c r="B20" s="68"/>
      <c r="C20" s="19"/>
      <c r="D20" s="19"/>
      <c r="E20" s="19"/>
      <c r="F20" s="19"/>
      <c r="G20" s="19"/>
      <c r="H20" s="19"/>
      <c r="I20" s="48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8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8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8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8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8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tr">
        <f>IF(F27="","",1)</f>
        <v/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tr">
        <f>IF(F28="","",1)</f>
        <v/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tr">
        <f>IF(F29="","",1)</f>
        <v/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tr">
        <f>IF(F30="","",1)</f>
        <v/>
      </c>
    </row>
    <row r="31" spans="1:12" x14ac:dyDescent="0.25">
      <c r="A31" s="8"/>
      <c r="B31" s="70" t="s">
        <v>21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70" t="s">
        <v>22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70" t="s">
        <v>23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70" t="s">
        <v>76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tr">
        <f>Índice!B35</f>
        <v>Fuente: Muestra Trimestral Manufacturera Regional, Dane. Septiembre de 2013.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N49"/>
  <sheetViews>
    <sheetView view="pageBreakPreview" zoomScale="85" zoomScaleNormal="100" zoomScaleSheetLayoutView="85" workbookViewId="0">
      <selection activeCell="D15" sqref="D15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4" x14ac:dyDescent="0.25">
      <c r="A1" s="126"/>
      <c r="B1" s="124"/>
      <c r="C1" s="124"/>
      <c r="D1" s="124"/>
      <c r="E1" s="124"/>
      <c r="F1" s="124"/>
      <c r="G1" s="124"/>
      <c r="H1" s="124"/>
      <c r="I1" s="124"/>
      <c r="J1" s="129"/>
      <c r="K1" s="10"/>
    </row>
    <row r="2" spans="1:14" x14ac:dyDescent="0.25">
      <c r="A2" s="127"/>
      <c r="B2" s="9"/>
      <c r="C2" s="9"/>
      <c r="D2" s="9"/>
      <c r="E2" s="9"/>
      <c r="F2" s="9"/>
      <c r="G2" s="9"/>
      <c r="H2" s="9"/>
      <c r="I2" s="9"/>
      <c r="J2" s="130"/>
      <c r="K2" s="10"/>
    </row>
    <row r="3" spans="1:14" x14ac:dyDescent="0.25">
      <c r="A3" s="127"/>
      <c r="B3" s="9"/>
      <c r="C3" s="9"/>
      <c r="D3" s="9"/>
      <c r="E3" s="9"/>
      <c r="F3" s="9"/>
      <c r="G3" s="9"/>
      <c r="H3" s="9"/>
      <c r="I3" s="9"/>
      <c r="J3" s="130"/>
      <c r="K3" s="10"/>
    </row>
    <row r="4" spans="1:14" x14ac:dyDescent="0.25">
      <c r="A4" s="127"/>
      <c r="B4" s="9"/>
      <c r="C4" s="9"/>
      <c r="D4" s="9"/>
      <c r="E4" s="9"/>
      <c r="F4" s="9"/>
      <c r="G4" s="9"/>
      <c r="H4" s="9"/>
      <c r="I4" s="9"/>
      <c r="J4" s="130"/>
      <c r="K4" s="10"/>
    </row>
    <row r="5" spans="1:14" x14ac:dyDescent="0.25">
      <c r="A5" s="127"/>
      <c r="B5" s="9"/>
      <c r="C5" s="9"/>
      <c r="D5" s="9"/>
      <c r="E5" s="9"/>
      <c r="F5" s="9"/>
      <c r="G5" s="9"/>
      <c r="H5" s="9"/>
      <c r="I5" s="9"/>
      <c r="J5" s="130"/>
      <c r="K5" s="10"/>
    </row>
    <row r="6" spans="1:14" x14ac:dyDescent="0.25">
      <c r="A6" s="127"/>
      <c r="B6" s="9"/>
      <c r="C6" s="9"/>
      <c r="D6" s="9"/>
      <c r="E6" s="9"/>
      <c r="F6" s="9"/>
      <c r="G6" s="9"/>
      <c r="H6" s="9"/>
      <c r="I6" s="9"/>
      <c r="J6" s="130"/>
      <c r="K6" s="10"/>
    </row>
    <row r="7" spans="1:14" x14ac:dyDescent="0.25">
      <c r="A7" s="127"/>
      <c r="B7" s="9"/>
      <c r="C7" s="190" t="s">
        <v>13</v>
      </c>
      <c r="D7" s="190"/>
      <c r="E7" s="190"/>
      <c r="F7" s="190"/>
      <c r="G7" s="190"/>
      <c r="H7" s="190"/>
      <c r="I7" s="190"/>
      <c r="J7" s="130"/>
      <c r="K7" s="10"/>
    </row>
    <row r="8" spans="1:14" x14ac:dyDescent="0.25">
      <c r="A8" s="127"/>
      <c r="B8" s="9"/>
      <c r="C8" s="190" t="s">
        <v>148</v>
      </c>
      <c r="D8" s="190"/>
      <c r="E8" s="190"/>
      <c r="F8" s="190"/>
      <c r="G8" s="190"/>
      <c r="H8" s="190"/>
      <c r="I8" s="190"/>
      <c r="J8" s="130"/>
      <c r="K8" s="10"/>
    </row>
    <row r="9" spans="1:14" x14ac:dyDescent="0.25">
      <c r="A9" s="127"/>
      <c r="B9" s="9"/>
      <c r="C9" s="120"/>
      <c r="D9" s="120"/>
      <c r="E9" s="120"/>
      <c r="F9" s="120"/>
      <c r="G9" s="120"/>
      <c r="H9" s="120"/>
      <c r="I9" s="120"/>
      <c r="J9" s="130"/>
      <c r="K9" s="10"/>
    </row>
    <row r="10" spans="1:14" ht="15.75" customHeight="1" x14ac:dyDescent="0.25">
      <c r="A10" s="127"/>
      <c r="B10" s="10"/>
      <c r="C10" s="121" t="s">
        <v>7</v>
      </c>
      <c r="D10" s="121" t="s">
        <v>8</v>
      </c>
      <c r="E10" s="121" t="s">
        <v>88</v>
      </c>
      <c r="F10" s="121" t="s">
        <v>15</v>
      </c>
      <c r="G10" s="121" t="s">
        <v>16</v>
      </c>
      <c r="H10" s="121" t="s">
        <v>17</v>
      </c>
      <c r="I10" s="121" t="s">
        <v>18</v>
      </c>
      <c r="J10" s="130"/>
      <c r="K10" s="10"/>
    </row>
    <row r="11" spans="1:14" ht="12" customHeight="1" x14ac:dyDescent="0.25">
      <c r="A11" s="127"/>
      <c r="B11" s="10"/>
      <c r="C11" s="120"/>
      <c r="D11" s="120"/>
      <c r="E11" s="120"/>
      <c r="F11" s="120"/>
      <c r="G11" s="120"/>
      <c r="H11" s="120"/>
      <c r="I11" s="120"/>
      <c r="J11" s="130"/>
      <c r="K11" s="10"/>
    </row>
    <row r="12" spans="1:14" x14ac:dyDescent="0.25">
      <c r="A12" s="127"/>
      <c r="B12" s="14" t="s">
        <v>78</v>
      </c>
      <c r="C12" s="82">
        <v>-0.25467963784586711</v>
      </c>
      <c r="D12" s="82">
        <v>0.85064856620575835</v>
      </c>
      <c r="E12" s="82">
        <v>-2.017987867731752</v>
      </c>
      <c r="F12" s="82">
        <v>0.3</v>
      </c>
      <c r="G12" s="82">
        <v>-3</v>
      </c>
      <c r="H12" s="100">
        <v>-0.5</v>
      </c>
      <c r="I12" s="100">
        <v>-4</v>
      </c>
      <c r="J12" s="130"/>
      <c r="K12" s="10"/>
      <c r="M12" s="167"/>
      <c r="N12" s="167"/>
    </row>
    <row r="13" spans="1:14" x14ac:dyDescent="0.25">
      <c r="A13" s="127"/>
      <c r="B13" s="10" t="s">
        <v>12</v>
      </c>
      <c r="C13" s="81">
        <v>3.6339637654577484</v>
      </c>
      <c r="D13" s="81">
        <v>4.8089069956282149</v>
      </c>
      <c r="E13" s="81">
        <v>-1.6915973502984127</v>
      </c>
      <c r="F13" s="81">
        <v>1.4878394131716322</v>
      </c>
      <c r="G13" s="81">
        <v>-2.9329476757380513</v>
      </c>
      <c r="H13" s="81">
        <v>2.304689380002678</v>
      </c>
      <c r="I13" s="81">
        <v>-6.4942704845249217</v>
      </c>
      <c r="J13" s="130"/>
      <c r="K13" s="10"/>
      <c r="M13" s="167"/>
      <c r="N13" s="167"/>
    </row>
    <row r="14" spans="1:14" x14ac:dyDescent="0.25">
      <c r="A14" s="127"/>
      <c r="B14" s="14" t="s">
        <v>11</v>
      </c>
      <c r="C14" s="82">
        <v>-0.36851316525726707</v>
      </c>
      <c r="D14" s="82">
        <v>1.507803750574821</v>
      </c>
      <c r="E14" s="82">
        <v>-2.4005397878330226</v>
      </c>
      <c r="F14" s="82">
        <v>-2.6332538313484477</v>
      </c>
      <c r="G14" s="82">
        <v>-2.2842772942068157</v>
      </c>
      <c r="H14" s="82">
        <v>-1.8695461015058368</v>
      </c>
      <c r="I14" s="82">
        <v>-3.1396006003380106</v>
      </c>
      <c r="J14" s="130"/>
      <c r="K14" s="10"/>
    </row>
    <row r="15" spans="1:14" x14ac:dyDescent="0.25">
      <c r="A15" s="127"/>
      <c r="B15" s="10" t="s">
        <v>10</v>
      </c>
      <c r="C15" s="81">
        <v>2.3550702711223614</v>
      </c>
      <c r="D15" s="81">
        <v>1.6233633467249708</v>
      </c>
      <c r="E15" s="81">
        <v>-2.3684619130845852</v>
      </c>
      <c r="F15" s="81">
        <v>-4.1087875842459542</v>
      </c>
      <c r="G15" s="81">
        <v>-1.518694561292866</v>
      </c>
      <c r="H15" s="81">
        <v>1.6695433028897311</v>
      </c>
      <c r="I15" s="81">
        <v>-6.6373469542492121</v>
      </c>
      <c r="J15" s="130"/>
      <c r="K15" s="10"/>
    </row>
    <row r="16" spans="1:14" x14ac:dyDescent="0.25">
      <c r="A16" s="127"/>
      <c r="B16" s="10" t="s">
        <v>19</v>
      </c>
      <c r="C16" s="81">
        <v>7.3730422348521785</v>
      </c>
      <c r="D16" s="81">
        <v>7.253357014308226</v>
      </c>
      <c r="E16" s="81">
        <v>-2.0775985296224375</v>
      </c>
      <c r="F16" s="81">
        <v>0.6905208140870478</v>
      </c>
      <c r="G16" s="81">
        <v>-2.8943736308797985</v>
      </c>
      <c r="H16" s="81">
        <v>-1.4350681003404087</v>
      </c>
      <c r="I16" s="81">
        <v>-2.5752001093906407</v>
      </c>
      <c r="J16" s="130"/>
      <c r="K16" s="10"/>
    </row>
    <row r="17" spans="1:13" x14ac:dyDescent="0.25">
      <c r="A17" s="127"/>
      <c r="B17" s="10" t="s">
        <v>65</v>
      </c>
      <c r="C17" s="81">
        <v>3.6339637654577484</v>
      </c>
      <c r="D17" s="81">
        <v>4.8089069956282149</v>
      </c>
      <c r="E17" s="81">
        <v>-1.6915973502984127</v>
      </c>
      <c r="F17" s="81">
        <v>1.4878394131716322</v>
      </c>
      <c r="G17" s="81">
        <v>-2.9329476757380513</v>
      </c>
      <c r="H17" s="81">
        <v>2.304689380002678</v>
      </c>
      <c r="I17" s="81">
        <v>-6.4942704845249217</v>
      </c>
      <c r="J17" s="130"/>
      <c r="K17" s="10"/>
    </row>
    <row r="18" spans="1:13" x14ac:dyDescent="0.25">
      <c r="A18" s="127"/>
      <c r="B18" s="10" t="s">
        <v>20</v>
      </c>
      <c r="C18" s="81">
        <v>7.3297209378024641</v>
      </c>
      <c r="D18" s="81">
        <v>6.6470535723966551</v>
      </c>
      <c r="E18" s="81">
        <v>-3.0055661676164025</v>
      </c>
      <c r="F18" s="81">
        <v>-3.2508253607956616</v>
      </c>
      <c r="G18" s="81">
        <v>-2.8933526079682026</v>
      </c>
      <c r="H18" s="81">
        <v>0.65073235331076784</v>
      </c>
      <c r="I18" s="81">
        <v>-5.9839484509117247</v>
      </c>
      <c r="J18" s="130"/>
      <c r="K18" s="10"/>
    </row>
    <row r="19" spans="1:13" x14ac:dyDescent="0.25">
      <c r="A19" s="127"/>
      <c r="B19" s="10"/>
      <c r="C19" s="16"/>
      <c r="D19" s="16"/>
      <c r="E19" s="16"/>
      <c r="F19" s="16"/>
      <c r="G19" s="16"/>
      <c r="H19" s="16"/>
      <c r="I19" s="16"/>
      <c r="J19" s="130"/>
      <c r="K19" s="10"/>
    </row>
    <row r="20" spans="1:13" x14ac:dyDescent="0.25">
      <c r="A20" s="127"/>
      <c r="B20" s="10"/>
      <c r="C20" s="190"/>
      <c r="D20" s="190"/>
      <c r="E20" s="190"/>
      <c r="F20" s="190"/>
      <c r="G20" s="190"/>
      <c r="H20" s="190"/>
      <c r="I20" s="190"/>
      <c r="J20" s="130"/>
      <c r="K20" s="10"/>
    </row>
    <row r="21" spans="1:13" x14ac:dyDescent="0.25">
      <c r="A21" s="127"/>
      <c r="B21" s="10"/>
      <c r="C21" s="190"/>
      <c r="D21" s="190"/>
      <c r="E21" s="190"/>
      <c r="F21" s="190"/>
      <c r="G21" s="190"/>
      <c r="H21" s="190"/>
      <c r="I21" s="190"/>
      <c r="J21" s="130"/>
      <c r="K21" s="10"/>
    </row>
    <row r="22" spans="1:13" ht="15.75" customHeight="1" x14ac:dyDescent="0.25">
      <c r="A22" s="127"/>
      <c r="B22" s="10"/>
      <c r="C22" s="10"/>
      <c r="D22" s="10"/>
      <c r="E22" s="10"/>
      <c r="F22" s="10"/>
      <c r="G22" s="10"/>
      <c r="H22" s="10"/>
      <c r="I22" s="10"/>
      <c r="J22" s="130"/>
      <c r="K22" s="10"/>
    </row>
    <row r="23" spans="1:13" x14ac:dyDescent="0.25">
      <c r="A23" s="127"/>
      <c r="B23" s="10"/>
      <c r="C23" s="120"/>
      <c r="D23" s="120"/>
      <c r="E23" s="120"/>
      <c r="F23" s="120"/>
      <c r="G23" s="120"/>
      <c r="H23" s="120"/>
      <c r="I23" s="120"/>
      <c r="J23" s="130"/>
      <c r="K23" s="10"/>
      <c r="M23" s="25"/>
    </row>
    <row r="24" spans="1:13" ht="12" customHeight="1" x14ac:dyDescent="0.25">
      <c r="A24" s="127"/>
      <c r="B24" s="10"/>
      <c r="C24" s="120"/>
      <c r="D24" s="120"/>
      <c r="E24" s="120"/>
      <c r="F24" s="120"/>
      <c r="G24" s="120"/>
      <c r="H24" s="120"/>
      <c r="I24" s="120"/>
      <c r="J24" s="130"/>
      <c r="K24" s="10"/>
    </row>
    <row r="25" spans="1:13" x14ac:dyDescent="0.25">
      <c r="A25" s="127"/>
      <c r="B25" s="10"/>
      <c r="C25" s="72"/>
      <c r="D25" s="72"/>
      <c r="E25" s="72"/>
      <c r="F25" s="72"/>
      <c r="G25" s="72"/>
      <c r="H25" s="72"/>
      <c r="I25" s="72"/>
      <c r="J25" s="130"/>
      <c r="K25" s="10"/>
    </row>
    <row r="26" spans="1:13" x14ac:dyDescent="0.25">
      <c r="A26" s="127"/>
      <c r="B26" s="14"/>
      <c r="C26" s="73"/>
      <c r="D26" s="73"/>
      <c r="E26" s="73"/>
      <c r="F26" s="72"/>
      <c r="G26" s="72"/>
      <c r="H26" s="72"/>
      <c r="I26" s="72"/>
      <c r="J26" s="130"/>
      <c r="K26" s="10"/>
    </row>
    <row r="27" spans="1:13" x14ac:dyDescent="0.25">
      <c r="A27" s="127"/>
      <c r="B27" s="10"/>
      <c r="C27" s="72"/>
      <c r="D27" s="72"/>
      <c r="E27" s="72"/>
      <c r="F27" s="72"/>
      <c r="G27" s="72"/>
      <c r="H27" s="72"/>
      <c r="I27" s="72"/>
      <c r="J27" s="130"/>
      <c r="K27" s="10"/>
    </row>
    <row r="28" spans="1:13" x14ac:dyDescent="0.25">
      <c r="A28" s="127"/>
      <c r="B28" s="10"/>
      <c r="C28" s="72"/>
      <c r="D28" s="72"/>
      <c r="E28" s="72"/>
      <c r="F28" s="72"/>
      <c r="G28" s="72"/>
      <c r="H28" s="72"/>
      <c r="I28" s="72"/>
      <c r="J28" s="130"/>
      <c r="K28" s="10"/>
    </row>
    <row r="29" spans="1:13" x14ac:dyDescent="0.25">
      <c r="A29" s="127"/>
      <c r="B29" s="10"/>
      <c r="C29" s="72"/>
      <c r="D29" s="72"/>
      <c r="E29" s="72"/>
      <c r="F29" s="73"/>
      <c r="G29" s="73"/>
      <c r="H29" s="73"/>
      <c r="I29" s="73"/>
      <c r="J29" s="130"/>
      <c r="K29" s="10"/>
    </row>
    <row r="30" spans="1:13" x14ac:dyDescent="0.25">
      <c r="A30" s="127"/>
      <c r="B30" s="10"/>
      <c r="C30" s="72"/>
      <c r="D30" s="72"/>
      <c r="E30" s="72"/>
      <c r="F30" s="72"/>
      <c r="G30" s="72"/>
      <c r="H30" s="72"/>
      <c r="I30" s="72"/>
      <c r="J30" s="130"/>
      <c r="K30" s="10"/>
    </row>
    <row r="31" spans="1:13" x14ac:dyDescent="0.25">
      <c r="A31" s="127"/>
      <c r="B31" s="10"/>
      <c r="C31" s="16"/>
      <c r="D31" s="16"/>
      <c r="E31" s="16"/>
      <c r="F31" s="16"/>
      <c r="G31" s="16"/>
      <c r="H31" s="16"/>
      <c r="I31" s="16"/>
      <c r="J31" s="130"/>
      <c r="K31" s="10"/>
    </row>
    <row r="32" spans="1:13" x14ac:dyDescent="0.25">
      <c r="A32" s="127"/>
      <c r="B32" s="10"/>
      <c r="C32" s="16"/>
      <c r="D32" s="16"/>
      <c r="E32" s="16"/>
      <c r="F32" s="16"/>
      <c r="G32" s="16"/>
      <c r="H32" s="16"/>
      <c r="I32" s="16"/>
      <c r="J32" s="130"/>
      <c r="K32" s="10"/>
    </row>
    <row r="33" spans="1:11" x14ac:dyDescent="0.25">
      <c r="A33" s="127"/>
      <c r="B33" s="10"/>
      <c r="C33" s="16"/>
      <c r="D33" s="16"/>
      <c r="E33" s="16"/>
      <c r="F33" s="16"/>
      <c r="G33" s="16"/>
      <c r="H33" s="16"/>
      <c r="I33" s="16"/>
      <c r="J33" s="130"/>
      <c r="K33" s="10"/>
    </row>
    <row r="34" spans="1:11" x14ac:dyDescent="0.25">
      <c r="A34" s="127"/>
      <c r="B34" s="10"/>
      <c r="C34" s="16"/>
      <c r="D34" s="16"/>
      <c r="E34" s="16"/>
      <c r="F34" s="16"/>
      <c r="G34" s="16"/>
      <c r="H34" s="16"/>
      <c r="I34" s="16"/>
      <c r="J34" s="130"/>
      <c r="K34" s="10"/>
    </row>
    <row r="35" spans="1:11" x14ac:dyDescent="0.25">
      <c r="A35" s="127"/>
      <c r="B35" s="10"/>
      <c r="C35" s="16"/>
      <c r="D35" s="16"/>
      <c r="E35" s="16"/>
      <c r="F35" s="16"/>
      <c r="G35" s="16"/>
      <c r="H35" s="16"/>
      <c r="I35" s="16"/>
      <c r="J35" s="130"/>
      <c r="K35" s="10"/>
    </row>
    <row r="36" spans="1:11" x14ac:dyDescent="0.25">
      <c r="A36" s="127"/>
      <c r="B36" s="10"/>
      <c r="C36" s="16"/>
      <c r="D36" s="16"/>
      <c r="E36" s="16"/>
      <c r="F36" s="16"/>
      <c r="G36" s="16"/>
      <c r="H36" s="16"/>
      <c r="I36" s="16"/>
      <c r="J36" s="130"/>
      <c r="K36" s="10"/>
    </row>
    <row r="37" spans="1:11" x14ac:dyDescent="0.25">
      <c r="A37" s="127"/>
      <c r="B37" s="10"/>
      <c r="C37" s="16"/>
      <c r="D37" s="16"/>
      <c r="E37" s="16"/>
      <c r="F37" s="16"/>
      <c r="G37" s="16"/>
      <c r="H37" s="16"/>
      <c r="I37" s="16"/>
      <c r="J37" s="130"/>
      <c r="K37" s="10"/>
    </row>
    <row r="38" spans="1:11" x14ac:dyDescent="0.25">
      <c r="A38" s="127"/>
      <c r="B38" s="10"/>
      <c r="C38" s="16"/>
      <c r="D38" s="16"/>
      <c r="E38" s="16"/>
      <c r="F38" s="16"/>
      <c r="G38" s="16"/>
      <c r="H38" s="16"/>
      <c r="I38" s="16"/>
      <c r="J38" s="130"/>
      <c r="K38" s="10"/>
    </row>
    <row r="39" spans="1:11" x14ac:dyDescent="0.25">
      <c r="A39" s="127"/>
      <c r="B39" s="10"/>
      <c r="C39" s="16"/>
      <c r="D39" s="16"/>
      <c r="E39" s="16"/>
      <c r="F39" s="16"/>
      <c r="G39" s="16"/>
      <c r="H39" s="16"/>
      <c r="I39" s="16"/>
      <c r="J39" s="130"/>
      <c r="K39" s="10"/>
    </row>
    <row r="40" spans="1:11" x14ac:dyDescent="0.25">
      <c r="A40" s="127"/>
      <c r="B40" s="10"/>
      <c r="C40" s="16"/>
      <c r="D40" s="16"/>
      <c r="E40" s="16"/>
      <c r="F40" s="16"/>
      <c r="G40" s="16"/>
      <c r="H40" s="16"/>
      <c r="I40" s="16"/>
      <c r="J40" s="130"/>
      <c r="K40" s="10"/>
    </row>
    <row r="41" spans="1:11" x14ac:dyDescent="0.25">
      <c r="A41" s="127"/>
      <c r="B41" s="10"/>
      <c r="C41" s="16"/>
      <c r="D41" s="16"/>
      <c r="E41" s="16"/>
      <c r="F41" s="16"/>
      <c r="G41" s="16"/>
      <c r="H41" s="16"/>
      <c r="I41" s="16"/>
      <c r="J41" s="130"/>
      <c r="K41" s="10"/>
    </row>
    <row r="42" spans="1:11" x14ac:dyDescent="0.25">
      <c r="A42" s="127"/>
      <c r="B42" s="10"/>
      <c r="C42" s="16"/>
      <c r="D42" s="16"/>
      <c r="E42" s="16"/>
      <c r="F42" s="16"/>
      <c r="G42" s="16"/>
      <c r="H42" s="16"/>
      <c r="I42" s="16"/>
      <c r="J42" s="130"/>
      <c r="K42" s="10"/>
    </row>
    <row r="43" spans="1:11" x14ac:dyDescent="0.25">
      <c r="A43" s="127"/>
      <c r="B43" s="70" t="s">
        <v>21</v>
      </c>
      <c r="C43" s="16"/>
      <c r="D43" s="16"/>
      <c r="E43" s="16"/>
      <c r="F43" s="16"/>
      <c r="G43" s="16"/>
      <c r="H43" s="16"/>
      <c r="I43" s="16"/>
      <c r="J43" s="130"/>
      <c r="K43" s="10"/>
    </row>
    <row r="44" spans="1:11" x14ac:dyDescent="0.25">
      <c r="A44" s="127"/>
      <c r="B44" s="70" t="s">
        <v>89</v>
      </c>
      <c r="C44" s="10"/>
      <c r="D44" s="10"/>
      <c r="E44" s="10"/>
      <c r="F44" s="10"/>
      <c r="G44" s="10"/>
      <c r="H44" s="10"/>
      <c r="I44" s="10"/>
      <c r="J44" s="130"/>
      <c r="K44" s="10"/>
    </row>
    <row r="45" spans="1:11" x14ac:dyDescent="0.25">
      <c r="A45" s="127"/>
      <c r="B45" s="70" t="s">
        <v>90</v>
      </c>
      <c r="C45" s="10"/>
      <c r="D45" s="10"/>
      <c r="E45" s="10"/>
      <c r="F45" s="10"/>
      <c r="G45" s="10"/>
      <c r="H45" s="10"/>
      <c r="I45" s="10"/>
      <c r="J45" s="130"/>
      <c r="K45" s="10"/>
    </row>
    <row r="46" spans="1:11" x14ac:dyDescent="0.25">
      <c r="A46" s="127"/>
      <c r="B46" s="70" t="s">
        <v>91</v>
      </c>
      <c r="C46" s="10"/>
      <c r="D46" s="10"/>
      <c r="E46" s="10"/>
      <c r="F46" s="10"/>
      <c r="G46" s="10"/>
      <c r="H46" s="10"/>
      <c r="I46" s="10"/>
      <c r="J46" s="130"/>
      <c r="K46" s="10"/>
    </row>
    <row r="47" spans="1:11" x14ac:dyDescent="0.25">
      <c r="A47" s="128"/>
      <c r="B47" s="22" t="str">
        <f>Índice!B35</f>
        <v>Fuente: Muestra Trimestral Manufacturera Regional, Dane. Septiembre de 2013.</v>
      </c>
      <c r="C47" s="122"/>
      <c r="D47" s="122"/>
      <c r="E47" s="122"/>
      <c r="F47" s="122"/>
      <c r="G47" s="122"/>
      <c r="H47" s="122"/>
      <c r="I47" s="122"/>
      <c r="J47" s="131"/>
      <c r="K47" s="1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</sheetData>
  <sortState ref="B13:I18">
    <sortCondition descending="1" ref="C13:C18"/>
  </sortState>
  <mergeCells count="4">
    <mergeCell ref="C7:I7"/>
    <mergeCell ref="C8:I8"/>
    <mergeCell ref="C20:I20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7"/>
  <sheetViews>
    <sheetView view="pageBreakPreview" zoomScaleNormal="100" zoomScaleSheetLayoutView="100" workbookViewId="0">
      <selection activeCell="C20" sqref="C20:I20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5.710937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23"/>
      <c r="B1" s="124"/>
      <c r="C1" s="124"/>
      <c r="D1" s="124"/>
      <c r="E1" s="124"/>
      <c r="F1" s="124"/>
      <c r="G1" s="124"/>
      <c r="H1" s="124"/>
      <c r="I1" s="124"/>
      <c r="J1" s="125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1" x14ac:dyDescent="0.25">
      <c r="A7" s="8"/>
      <c r="B7" s="9"/>
      <c r="C7" s="190" t="s">
        <v>13</v>
      </c>
      <c r="D7" s="190"/>
      <c r="E7" s="190"/>
      <c r="F7" s="190"/>
      <c r="G7" s="190"/>
      <c r="H7" s="190"/>
      <c r="I7" s="190"/>
      <c r="J7" s="12"/>
      <c r="K7" s="10"/>
    </row>
    <row r="8" spans="1:11" x14ac:dyDescent="0.25">
      <c r="A8" s="8"/>
      <c r="B8" s="9"/>
      <c r="C8" s="190" t="s">
        <v>149</v>
      </c>
      <c r="D8" s="190"/>
      <c r="E8" s="190"/>
      <c r="F8" s="190"/>
      <c r="G8" s="190"/>
      <c r="H8" s="190"/>
      <c r="I8" s="190"/>
      <c r="J8" s="12"/>
    </row>
    <row r="9" spans="1:11" x14ac:dyDescent="0.25">
      <c r="A9" s="8"/>
      <c r="B9" s="9"/>
      <c r="C9" s="65"/>
      <c r="D9" s="65"/>
      <c r="E9" s="65"/>
      <c r="F9" s="65"/>
      <c r="G9" s="65"/>
      <c r="H9" s="65"/>
      <c r="I9" s="65"/>
      <c r="J9" s="12"/>
      <c r="K9" s="10"/>
    </row>
    <row r="10" spans="1:11" ht="15.75" customHeight="1" x14ac:dyDescent="0.25">
      <c r="A10" s="8"/>
      <c r="B10" s="10"/>
      <c r="C10" s="66" t="s">
        <v>7</v>
      </c>
      <c r="D10" s="66" t="s">
        <v>8</v>
      </c>
      <c r="E10" s="66" t="s">
        <v>88</v>
      </c>
      <c r="F10" s="66" t="s">
        <v>15</v>
      </c>
      <c r="G10" s="66" t="s">
        <v>16</v>
      </c>
      <c r="H10" s="66" t="s">
        <v>17</v>
      </c>
      <c r="I10" s="66" t="s">
        <v>18</v>
      </c>
      <c r="J10" s="12"/>
      <c r="K10" s="10"/>
    </row>
    <row r="11" spans="1:11" ht="12" customHeight="1" x14ac:dyDescent="0.25">
      <c r="A11" s="8"/>
      <c r="B11" s="10"/>
      <c r="C11" s="65"/>
      <c r="D11" s="65"/>
      <c r="E11" s="65"/>
      <c r="F11" s="65"/>
      <c r="G11" s="65"/>
      <c r="H11" s="65"/>
      <c r="I11" s="65"/>
      <c r="J11" s="12"/>
      <c r="K11" s="10"/>
    </row>
    <row r="12" spans="1:11" x14ac:dyDescent="0.25">
      <c r="A12" s="8"/>
      <c r="B12" s="14" t="s">
        <v>78</v>
      </c>
      <c r="C12" s="100">
        <v>-2.1784648889644709</v>
      </c>
      <c r="D12" s="100">
        <v>-1.8964879781504962</v>
      </c>
      <c r="E12" s="100">
        <v>-0.7890482766061413</v>
      </c>
      <c r="F12" s="100">
        <v>1.1325963510042891</v>
      </c>
      <c r="G12" s="100">
        <v>-1.6200410220500117</v>
      </c>
      <c r="H12" s="100" t="s">
        <v>168</v>
      </c>
      <c r="I12" s="100" t="s">
        <v>168</v>
      </c>
      <c r="J12" s="12"/>
      <c r="K12" s="10"/>
    </row>
    <row r="13" spans="1:11" x14ac:dyDescent="0.25">
      <c r="A13" s="8"/>
      <c r="B13" s="99" t="s">
        <v>12</v>
      </c>
      <c r="C13" s="81">
        <v>2.3804698931696011</v>
      </c>
      <c r="D13" s="81">
        <v>1.38905728309624</v>
      </c>
      <c r="E13" s="81">
        <v>2.9265256713854715</v>
      </c>
      <c r="F13" s="81">
        <v>6.4293956253809181</v>
      </c>
      <c r="G13" s="81">
        <v>1.565221570186659</v>
      </c>
      <c r="H13" s="81">
        <v>2.8156816430791931</v>
      </c>
      <c r="I13" s="81">
        <v>3.0241611787368949</v>
      </c>
      <c r="J13" s="12"/>
      <c r="K13" s="10"/>
    </row>
    <row r="14" spans="1:11" x14ac:dyDescent="0.25">
      <c r="A14" s="8"/>
      <c r="B14" s="14" t="s">
        <v>11</v>
      </c>
      <c r="C14" s="82">
        <v>-3.648123441359008</v>
      </c>
      <c r="D14" s="82">
        <v>-3.610038266850113</v>
      </c>
      <c r="E14" s="82">
        <v>-1.3509175361688719</v>
      </c>
      <c r="F14" s="82">
        <v>-0.98633695388185005</v>
      </c>
      <c r="G14" s="82">
        <v>-1.532052010631324</v>
      </c>
      <c r="H14" s="82">
        <v>-1.8748978411994299</v>
      </c>
      <c r="I14" s="82">
        <v>-0.61008387359515748</v>
      </c>
      <c r="J14" s="12"/>
      <c r="K14" s="10"/>
    </row>
    <row r="15" spans="1:11" x14ac:dyDescent="0.25">
      <c r="A15" s="8"/>
      <c r="B15" s="99" t="s">
        <v>10</v>
      </c>
      <c r="C15" s="81">
        <v>-1.1927964629346977</v>
      </c>
      <c r="D15" s="81">
        <v>-0.61771574105753402</v>
      </c>
      <c r="E15" s="81">
        <v>-2.5987196875406737</v>
      </c>
      <c r="F15" s="81">
        <v>-2.5443039651864785</v>
      </c>
      <c r="G15" s="81">
        <v>-2.6250260850756435</v>
      </c>
      <c r="H15" s="81">
        <v>1.5230668080838061</v>
      </c>
      <c r="I15" s="81">
        <v>-6.9144710734688193</v>
      </c>
      <c r="J15" s="12"/>
      <c r="K15" s="10"/>
    </row>
    <row r="16" spans="1:11" x14ac:dyDescent="0.25">
      <c r="A16" s="8"/>
      <c r="B16" s="99" t="s">
        <v>19</v>
      </c>
      <c r="C16" s="81">
        <v>-5.4375930460259791E-2</v>
      </c>
      <c r="D16" s="81">
        <v>1.6707036381985896</v>
      </c>
      <c r="E16" s="81">
        <v>-2.9015490462009241</v>
      </c>
      <c r="F16" s="81">
        <v>-0.42245846926244335</v>
      </c>
      <c r="G16" s="81">
        <v>-3.6164462688236254</v>
      </c>
      <c r="H16" s="81">
        <v>3.4641151333672182</v>
      </c>
      <c r="I16" s="81">
        <v>-7.540408323331615</v>
      </c>
      <c r="J16" s="12"/>
      <c r="K16" s="10"/>
    </row>
    <row r="17" spans="1:13" x14ac:dyDescent="0.25">
      <c r="A17" s="8"/>
      <c r="B17" s="99" t="s">
        <v>65</v>
      </c>
      <c r="C17" s="81">
        <v>6.0795870309859446</v>
      </c>
      <c r="D17" s="81">
        <v>4.5670399204233769</v>
      </c>
      <c r="E17" s="81">
        <v>-0.43736187339044053</v>
      </c>
      <c r="F17" s="81">
        <v>0.94220259493467129</v>
      </c>
      <c r="G17" s="81">
        <v>-0.97504752358418267</v>
      </c>
      <c r="H17" s="81">
        <v>1.0532858429820546</v>
      </c>
      <c r="I17" s="81">
        <v>-2.2596898099677687</v>
      </c>
      <c r="J17" s="12"/>
      <c r="K17" s="10"/>
    </row>
    <row r="18" spans="1:13" x14ac:dyDescent="0.25">
      <c r="A18" s="8"/>
      <c r="B18" s="99" t="s">
        <v>20</v>
      </c>
      <c r="C18" s="81">
        <v>-1.2670376996160471</v>
      </c>
      <c r="D18" s="81">
        <v>-1.8845602060012734</v>
      </c>
      <c r="E18" s="81">
        <v>-0.46954024226587565</v>
      </c>
      <c r="F18" s="81">
        <v>-0.52598425908236823</v>
      </c>
      <c r="G18" s="81">
        <v>-0.44381179984930297</v>
      </c>
      <c r="H18" s="81">
        <v>3.44748875860168</v>
      </c>
      <c r="I18" s="81">
        <v>-3.5802145345263048</v>
      </c>
      <c r="J18" s="12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2"/>
      <c r="K19" s="10"/>
    </row>
    <row r="20" spans="1:13" x14ac:dyDescent="0.25">
      <c r="A20" s="8"/>
      <c r="B20" s="10"/>
      <c r="C20" s="190"/>
      <c r="D20" s="190"/>
      <c r="E20" s="190"/>
      <c r="F20" s="190"/>
      <c r="G20" s="190"/>
      <c r="H20" s="190"/>
      <c r="I20" s="190"/>
      <c r="J20" s="12"/>
      <c r="K20" s="10"/>
    </row>
    <row r="21" spans="1:13" x14ac:dyDescent="0.25">
      <c r="A21" s="8"/>
      <c r="B21" s="10"/>
      <c r="C21" s="31"/>
      <c r="D21" s="31"/>
      <c r="E21" s="174" t="s">
        <v>166</v>
      </c>
      <c r="G21" s="31"/>
      <c r="H21" s="31"/>
      <c r="I21" s="31"/>
      <c r="J21" s="12"/>
      <c r="K21" s="10"/>
    </row>
    <row r="22" spans="1:13" ht="15.75" customHeight="1" x14ac:dyDescent="0.25">
      <c r="A22" s="8"/>
      <c r="B22" s="10"/>
      <c r="C22" s="10"/>
      <c r="D22" s="10"/>
      <c r="E22" s="174" t="s">
        <v>167</v>
      </c>
      <c r="G22" s="10"/>
      <c r="H22" s="10"/>
      <c r="I22" s="10"/>
      <c r="J22" s="12"/>
      <c r="K22" s="10"/>
    </row>
    <row r="23" spans="1:13" x14ac:dyDescent="0.25">
      <c r="A23" s="8"/>
      <c r="B23" s="10"/>
      <c r="C23" s="79"/>
      <c r="D23" s="79"/>
      <c r="E23" s="79"/>
      <c r="F23" s="79"/>
      <c r="G23" s="79"/>
      <c r="H23" s="79"/>
      <c r="I23" s="79"/>
      <c r="J23" s="12"/>
      <c r="K23" s="10"/>
      <c r="M23" s="25"/>
    </row>
    <row r="24" spans="1:13" ht="12" customHeight="1" x14ac:dyDescent="0.25">
      <c r="A24" s="8"/>
      <c r="B24" s="10"/>
      <c r="C24" s="79"/>
      <c r="D24" s="79"/>
      <c r="E24" s="79"/>
      <c r="F24" s="79"/>
      <c r="G24" s="79"/>
      <c r="H24" s="79"/>
      <c r="I24" s="79"/>
      <c r="J24" s="12"/>
      <c r="K24" s="10"/>
    </row>
    <row r="25" spans="1:13" x14ac:dyDescent="0.25">
      <c r="A25" s="8"/>
      <c r="B25" s="10"/>
      <c r="C25" s="72"/>
      <c r="D25" s="72"/>
      <c r="E25" s="72"/>
      <c r="F25" s="72"/>
      <c r="G25" s="72"/>
      <c r="H25" s="72"/>
      <c r="I25" s="72"/>
      <c r="J25" s="12"/>
      <c r="K25" s="10"/>
    </row>
    <row r="26" spans="1:13" x14ac:dyDescent="0.25">
      <c r="A26" s="8"/>
      <c r="B26" s="14"/>
      <c r="C26" s="73"/>
      <c r="D26" s="73"/>
      <c r="E26" s="73"/>
      <c r="F26" s="72"/>
      <c r="G26" s="72"/>
      <c r="H26" s="72"/>
      <c r="I26" s="72"/>
      <c r="J26" s="12"/>
      <c r="K26" s="10"/>
    </row>
    <row r="27" spans="1:13" x14ac:dyDescent="0.25">
      <c r="A27" s="8"/>
      <c r="B27" s="10"/>
      <c r="C27" s="72"/>
      <c r="D27" s="72"/>
      <c r="E27" s="72"/>
      <c r="F27" s="72"/>
      <c r="G27" s="72"/>
      <c r="H27" s="72"/>
      <c r="I27" s="72"/>
      <c r="J27" s="12"/>
      <c r="K27" s="10"/>
    </row>
    <row r="28" spans="1:13" x14ac:dyDescent="0.25">
      <c r="A28" s="8"/>
      <c r="B28" s="10"/>
      <c r="C28" s="72"/>
      <c r="D28" s="72"/>
      <c r="E28" s="72"/>
      <c r="F28" s="72"/>
      <c r="G28" s="72"/>
      <c r="H28" s="72"/>
      <c r="I28" s="72"/>
      <c r="J28" s="12"/>
      <c r="K28" s="10"/>
    </row>
    <row r="29" spans="1:13" x14ac:dyDescent="0.25">
      <c r="A29" s="8"/>
      <c r="B29" s="10"/>
      <c r="C29" s="72"/>
      <c r="D29" s="72"/>
      <c r="E29" s="72"/>
      <c r="F29" s="73"/>
      <c r="G29" s="73"/>
      <c r="H29" s="73"/>
      <c r="I29" s="73"/>
      <c r="J29" s="12"/>
      <c r="K29" s="10"/>
    </row>
    <row r="30" spans="1:13" x14ac:dyDescent="0.25">
      <c r="A30" s="8"/>
      <c r="B30" s="10"/>
      <c r="C30" s="72"/>
      <c r="D30" s="72"/>
      <c r="E30" s="72"/>
      <c r="F30" s="72"/>
      <c r="G30" s="72"/>
      <c r="H30" s="72"/>
      <c r="I30" s="72"/>
      <c r="J30" s="12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2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2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2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2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2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2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2"/>
      <c r="K37" s="10"/>
    </row>
    <row r="38" spans="1:1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2"/>
      <c r="K38" s="10"/>
    </row>
    <row r="39" spans="1:1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2"/>
      <c r="K39" s="10"/>
    </row>
    <row r="40" spans="1:1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2"/>
      <c r="K40" s="10"/>
    </row>
    <row r="41" spans="1:11" x14ac:dyDescent="0.25">
      <c r="A41" s="8"/>
      <c r="B41" s="115" t="s">
        <v>21</v>
      </c>
      <c r="C41" s="16"/>
      <c r="D41" s="16"/>
      <c r="E41" s="16"/>
      <c r="F41" s="16"/>
      <c r="G41" s="16"/>
      <c r="H41" s="16"/>
      <c r="I41" s="16"/>
      <c r="J41" s="12"/>
      <c r="K41" s="10"/>
    </row>
    <row r="42" spans="1:11" x14ac:dyDescent="0.25">
      <c r="A42" s="8"/>
      <c r="B42" s="115" t="s">
        <v>98</v>
      </c>
      <c r="C42" s="10"/>
      <c r="D42" s="10"/>
      <c r="E42" s="10"/>
      <c r="F42" s="10"/>
      <c r="G42" s="10"/>
      <c r="H42" s="10"/>
      <c r="I42" s="10"/>
      <c r="J42" s="12"/>
      <c r="K42" s="10"/>
    </row>
    <row r="43" spans="1:11" x14ac:dyDescent="0.25">
      <c r="A43" s="8"/>
      <c r="B43" s="115" t="s">
        <v>99</v>
      </c>
      <c r="C43" s="10"/>
      <c r="D43" s="10"/>
      <c r="E43" s="10"/>
      <c r="F43" s="10"/>
      <c r="G43" s="10"/>
      <c r="H43" s="10"/>
      <c r="I43" s="10"/>
      <c r="J43" s="12"/>
      <c r="K43" s="10"/>
    </row>
    <row r="44" spans="1:11" x14ac:dyDescent="0.25">
      <c r="A44" s="8"/>
      <c r="B44" s="115" t="s">
        <v>100</v>
      </c>
      <c r="C44" s="10"/>
      <c r="D44" s="10"/>
      <c r="E44" s="10"/>
      <c r="F44" s="10"/>
      <c r="G44" s="10"/>
      <c r="H44" s="10"/>
      <c r="I44" s="10"/>
      <c r="J44" s="12"/>
      <c r="K44" s="10"/>
    </row>
    <row r="45" spans="1:11" x14ac:dyDescent="0.25">
      <c r="A45" s="21"/>
      <c r="B45" s="22" t="str">
        <f>Índice!B35</f>
        <v>Fuente: Muestra Trimestral Manufacturera Regional, Dane. Septiembre de 2013.</v>
      </c>
      <c r="C45" s="27"/>
      <c r="D45" s="27"/>
      <c r="E45" s="27"/>
      <c r="F45" s="27"/>
      <c r="G45" s="27"/>
      <c r="H45" s="27"/>
      <c r="I45" s="27"/>
      <c r="J45" s="29"/>
      <c r="K45" s="10"/>
    </row>
    <row r="47" spans="1:11" x14ac:dyDescent="0.25">
      <c r="B47" s="6"/>
      <c r="C47" s="6"/>
      <c r="D47" s="6"/>
      <c r="E47" s="6"/>
      <c r="F47" s="6"/>
      <c r="G47" s="6"/>
      <c r="H47" s="6"/>
      <c r="I47" s="6"/>
    </row>
  </sheetData>
  <mergeCells count="3">
    <mergeCell ref="C7:I7"/>
    <mergeCell ref="C8:I8"/>
    <mergeCell ref="C20:I20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5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view="pageBreakPreview"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85" customWidth="1"/>
    <col min="22" max="23" width="10.85546875" style="85"/>
    <col min="24" max="16384" width="10.85546875" style="7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4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4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4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4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24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24" x14ac:dyDescent="0.25">
      <c r="A7" s="8"/>
      <c r="B7" s="191" t="s">
        <v>82</v>
      </c>
      <c r="C7" s="191"/>
      <c r="D7" s="191"/>
      <c r="E7" s="191"/>
      <c r="F7" s="191"/>
      <c r="G7" s="191"/>
      <c r="H7" s="191"/>
      <c r="I7" s="191"/>
      <c r="J7" s="191"/>
      <c r="K7" s="191"/>
      <c r="L7" s="191"/>
      <c r="M7" s="191"/>
      <c r="N7" s="191"/>
      <c r="O7" s="191"/>
      <c r="P7" s="191"/>
      <c r="Q7" s="135"/>
      <c r="R7" s="12"/>
    </row>
    <row r="8" spans="1:24" x14ac:dyDescent="0.25">
      <c r="A8" s="8"/>
      <c r="B8" s="190" t="s">
        <v>67</v>
      </c>
      <c r="C8" s="190"/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90"/>
      <c r="P8" s="190"/>
      <c r="Q8" s="134"/>
      <c r="R8" s="12"/>
    </row>
    <row r="9" spans="1:24" x14ac:dyDescent="0.25">
      <c r="A9" s="8"/>
      <c r="B9" s="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9"/>
      <c r="Q9" s="9"/>
      <c r="R9" s="12"/>
    </row>
    <row r="10" spans="1:24" ht="15.75" customHeight="1" x14ac:dyDescent="0.25">
      <c r="A10" s="8"/>
      <c r="B10" s="10"/>
      <c r="C10" s="168">
        <v>2009</v>
      </c>
      <c r="D10" s="169">
        <v>2010</v>
      </c>
      <c r="E10" s="168">
        <v>2010</v>
      </c>
      <c r="F10" s="168"/>
      <c r="G10" s="168"/>
      <c r="H10" s="192">
        <v>2011</v>
      </c>
      <c r="I10" s="192"/>
      <c r="J10" s="192"/>
      <c r="K10" s="192"/>
      <c r="L10" s="192">
        <v>2012</v>
      </c>
      <c r="M10" s="192"/>
      <c r="N10" s="192"/>
      <c r="O10" s="192"/>
      <c r="P10" s="193">
        <v>2013</v>
      </c>
      <c r="Q10" s="193"/>
      <c r="R10" s="12"/>
    </row>
    <row r="11" spans="1:24" x14ac:dyDescent="0.25">
      <c r="A11" s="8"/>
      <c r="B11" s="10"/>
      <c r="C11" s="75" t="s">
        <v>59</v>
      </c>
      <c r="D11" s="75" t="s">
        <v>56</v>
      </c>
      <c r="E11" s="75" t="s">
        <v>57</v>
      </c>
      <c r="F11" s="75" t="s">
        <v>58</v>
      </c>
      <c r="G11" s="75" t="s">
        <v>59</v>
      </c>
      <c r="H11" s="75" t="s">
        <v>56</v>
      </c>
      <c r="I11" s="75" t="s">
        <v>57</v>
      </c>
      <c r="J11" s="75" t="s">
        <v>58</v>
      </c>
      <c r="K11" s="75" t="s">
        <v>59</v>
      </c>
      <c r="L11" s="75" t="s">
        <v>56</v>
      </c>
      <c r="M11" s="75" t="s">
        <v>57</v>
      </c>
      <c r="N11" s="75" t="s">
        <v>58</v>
      </c>
      <c r="O11" s="75" t="s">
        <v>59</v>
      </c>
      <c r="P11" s="75" t="s">
        <v>56</v>
      </c>
      <c r="Q11" s="75" t="s">
        <v>57</v>
      </c>
      <c r="R11" s="12"/>
    </row>
    <row r="12" spans="1:24" ht="12" customHeight="1" x14ac:dyDescent="0.25">
      <c r="A12" s="8"/>
      <c r="B12" s="10"/>
      <c r="C12" s="98"/>
      <c r="D12" s="98"/>
      <c r="E12" s="98"/>
      <c r="F12" s="98"/>
      <c r="G12" s="98"/>
      <c r="H12" s="98"/>
      <c r="I12" s="98"/>
      <c r="J12" s="98"/>
      <c r="K12" s="98"/>
      <c r="L12" s="98"/>
      <c r="R12" s="12"/>
    </row>
    <row r="13" spans="1:24" x14ac:dyDescent="0.25">
      <c r="A13" s="8"/>
      <c r="B13" s="14" t="s">
        <v>78</v>
      </c>
      <c r="C13" s="82">
        <v>0.48103230305132083</v>
      </c>
      <c r="D13" s="82">
        <v>2.9649249730064886</v>
      </c>
      <c r="E13" s="82">
        <v>6.2163961978459303</v>
      </c>
      <c r="F13" s="82">
        <v>2.9754962286360875</v>
      </c>
      <c r="G13" s="82">
        <v>3.9423991376124734</v>
      </c>
      <c r="H13" s="82">
        <v>5.5789798823201231</v>
      </c>
      <c r="I13" s="82">
        <v>3.5891832683735192</v>
      </c>
      <c r="J13" s="82">
        <v>6.3010890216046</v>
      </c>
      <c r="K13" s="82">
        <v>3.8589142979114532</v>
      </c>
      <c r="L13" s="82">
        <v>2.1022735387555169</v>
      </c>
      <c r="M13" s="82">
        <v>0.48344156490531809</v>
      </c>
      <c r="N13" s="82">
        <v>-0.17046225761749856</v>
      </c>
      <c r="O13" s="82">
        <v>-1.8982358685432743</v>
      </c>
      <c r="P13" s="82">
        <v>-6.5542002383957687</v>
      </c>
      <c r="Q13" s="137">
        <v>-0.25467963784586711</v>
      </c>
      <c r="R13" s="12"/>
    </row>
    <row r="14" spans="1:24" x14ac:dyDescent="0.25">
      <c r="A14" s="8"/>
      <c r="B14" s="10" t="s">
        <v>12</v>
      </c>
      <c r="C14" s="53">
        <v>-0.61926379096346462</v>
      </c>
      <c r="D14" s="53">
        <v>6.8706356559335102</v>
      </c>
      <c r="E14" s="53">
        <v>4.1604163473851541</v>
      </c>
      <c r="F14" s="53">
        <v>3.7436093380348145</v>
      </c>
      <c r="G14" s="53">
        <v>1.1393675425261707</v>
      </c>
      <c r="H14" s="53">
        <v>6.4359025198636122</v>
      </c>
      <c r="I14" s="53">
        <v>12.289010739132266</v>
      </c>
      <c r="J14" s="53">
        <v>6.0575581936154865</v>
      </c>
      <c r="K14" s="53">
        <v>9.2096312028919325</v>
      </c>
      <c r="L14" s="53">
        <v>0.36581063524321333</v>
      </c>
      <c r="M14" s="53">
        <v>-3.5756544095985165</v>
      </c>
      <c r="N14" s="53">
        <v>3.1910027914785255</v>
      </c>
      <c r="O14" s="53">
        <v>2.447516076686429</v>
      </c>
      <c r="P14" s="53">
        <v>-0.57460163020711663</v>
      </c>
      <c r="Q14" s="137">
        <v>4.3776419845946712</v>
      </c>
      <c r="R14" s="12"/>
    </row>
    <row r="15" spans="1:24" x14ac:dyDescent="0.25">
      <c r="A15" s="8"/>
      <c r="B15" s="14" t="s">
        <v>11</v>
      </c>
      <c r="C15" s="82">
        <v>-4.0608016272794529</v>
      </c>
      <c r="D15" s="82">
        <v>-1.411231519028544</v>
      </c>
      <c r="E15" s="82">
        <v>5.9052989353370222</v>
      </c>
      <c r="F15" s="82">
        <v>1.9925057323324058</v>
      </c>
      <c r="G15" s="82">
        <v>2.4164140908199849</v>
      </c>
      <c r="H15" s="82">
        <v>3.1499578874103928</v>
      </c>
      <c r="I15" s="82">
        <v>-0.27353206877688274</v>
      </c>
      <c r="J15" s="82">
        <v>5.6696431258659752</v>
      </c>
      <c r="K15" s="82">
        <v>1.989100667223842</v>
      </c>
      <c r="L15" s="82">
        <v>1.4982195369270368</v>
      </c>
      <c r="M15" s="82">
        <v>-0.18043585025846465</v>
      </c>
      <c r="N15" s="82">
        <v>-4.1265092196931636</v>
      </c>
      <c r="O15" s="82">
        <v>-1.9458810399649251</v>
      </c>
      <c r="P15" s="82">
        <v>-8.3277629478869954</v>
      </c>
      <c r="Q15" s="137">
        <v>-0.36851316525726707</v>
      </c>
      <c r="R15" s="12"/>
      <c r="T15" s="26"/>
      <c r="X15" s="26"/>
    </row>
    <row r="16" spans="1:24" x14ac:dyDescent="0.25">
      <c r="A16" s="8"/>
      <c r="B16" s="10" t="s">
        <v>10</v>
      </c>
      <c r="C16" s="54">
        <v>-0.88625409878901884</v>
      </c>
      <c r="D16" s="54">
        <v>-4.5966030301034078</v>
      </c>
      <c r="E16" s="54">
        <v>1.9301531692853535</v>
      </c>
      <c r="F16" s="54">
        <v>1.9398257981364742</v>
      </c>
      <c r="G16" s="54">
        <v>0.7242324488025309</v>
      </c>
      <c r="H16" s="54">
        <v>3.165238891977995</v>
      </c>
      <c r="I16" s="54">
        <v>4.063759648869758</v>
      </c>
      <c r="J16" s="54">
        <v>5.3306491528398059</v>
      </c>
      <c r="K16" s="54">
        <v>7.0722458394218757</v>
      </c>
      <c r="L16" s="54">
        <v>5.4656661908577764</v>
      </c>
      <c r="M16" s="54">
        <v>1.0357735597197992</v>
      </c>
      <c r="N16" s="54">
        <v>-0.73774159352886226</v>
      </c>
      <c r="O16" s="54">
        <v>1.1045632231807767</v>
      </c>
      <c r="P16" s="54">
        <v>-7.7564586837282734</v>
      </c>
      <c r="Q16" s="137">
        <v>2.3550702711223614</v>
      </c>
      <c r="R16" s="12"/>
      <c r="T16" s="26"/>
      <c r="X16" s="26"/>
    </row>
    <row r="17" spans="1:26" x14ac:dyDescent="0.25">
      <c r="A17" s="8"/>
      <c r="B17" s="10" t="s">
        <v>19</v>
      </c>
      <c r="C17" s="53">
        <v>-8.7556015916600565</v>
      </c>
      <c r="D17" s="53">
        <v>-2.9760253019199379</v>
      </c>
      <c r="E17" s="53">
        <v>4.6214696011600775</v>
      </c>
      <c r="F17" s="53">
        <v>1.0240023388427</v>
      </c>
      <c r="G17" s="53">
        <v>-2.0896684614526206</v>
      </c>
      <c r="H17" s="53">
        <v>-2.3775079618814532</v>
      </c>
      <c r="I17" s="53">
        <v>-0.6177030381856019</v>
      </c>
      <c r="J17" s="53">
        <v>7.3383716256909981</v>
      </c>
      <c r="K17" s="53">
        <v>9.1113826217857685</v>
      </c>
      <c r="L17" s="53">
        <v>8.5222850066565048</v>
      </c>
      <c r="M17" s="53">
        <v>4.308387259031754</v>
      </c>
      <c r="N17" s="53">
        <v>1.1534013922530617</v>
      </c>
      <c r="O17" s="53">
        <v>-3.8103205641339177</v>
      </c>
      <c r="P17" s="53">
        <v>-4.3192372793251499</v>
      </c>
      <c r="Q17" s="137">
        <v>7.3730422348521785</v>
      </c>
      <c r="R17" s="12"/>
      <c r="T17" s="26"/>
      <c r="X17" s="26"/>
    </row>
    <row r="18" spans="1:26" x14ac:dyDescent="0.25">
      <c r="A18" s="8"/>
      <c r="B18" s="10" t="s">
        <v>65</v>
      </c>
      <c r="C18" s="54">
        <v>-3.1975978495378587</v>
      </c>
      <c r="D18" s="54">
        <v>6.1661431634897568</v>
      </c>
      <c r="E18" s="54">
        <v>12.851730011541029</v>
      </c>
      <c r="F18" s="54">
        <v>6.2283852371122661</v>
      </c>
      <c r="G18" s="54">
        <v>9.6352624363605255</v>
      </c>
      <c r="H18" s="54">
        <v>14.568853479586409</v>
      </c>
      <c r="I18" s="54">
        <v>8.6632292987322668</v>
      </c>
      <c r="J18" s="54">
        <v>9.2001088087578999</v>
      </c>
      <c r="K18" s="54">
        <v>1.3518432877244413</v>
      </c>
      <c r="L18" s="54">
        <v>3.1349612795148696</v>
      </c>
      <c r="M18" s="54">
        <v>4.1607115713383491</v>
      </c>
      <c r="N18" s="54">
        <v>9.3799492257034434</v>
      </c>
      <c r="O18" s="54">
        <v>10.886721125085131</v>
      </c>
      <c r="P18" s="54">
        <v>-0.12278707432946678</v>
      </c>
      <c r="Q18" s="137">
        <v>3.6339637654577484</v>
      </c>
      <c r="R18" s="12"/>
      <c r="T18" s="26"/>
      <c r="X18" s="26"/>
    </row>
    <row r="19" spans="1:26" x14ac:dyDescent="0.25">
      <c r="A19" s="8"/>
      <c r="B19" s="10" t="s">
        <v>20</v>
      </c>
      <c r="C19" s="54">
        <v>-8.5218783147342094</v>
      </c>
      <c r="D19" s="54">
        <v>-3.8265250709092369</v>
      </c>
      <c r="E19" s="54">
        <v>-1.6970852965979222</v>
      </c>
      <c r="F19" s="54">
        <v>3.9234925677891219</v>
      </c>
      <c r="G19" s="54">
        <v>5.3532678204835538</v>
      </c>
      <c r="H19" s="54">
        <v>10.054318451167754</v>
      </c>
      <c r="I19" s="54">
        <v>4.0198671081402182</v>
      </c>
      <c r="J19" s="54">
        <v>6.0073085255171632</v>
      </c>
      <c r="K19" s="54">
        <v>3.6796258966265816</v>
      </c>
      <c r="L19" s="54">
        <v>5.5238577424492341</v>
      </c>
      <c r="M19" s="54">
        <v>0.67074953509640434</v>
      </c>
      <c r="N19" s="54">
        <v>-0.45932753514421609</v>
      </c>
      <c r="O19" s="54">
        <v>1.2427921946001064E-2</v>
      </c>
      <c r="P19" s="54">
        <v>-11.366035282921484</v>
      </c>
      <c r="Q19" s="137">
        <v>7.3297209378024641</v>
      </c>
      <c r="R19" s="12"/>
      <c r="T19" s="26"/>
      <c r="X19" s="26"/>
    </row>
    <row r="20" spans="1:26" s="6" customFormat="1" ht="14.25" customHeight="1" x14ac:dyDescent="0.25">
      <c r="A20" s="8"/>
      <c r="B20" s="14"/>
      <c r="M20" s="17"/>
      <c r="N20" s="17"/>
      <c r="P20" s="17"/>
      <c r="Q20" s="17"/>
      <c r="R20" s="12"/>
      <c r="S20" s="7"/>
      <c r="T20" s="26"/>
      <c r="U20" s="85"/>
      <c r="V20" s="85"/>
      <c r="W20" s="85"/>
      <c r="X20" s="26"/>
    </row>
    <row r="21" spans="1:26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70" t="s">
        <v>163</v>
      </c>
      <c r="J21" s="16"/>
      <c r="K21" s="16"/>
      <c r="L21" s="16"/>
      <c r="M21" s="16"/>
      <c r="N21" s="16"/>
      <c r="O21" s="16"/>
      <c r="P21" s="17"/>
      <c r="Q21" s="17"/>
      <c r="R21" s="12"/>
      <c r="S21" s="7"/>
      <c r="T21" s="26"/>
      <c r="U21" s="86"/>
      <c r="V21" s="87"/>
      <c r="W21" s="87"/>
      <c r="X21" s="96"/>
      <c r="Y21" s="56"/>
      <c r="Z21" s="56"/>
    </row>
    <row r="22" spans="1:26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70" t="s">
        <v>164</v>
      </c>
      <c r="J22" s="16"/>
      <c r="K22" s="16"/>
      <c r="L22" s="16"/>
      <c r="M22" s="16"/>
      <c r="N22" s="16"/>
      <c r="O22" s="16"/>
      <c r="P22" s="17"/>
      <c r="Q22" s="17"/>
      <c r="R22" s="12"/>
      <c r="S22" s="7"/>
      <c r="T22" s="26"/>
      <c r="U22" s="86"/>
      <c r="V22" s="87"/>
      <c r="W22" s="87"/>
      <c r="X22" s="96"/>
      <c r="Y22" s="56"/>
      <c r="Z22" s="56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2"/>
      <c r="S23" s="7"/>
      <c r="T23" s="96"/>
      <c r="U23" s="87"/>
      <c r="V23" s="87" t="s">
        <v>78</v>
      </c>
      <c r="W23" s="87" t="s">
        <v>11</v>
      </c>
      <c r="X23" s="96"/>
      <c r="Y23" s="56"/>
      <c r="Z23" s="56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2"/>
      <c r="S24" s="7"/>
      <c r="T24" s="97"/>
      <c r="U24" s="101">
        <v>2010</v>
      </c>
      <c r="V24" s="88">
        <f>E13</f>
        <v>6.2163961978459303</v>
      </c>
      <c r="W24" s="88">
        <f>E15</f>
        <v>5.9052989353370222</v>
      </c>
      <c r="X24" s="97"/>
      <c r="Y24" s="57"/>
      <c r="Z24" s="57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2"/>
      <c r="S25" s="7"/>
      <c r="T25" s="97"/>
      <c r="U25" s="101">
        <v>2011</v>
      </c>
      <c r="V25" s="88">
        <f>I13</f>
        <v>3.5891832683735192</v>
      </c>
      <c r="W25" s="88">
        <f>I15</f>
        <v>-0.27353206877688274</v>
      </c>
      <c r="X25" s="97"/>
      <c r="Y25" s="57"/>
      <c r="Z25" s="57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2"/>
      <c r="S26" s="7"/>
      <c r="T26" s="97"/>
      <c r="U26" s="101">
        <v>2012</v>
      </c>
      <c r="V26" s="88">
        <f>M13</f>
        <v>0.48344156490531809</v>
      </c>
      <c r="W26" s="88">
        <f>M15</f>
        <v>-0.18043585025846465</v>
      </c>
      <c r="X26" s="97"/>
      <c r="Y26" s="57"/>
      <c r="Z26" s="57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2"/>
      <c r="S27" s="7"/>
      <c r="T27" s="97"/>
      <c r="U27" s="101">
        <v>2013</v>
      </c>
      <c r="V27" s="88">
        <f>Q13</f>
        <v>-0.25467963784586711</v>
      </c>
      <c r="W27" s="88">
        <f>Q15</f>
        <v>-0.36851316525726707</v>
      </c>
      <c r="X27" s="97"/>
      <c r="Y27" s="57"/>
      <c r="Z27" s="57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2"/>
      <c r="S28" s="7"/>
      <c r="T28" s="97"/>
      <c r="U28" s="88"/>
      <c r="V28" s="88"/>
      <c r="W28" s="88"/>
      <c r="X28" s="97"/>
      <c r="Y28" s="57"/>
      <c r="Z28" s="57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2"/>
      <c r="S29" s="7"/>
      <c r="T29" s="97"/>
      <c r="U29" s="88"/>
      <c r="V29" s="88"/>
      <c r="W29" s="88"/>
      <c r="X29" s="97"/>
      <c r="Y29" s="57"/>
      <c r="Z29" s="57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2"/>
      <c r="S30" s="7"/>
      <c r="T30" s="97"/>
      <c r="U30" s="88"/>
      <c r="V30" s="88"/>
      <c r="W30" s="88"/>
      <c r="X30" s="97"/>
      <c r="Y30" s="57"/>
      <c r="Z30" s="57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2"/>
      <c r="S31" s="7"/>
      <c r="T31" s="97"/>
      <c r="U31" s="88"/>
      <c r="V31" s="88"/>
      <c r="W31" s="88"/>
      <c r="X31" s="97"/>
      <c r="Y31" s="57"/>
      <c r="Z31" s="57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2"/>
      <c r="S32" s="7"/>
      <c r="T32" s="97"/>
      <c r="U32" s="88"/>
      <c r="V32" s="88"/>
      <c r="W32" s="88"/>
      <c r="X32" s="97"/>
      <c r="Y32" s="57"/>
      <c r="Z32" s="57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2"/>
      <c r="S33" s="7"/>
      <c r="T33" s="57"/>
      <c r="U33" s="88"/>
      <c r="V33" s="88"/>
      <c r="W33" s="88"/>
      <c r="X33" s="57"/>
      <c r="Y33" s="57"/>
      <c r="Z33" s="57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0" t="s">
        <v>159</v>
      </c>
      <c r="J34" s="16"/>
      <c r="K34" s="16"/>
      <c r="L34" s="16"/>
      <c r="M34" s="16"/>
      <c r="N34" s="16"/>
      <c r="O34" s="16"/>
      <c r="P34" s="17"/>
      <c r="Q34" s="17"/>
      <c r="R34" s="12"/>
      <c r="S34" s="7"/>
      <c r="T34" s="57"/>
      <c r="U34" s="88"/>
      <c r="V34" s="88"/>
      <c r="W34" s="88"/>
      <c r="X34" s="57"/>
      <c r="Y34" s="57"/>
      <c r="Z34" s="57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0" t="s">
        <v>165</v>
      </c>
      <c r="J35" s="16"/>
      <c r="K35" s="16"/>
      <c r="L35" s="16"/>
      <c r="M35" s="16"/>
      <c r="N35" s="16"/>
      <c r="O35" s="16"/>
      <c r="P35" s="17"/>
      <c r="Q35" s="17"/>
      <c r="R35" s="12"/>
      <c r="S35" s="7"/>
      <c r="T35" s="57"/>
      <c r="U35" s="88"/>
      <c r="V35" s="88"/>
      <c r="W35" s="88"/>
      <c r="X35" s="57"/>
      <c r="Y35" s="57"/>
      <c r="Z35" s="57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9"/>
      <c r="R36" s="12"/>
      <c r="S36" s="7"/>
      <c r="T36" s="57"/>
      <c r="U36" s="88"/>
      <c r="V36" s="88"/>
      <c r="W36" s="88"/>
      <c r="X36" s="57"/>
      <c r="Y36" s="57"/>
      <c r="Z36" s="57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9"/>
      <c r="R37" s="12"/>
      <c r="S37" s="7"/>
      <c r="T37" s="57"/>
      <c r="U37" s="88"/>
      <c r="V37" s="88"/>
      <c r="W37" s="88"/>
      <c r="X37" s="57"/>
      <c r="Y37" s="57"/>
      <c r="Z37" s="57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2"/>
      <c r="S38" s="7"/>
      <c r="T38" s="57"/>
      <c r="U38" s="88"/>
      <c r="V38" s="88"/>
      <c r="W38" s="88"/>
      <c r="X38" s="57"/>
      <c r="Y38" s="57"/>
      <c r="Z38" s="57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2"/>
      <c r="S39" s="7"/>
      <c r="U39" s="85"/>
      <c r="V39" s="85"/>
      <c r="W39" s="85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2"/>
      <c r="S40" s="7"/>
      <c r="U40" s="85"/>
      <c r="V40" s="85"/>
      <c r="W40" s="85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2"/>
      <c r="S41" s="7"/>
      <c r="U41" s="85"/>
      <c r="V41" s="85"/>
      <c r="W41" s="85"/>
    </row>
    <row r="42" spans="1:26" s="6" customFormat="1" x14ac:dyDescent="0.25">
      <c r="A42" s="8"/>
      <c r="B42" s="7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2"/>
      <c r="S42" s="7"/>
      <c r="T42" s="26"/>
      <c r="U42" s="86"/>
      <c r="V42" s="85"/>
      <c r="W42" s="85"/>
    </row>
    <row r="43" spans="1:26" s="6" customFormat="1" x14ac:dyDescent="0.25">
      <c r="A43" s="8"/>
      <c r="B43" s="7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  <c r="U43" s="85"/>
      <c r="V43" s="85"/>
      <c r="W43" s="85"/>
    </row>
    <row r="44" spans="1:26" x14ac:dyDescent="0.25">
      <c r="A44" s="8"/>
      <c r="B44" s="7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0"/>
      <c r="R45" s="12"/>
      <c r="S45" s="10"/>
    </row>
    <row r="46" spans="1:26" x14ac:dyDescent="0.25">
      <c r="A46" s="21"/>
      <c r="B46" s="22" t="str">
        <f>Índice!B35</f>
        <v>Fuente: Muestra Trimestral Manufacturera Regional, Dane. Septiembre de 2013.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0" x14ac:dyDescent="0.25">
      <c r="B49" s="26"/>
      <c r="T49" s="7"/>
    </row>
    <row r="54" spans="2:20" x14ac:dyDescent="0.25">
      <c r="B54" s="26"/>
      <c r="T54" s="7"/>
    </row>
    <row r="55" spans="2:20" x14ac:dyDescent="0.25">
      <c r="B55" s="26"/>
      <c r="T55" s="7"/>
    </row>
    <row r="56" spans="2:20" x14ac:dyDescent="0.25">
      <c r="B56" s="26"/>
      <c r="T56" s="7"/>
    </row>
    <row r="57" spans="2:20" x14ac:dyDescent="0.25">
      <c r="B57" s="26"/>
      <c r="T57" s="7"/>
    </row>
    <row r="58" spans="2:20" x14ac:dyDescent="0.25">
      <c r="B58" s="26"/>
      <c r="T58" s="7"/>
    </row>
    <row r="59" spans="2:20" x14ac:dyDescent="0.25">
      <c r="B59" s="26"/>
      <c r="T59" s="7"/>
    </row>
    <row r="63" spans="2:20" x14ac:dyDescent="0.25">
      <c r="B63" s="26"/>
      <c r="T63" s="7"/>
    </row>
    <row r="71" spans="2:20" x14ac:dyDescent="0.25">
      <c r="B71" s="26"/>
      <c r="T71" s="7"/>
    </row>
    <row r="72" spans="2:20" x14ac:dyDescent="0.25">
      <c r="B72" s="26"/>
      <c r="T72" s="7"/>
    </row>
  </sheetData>
  <mergeCells count="5">
    <mergeCell ref="B7:P7"/>
    <mergeCell ref="B8:P8"/>
    <mergeCell ref="H10:K10"/>
    <mergeCell ref="L10:O10"/>
    <mergeCell ref="P10:Q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4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view="pageBreakPreview" zoomScaleNormal="100" zoomScaleSheetLayoutView="100" workbookViewId="0">
      <selection activeCell="E20" sqref="E20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.42578125" style="7" customWidth="1"/>
    <col min="4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85" customWidth="1"/>
    <col min="22" max="24" width="10.85546875" style="85"/>
    <col min="25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91" t="s">
        <v>81</v>
      </c>
      <c r="C7" s="191"/>
      <c r="D7" s="191"/>
      <c r="E7" s="191"/>
      <c r="F7" s="191"/>
      <c r="G7" s="191"/>
      <c r="H7" s="191"/>
      <c r="I7" s="191"/>
      <c r="J7" s="191"/>
      <c r="K7" s="191"/>
      <c r="L7" s="191"/>
      <c r="M7" s="191"/>
      <c r="N7" s="191"/>
      <c r="O7" s="191"/>
      <c r="P7" s="191"/>
      <c r="Q7" s="191"/>
      <c r="R7" s="12"/>
    </row>
    <row r="8" spans="1:19" x14ac:dyDescent="0.25">
      <c r="A8" s="8"/>
      <c r="B8" s="190" t="s">
        <v>67</v>
      </c>
      <c r="C8" s="190"/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90"/>
      <c r="P8" s="190"/>
      <c r="Q8" s="190"/>
      <c r="R8" s="12"/>
    </row>
    <row r="9" spans="1:19" x14ac:dyDescent="0.25">
      <c r="A9" s="8"/>
      <c r="B9" s="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134"/>
      <c r="Q9" s="9"/>
      <c r="R9" s="12"/>
    </row>
    <row r="10" spans="1:19" ht="15.75" customHeight="1" x14ac:dyDescent="0.25">
      <c r="A10" s="8"/>
      <c r="B10" s="10"/>
      <c r="C10" s="168">
        <v>2009</v>
      </c>
      <c r="D10" s="169">
        <v>2010</v>
      </c>
      <c r="E10" s="168">
        <v>2010</v>
      </c>
      <c r="F10" s="168"/>
      <c r="G10" s="168"/>
      <c r="H10" s="192">
        <v>2011</v>
      </c>
      <c r="I10" s="192"/>
      <c r="J10" s="192"/>
      <c r="K10" s="192"/>
      <c r="L10" s="192">
        <v>2012</v>
      </c>
      <c r="M10" s="192"/>
      <c r="N10" s="192"/>
      <c r="O10" s="192"/>
      <c r="P10" s="193">
        <v>2013</v>
      </c>
      <c r="Q10" s="193"/>
      <c r="R10" s="12"/>
    </row>
    <row r="11" spans="1:19" x14ac:dyDescent="0.25">
      <c r="A11" s="8"/>
      <c r="B11" s="10"/>
      <c r="C11" s="75" t="s">
        <v>59</v>
      </c>
      <c r="D11" s="75" t="s">
        <v>56</v>
      </c>
      <c r="E11" s="75" t="s">
        <v>57</v>
      </c>
      <c r="F11" s="75" t="s">
        <v>58</v>
      </c>
      <c r="G11" s="75" t="s">
        <v>59</v>
      </c>
      <c r="H11" s="75" t="s">
        <v>56</v>
      </c>
      <c r="I11" s="75" t="s">
        <v>57</v>
      </c>
      <c r="J11" s="75" t="s">
        <v>58</v>
      </c>
      <c r="K11" s="75" t="s">
        <v>59</v>
      </c>
      <c r="L11" s="75" t="s">
        <v>56</v>
      </c>
      <c r="M11" s="75" t="s">
        <v>57</v>
      </c>
      <c r="N11" s="75" t="s">
        <v>58</v>
      </c>
      <c r="O11" s="75" t="s">
        <v>59</v>
      </c>
      <c r="P11" s="75" t="s">
        <v>56</v>
      </c>
      <c r="Q11" s="75" t="s">
        <v>57</v>
      </c>
      <c r="R11" s="12"/>
    </row>
    <row r="12" spans="1:19" ht="12" customHeight="1" x14ac:dyDescent="0.25">
      <c r="A12" s="8"/>
      <c r="B12" s="10"/>
      <c r="C12" s="98"/>
      <c r="D12" s="98"/>
      <c r="E12" s="98"/>
      <c r="F12" s="98"/>
      <c r="G12" s="98"/>
      <c r="H12" s="98"/>
      <c r="I12" s="98"/>
      <c r="J12" s="98"/>
      <c r="K12" s="98"/>
      <c r="L12" s="98"/>
      <c r="M12" s="98"/>
      <c r="N12" s="98"/>
      <c r="O12" s="98"/>
      <c r="P12" s="134"/>
      <c r="R12" s="12"/>
    </row>
    <row r="13" spans="1:19" x14ac:dyDescent="0.25">
      <c r="A13" s="8"/>
      <c r="B13" s="14" t="s">
        <v>78</v>
      </c>
      <c r="C13" s="82">
        <v>-0.38904135217955327</v>
      </c>
      <c r="D13" s="82">
        <v>2.8800629485326246</v>
      </c>
      <c r="E13" s="82">
        <v>4.9470905083037975</v>
      </c>
      <c r="F13" s="82">
        <v>2.9369106519844257</v>
      </c>
      <c r="G13" s="82">
        <v>4.0311519426906361</v>
      </c>
      <c r="H13" s="82">
        <v>4.4834773028069375</v>
      </c>
      <c r="I13" s="82">
        <v>4.0170021836331227</v>
      </c>
      <c r="J13" s="82">
        <v>7.2103636152845318</v>
      </c>
      <c r="K13" s="82">
        <v>4.297354289823363</v>
      </c>
      <c r="L13" s="82">
        <v>2.7597374414638054</v>
      </c>
      <c r="M13" s="82">
        <v>0.44666374213533366</v>
      </c>
      <c r="N13" s="82">
        <v>-1.1201266251091746</v>
      </c>
      <c r="O13" s="82">
        <v>-0.85311825348202142</v>
      </c>
      <c r="P13" s="82">
        <v>-6.6363206338986185</v>
      </c>
      <c r="Q13" s="82">
        <v>0.85064856620575835</v>
      </c>
      <c r="R13" s="12"/>
    </row>
    <row r="14" spans="1:19" x14ac:dyDescent="0.25">
      <c r="A14" s="8"/>
      <c r="B14" s="10" t="s">
        <v>12</v>
      </c>
      <c r="C14" s="53">
        <v>-2.681224051085096</v>
      </c>
      <c r="D14" s="53">
        <v>7.8465047934126231</v>
      </c>
      <c r="E14" s="53">
        <v>7.4108265764064152</v>
      </c>
      <c r="F14" s="53">
        <v>2.2770330020543295</v>
      </c>
      <c r="G14" s="53">
        <v>2.3465654793589419</v>
      </c>
      <c r="H14" s="53">
        <v>5.4252982897215585</v>
      </c>
      <c r="I14" s="53">
        <v>12.053585154294556</v>
      </c>
      <c r="J14" s="53">
        <v>8.3044629545498729</v>
      </c>
      <c r="K14" s="53">
        <v>7.9120287320659344</v>
      </c>
      <c r="L14" s="53">
        <v>-0.65675821713337967</v>
      </c>
      <c r="M14" s="53">
        <v>-3.7407794285950202</v>
      </c>
      <c r="N14" s="53">
        <v>-0.4230296804064948</v>
      </c>
      <c r="O14" s="53">
        <v>1.1327320118329487</v>
      </c>
      <c r="P14" s="53">
        <v>-1.1424023618819779</v>
      </c>
      <c r="Q14" s="82">
        <v>5.9693862634082828</v>
      </c>
      <c r="R14" s="12"/>
    </row>
    <row r="15" spans="1:19" x14ac:dyDescent="0.25">
      <c r="A15" s="8"/>
      <c r="B15" s="14" t="s">
        <v>11</v>
      </c>
      <c r="C15" s="82">
        <v>-4.8581761127393985</v>
      </c>
      <c r="D15" s="82">
        <v>0.69737731429746486</v>
      </c>
      <c r="E15" s="82">
        <v>5.0862298884212676</v>
      </c>
      <c r="F15" s="82">
        <v>1.9374250924925507</v>
      </c>
      <c r="G15" s="82">
        <v>0.86037280502710978</v>
      </c>
      <c r="H15" s="82">
        <v>0.77244568615426612</v>
      </c>
      <c r="I15" s="82">
        <v>0.21834119965675747</v>
      </c>
      <c r="J15" s="82">
        <v>3.3302826997526846</v>
      </c>
      <c r="K15" s="82">
        <v>1.2522433246919817</v>
      </c>
      <c r="L15" s="82">
        <v>0.27193902692690397</v>
      </c>
      <c r="M15" s="82">
        <v>-2.4327310637358379</v>
      </c>
      <c r="N15" s="82">
        <v>-4.3910100961251031</v>
      </c>
      <c r="O15" s="82">
        <v>-3.5608931108514041</v>
      </c>
      <c r="P15" s="82">
        <v>-7.9150199899187594</v>
      </c>
      <c r="Q15" s="82">
        <v>1.507803750574821</v>
      </c>
      <c r="R15" s="12"/>
    </row>
    <row r="16" spans="1:19" x14ac:dyDescent="0.25">
      <c r="A16" s="8"/>
      <c r="B16" s="10" t="s">
        <v>10</v>
      </c>
      <c r="C16" s="54">
        <v>-1.9351646472385298</v>
      </c>
      <c r="D16" s="54">
        <v>-4.7023243891534117</v>
      </c>
      <c r="E16" s="54">
        <v>0.22865199008819115</v>
      </c>
      <c r="F16" s="54">
        <v>-0.12645428631112843</v>
      </c>
      <c r="G16" s="54">
        <v>-1.6691749171995895</v>
      </c>
      <c r="H16" s="54">
        <v>2.9900507774146323</v>
      </c>
      <c r="I16" s="54">
        <v>5.5403932709156001</v>
      </c>
      <c r="J16" s="54">
        <v>7.34812559165956</v>
      </c>
      <c r="K16" s="54">
        <v>9.2988698311437865</v>
      </c>
      <c r="L16" s="54">
        <v>3.7911484302515452</v>
      </c>
      <c r="M16" s="54">
        <v>1.5813618663337081</v>
      </c>
      <c r="N16" s="54">
        <v>-1.2036897215090825</v>
      </c>
      <c r="O16" s="54">
        <v>2.0218020620753396</v>
      </c>
      <c r="P16" s="54">
        <v>-5.2383017034130503</v>
      </c>
      <c r="Q16" s="82">
        <v>1.6233633467249708</v>
      </c>
      <c r="R16" s="12"/>
    </row>
    <row r="17" spans="1:26" x14ac:dyDescent="0.25">
      <c r="A17" s="8"/>
      <c r="B17" s="10" t="s">
        <v>19</v>
      </c>
      <c r="C17" s="53">
        <v>-8.7208628090166727</v>
      </c>
      <c r="D17" s="53">
        <v>-4.2762892174185723</v>
      </c>
      <c r="E17" s="53">
        <v>1.3806060627663541</v>
      </c>
      <c r="F17" s="53">
        <v>6.8379478480817824E-3</v>
      </c>
      <c r="G17" s="53">
        <v>-1.0889974472451214</v>
      </c>
      <c r="H17" s="53">
        <v>-1.7656979529002137</v>
      </c>
      <c r="I17" s="53">
        <v>0.13512069874601629</v>
      </c>
      <c r="J17" s="53">
        <v>8.7371649941703424</v>
      </c>
      <c r="K17" s="53">
        <v>7.6230174802613293</v>
      </c>
      <c r="L17" s="53">
        <v>8.3806507396647199</v>
      </c>
      <c r="M17" s="53">
        <v>6.3815488433120127</v>
      </c>
      <c r="N17" s="53">
        <v>1.0937812017615123</v>
      </c>
      <c r="O17" s="53">
        <v>1.6763912267588221</v>
      </c>
      <c r="P17" s="53">
        <v>-3.3100130073535738</v>
      </c>
      <c r="Q17" s="82">
        <v>7.253357014308226</v>
      </c>
      <c r="R17" s="12"/>
    </row>
    <row r="18" spans="1:26" x14ac:dyDescent="0.25">
      <c r="A18" s="8"/>
      <c r="B18" s="10" t="s">
        <v>65</v>
      </c>
      <c r="C18" s="54">
        <v>-4.0237321124367291</v>
      </c>
      <c r="D18" s="54">
        <v>4.8083375414460283</v>
      </c>
      <c r="E18" s="54">
        <v>12.557930199377054</v>
      </c>
      <c r="F18" s="54">
        <v>7.3893317055226726</v>
      </c>
      <c r="G18" s="54">
        <v>13.443192111536728</v>
      </c>
      <c r="H18" s="54">
        <v>13.804299259881404</v>
      </c>
      <c r="I18" s="54">
        <v>5.8552260721233651</v>
      </c>
      <c r="J18" s="54">
        <v>7.1744448230357305</v>
      </c>
      <c r="K18" s="54">
        <v>-0.82895981076595016</v>
      </c>
      <c r="L18" s="54">
        <v>0.21405344057112696</v>
      </c>
      <c r="M18" s="54">
        <v>5.0351734802809744</v>
      </c>
      <c r="N18" s="54">
        <v>3.3631809061102302</v>
      </c>
      <c r="O18" s="54">
        <v>8.8065277125420458</v>
      </c>
      <c r="P18" s="54">
        <v>0.53843832299784733</v>
      </c>
      <c r="Q18" s="82">
        <v>4.8089069956282149</v>
      </c>
      <c r="R18" s="12"/>
    </row>
    <row r="19" spans="1:26" x14ac:dyDescent="0.25">
      <c r="A19" s="8"/>
      <c r="B19" s="10" t="s">
        <v>20</v>
      </c>
      <c r="C19" s="54">
        <v>-5.0562196831637092</v>
      </c>
      <c r="D19" s="54">
        <v>-2.2716605330909245</v>
      </c>
      <c r="E19" s="54">
        <v>-4.2974631691296334</v>
      </c>
      <c r="F19" s="54">
        <v>-2.0486628015190078</v>
      </c>
      <c r="G19" s="54">
        <v>-1.3709378359622049</v>
      </c>
      <c r="H19" s="54">
        <v>3.547259475100617</v>
      </c>
      <c r="I19" s="54">
        <v>5.5410377234259789</v>
      </c>
      <c r="J19" s="54">
        <v>9.7523881615577004</v>
      </c>
      <c r="K19" s="54">
        <v>7.0810306949362412</v>
      </c>
      <c r="L19" s="54">
        <v>5.3513782945172395</v>
      </c>
      <c r="M19" s="54">
        <v>0.41956272004204376</v>
      </c>
      <c r="N19" s="54">
        <v>-2.2328737178096691</v>
      </c>
      <c r="O19" s="54">
        <v>-2.3374664774041265</v>
      </c>
      <c r="P19" s="54">
        <v>-9.2242687824684477</v>
      </c>
      <c r="Q19" s="82">
        <v>6.6470535723966551</v>
      </c>
      <c r="R19" s="12"/>
    </row>
    <row r="20" spans="1:26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2"/>
      <c r="S20" s="7"/>
      <c r="U20" s="85"/>
      <c r="V20" s="85"/>
      <c r="W20" s="85"/>
      <c r="X20" s="85"/>
    </row>
    <row r="21" spans="1:26" s="6" customFormat="1" ht="14.25" customHeight="1" x14ac:dyDescent="0.25">
      <c r="A21" s="8"/>
      <c r="B21" s="14"/>
      <c r="O21" s="16"/>
      <c r="P21" s="16"/>
      <c r="Q21" s="17"/>
      <c r="R21" s="12"/>
      <c r="S21" s="7"/>
      <c r="U21" s="86"/>
      <c r="V21" s="87"/>
      <c r="W21" s="87"/>
      <c r="X21" s="87"/>
      <c r="Y21" s="56"/>
      <c r="Z21" s="56"/>
    </row>
    <row r="22" spans="1:26" s="6" customFormat="1" ht="14.25" customHeight="1" x14ac:dyDescent="0.25">
      <c r="A22" s="8"/>
      <c r="B22" s="14"/>
      <c r="H22" s="170" t="s">
        <v>161</v>
      </c>
      <c r="O22" s="16"/>
      <c r="P22" s="16"/>
      <c r="Q22" s="17"/>
      <c r="R22" s="12"/>
      <c r="S22" s="7"/>
      <c r="U22" s="86"/>
      <c r="V22" s="87"/>
      <c r="W22" s="87"/>
      <c r="X22" s="87"/>
      <c r="Y22" s="56"/>
      <c r="Z22" s="56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70" t="s">
        <v>158</v>
      </c>
      <c r="I23" s="16"/>
      <c r="J23" s="16"/>
      <c r="K23" s="16"/>
      <c r="L23" s="16"/>
      <c r="M23" s="16"/>
      <c r="N23" s="16"/>
      <c r="O23" s="16"/>
      <c r="P23" s="16"/>
      <c r="Q23" s="17"/>
      <c r="R23" s="12"/>
      <c r="S23" s="7"/>
      <c r="T23" s="56"/>
      <c r="U23" s="87"/>
      <c r="V23" s="87" t="s">
        <v>78</v>
      </c>
      <c r="W23" s="87" t="s">
        <v>11</v>
      </c>
      <c r="X23" s="87"/>
      <c r="Y23" s="56"/>
      <c r="Z23" s="56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2"/>
      <c r="S24" s="7"/>
      <c r="T24" s="57"/>
      <c r="U24" s="101">
        <v>2010</v>
      </c>
      <c r="V24" s="88">
        <f>E13</f>
        <v>4.9470905083037975</v>
      </c>
      <c r="W24" s="88">
        <f>E15</f>
        <v>5.0862298884212676</v>
      </c>
      <c r="X24" s="88"/>
      <c r="Y24" s="57"/>
      <c r="Z24" s="57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2"/>
      <c r="S25" s="7"/>
      <c r="T25" s="57"/>
      <c r="U25" s="101">
        <v>2011</v>
      </c>
      <c r="V25" s="88">
        <f>I13</f>
        <v>4.0170021836331227</v>
      </c>
      <c r="W25" s="88">
        <f>I15</f>
        <v>0.21834119965675747</v>
      </c>
      <c r="X25" s="88"/>
      <c r="Y25" s="57"/>
      <c r="Z25" s="57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2"/>
      <c r="S26" s="7"/>
      <c r="T26" s="57"/>
      <c r="U26" s="101">
        <v>2012</v>
      </c>
      <c r="V26" s="88">
        <f>M13</f>
        <v>0.44666374213533366</v>
      </c>
      <c r="W26" s="88">
        <f>M15</f>
        <v>-2.4327310637358379</v>
      </c>
      <c r="X26" s="88"/>
      <c r="Y26" s="57"/>
      <c r="Z26" s="57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2"/>
      <c r="S27" s="7"/>
      <c r="T27" s="57"/>
      <c r="U27" s="101">
        <v>2013</v>
      </c>
      <c r="V27" s="88">
        <f>Q13</f>
        <v>0.85064856620575835</v>
      </c>
      <c r="W27" s="88">
        <f>Q15</f>
        <v>1.507803750574821</v>
      </c>
      <c r="X27" s="88"/>
      <c r="Y27" s="57"/>
      <c r="Z27" s="57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2"/>
      <c r="S28" s="7"/>
      <c r="T28" s="57"/>
      <c r="U28" s="88"/>
      <c r="V28" s="88"/>
      <c r="W28" s="88"/>
      <c r="X28" s="88"/>
      <c r="Y28" s="57"/>
      <c r="Z28" s="57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2"/>
      <c r="S29" s="7"/>
      <c r="T29" s="57"/>
      <c r="U29" s="88"/>
      <c r="V29" s="88"/>
      <c r="W29" s="88"/>
      <c r="X29" s="88"/>
      <c r="Y29" s="57"/>
      <c r="Z29" s="57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2"/>
      <c r="S30" s="7"/>
      <c r="T30" s="57"/>
      <c r="U30" s="88"/>
      <c r="V30" s="88"/>
      <c r="W30" s="88"/>
      <c r="X30" s="88"/>
      <c r="Y30" s="57"/>
      <c r="Z30" s="57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2"/>
      <c r="S31" s="7"/>
      <c r="T31" s="57"/>
      <c r="U31" s="88"/>
      <c r="V31" s="88"/>
      <c r="W31" s="88"/>
      <c r="X31" s="88"/>
      <c r="Y31" s="57"/>
      <c r="Z31" s="57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2"/>
      <c r="S32" s="7"/>
      <c r="T32" s="57"/>
      <c r="U32" s="88"/>
      <c r="V32" s="88"/>
      <c r="W32" s="88"/>
      <c r="X32" s="88"/>
      <c r="Y32" s="57"/>
      <c r="Z32" s="57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2"/>
      <c r="S33" s="7"/>
      <c r="T33" s="57"/>
      <c r="U33" s="88"/>
      <c r="V33" s="88"/>
      <c r="W33" s="88"/>
      <c r="X33" s="88"/>
      <c r="Y33" s="57"/>
      <c r="Z33" s="57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2"/>
      <c r="S34" s="7"/>
      <c r="T34" s="57"/>
      <c r="U34" s="88"/>
      <c r="V34" s="88"/>
      <c r="W34" s="88"/>
      <c r="X34" s="88"/>
      <c r="Y34" s="57"/>
      <c r="Z34" s="57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0" t="s">
        <v>159</v>
      </c>
      <c r="I35" s="16"/>
      <c r="J35" s="16"/>
      <c r="K35" s="16"/>
      <c r="L35" s="16"/>
      <c r="M35" s="16"/>
      <c r="N35" s="16"/>
      <c r="O35" s="16"/>
      <c r="P35" s="16"/>
      <c r="Q35" s="17"/>
      <c r="R35" s="12"/>
      <c r="S35" s="7"/>
      <c r="T35" s="57"/>
      <c r="U35" s="88"/>
      <c r="V35" s="88"/>
      <c r="W35" s="88"/>
      <c r="X35" s="88"/>
      <c r="Y35" s="57"/>
      <c r="Z35" s="57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H36" s="170" t="s">
        <v>162</v>
      </c>
      <c r="I36" s="16"/>
      <c r="J36" s="16"/>
      <c r="K36" s="16"/>
      <c r="L36" s="16"/>
      <c r="M36" s="16"/>
      <c r="N36" s="16"/>
      <c r="O36" s="16"/>
      <c r="P36" s="16"/>
      <c r="Q36" s="19"/>
      <c r="R36" s="12"/>
      <c r="S36" s="7"/>
      <c r="T36" s="57"/>
      <c r="U36" s="88"/>
      <c r="V36" s="88"/>
      <c r="W36" s="88"/>
      <c r="X36" s="88"/>
      <c r="Y36" s="57"/>
      <c r="Z36" s="57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9"/>
      <c r="R37" s="12"/>
      <c r="S37" s="7"/>
      <c r="T37" s="57"/>
      <c r="U37" s="88"/>
      <c r="V37" s="88"/>
      <c r="W37" s="88"/>
      <c r="X37" s="88"/>
      <c r="Y37" s="57"/>
      <c r="Z37" s="57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2"/>
      <c r="S38" s="7"/>
      <c r="T38" s="57"/>
      <c r="U38" s="88"/>
      <c r="V38" s="88"/>
      <c r="W38" s="88"/>
      <c r="X38" s="88"/>
      <c r="Y38" s="57"/>
      <c r="Z38" s="57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2"/>
      <c r="S39" s="7"/>
      <c r="U39" s="85"/>
      <c r="V39" s="85"/>
      <c r="W39" s="85"/>
      <c r="X39" s="85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2"/>
      <c r="S40" s="7"/>
      <c r="U40" s="85"/>
      <c r="V40" s="85"/>
      <c r="W40" s="85"/>
      <c r="X40" s="85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2"/>
      <c r="S41" s="7"/>
      <c r="U41" s="85"/>
      <c r="V41" s="85"/>
      <c r="W41" s="85"/>
      <c r="X41" s="85"/>
    </row>
    <row r="42" spans="1:26" s="6" customFormat="1" x14ac:dyDescent="0.25">
      <c r="A42" s="8"/>
      <c r="B42" s="7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2"/>
      <c r="S42" s="7"/>
      <c r="T42" s="26"/>
      <c r="U42" s="86"/>
      <c r="V42" s="85"/>
      <c r="W42" s="85"/>
      <c r="X42" s="85"/>
    </row>
    <row r="43" spans="1:26" s="6" customFormat="1" x14ac:dyDescent="0.25">
      <c r="A43" s="8"/>
      <c r="B43" s="7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  <c r="U43" s="85"/>
      <c r="V43" s="85"/>
      <c r="W43" s="85"/>
      <c r="X43" s="85"/>
    </row>
    <row r="44" spans="1:26" x14ac:dyDescent="0.25">
      <c r="A44" s="8"/>
      <c r="B44" s="7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2"/>
      <c r="S45" s="10"/>
    </row>
    <row r="46" spans="1:26" x14ac:dyDescent="0.25">
      <c r="A46" s="21"/>
      <c r="B46" s="22" t="str">
        <f>Índice!$B$35</f>
        <v>Fuente: Muestra Trimestral Manufacturera Regional, Dane. Septiembre de 2013.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5">
    <mergeCell ref="B7:Q7"/>
    <mergeCell ref="B8:Q8"/>
    <mergeCell ref="H10:K10"/>
    <mergeCell ref="L10:O10"/>
    <mergeCell ref="P10:Q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view="pageBreakPreview" zoomScaleNormal="100" zoomScaleSheetLayoutView="100" workbookViewId="0">
      <selection activeCell="C20" sqref="C20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85" customWidth="1"/>
    <col min="22" max="23" width="10.85546875" style="85"/>
    <col min="24" max="24" width="10.85546875" style="171"/>
    <col min="25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91" t="s">
        <v>62</v>
      </c>
      <c r="C7" s="191"/>
      <c r="D7" s="191"/>
      <c r="E7" s="191"/>
      <c r="F7" s="191"/>
      <c r="G7" s="191"/>
      <c r="H7" s="191"/>
      <c r="I7" s="191"/>
      <c r="J7" s="191"/>
      <c r="K7" s="191"/>
      <c r="L7" s="191"/>
      <c r="M7" s="191"/>
      <c r="N7" s="191"/>
      <c r="O7" s="191"/>
      <c r="P7" s="191"/>
      <c r="Q7" s="191"/>
      <c r="R7" s="12"/>
    </row>
    <row r="8" spans="1:19" x14ac:dyDescent="0.25">
      <c r="A8" s="8"/>
      <c r="B8" s="190" t="s">
        <v>67</v>
      </c>
      <c r="C8" s="190"/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90"/>
      <c r="P8" s="190"/>
      <c r="Q8" s="190"/>
      <c r="R8" s="12"/>
    </row>
    <row r="9" spans="1:19" x14ac:dyDescent="0.25">
      <c r="A9" s="8"/>
      <c r="B9" s="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134"/>
      <c r="Q9" s="9"/>
      <c r="R9" s="12"/>
    </row>
    <row r="10" spans="1:19" ht="15.75" customHeight="1" x14ac:dyDescent="0.25">
      <c r="A10" s="8"/>
      <c r="B10" s="10"/>
      <c r="C10" s="168">
        <v>2009</v>
      </c>
      <c r="D10" s="169">
        <v>2010</v>
      </c>
      <c r="E10" s="168">
        <v>2010</v>
      </c>
      <c r="F10" s="168"/>
      <c r="G10" s="168"/>
      <c r="H10" s="192">
        <v>2011</v>
      </c>
      <c r="I10" s="192"/>
      <c r="J10" s="192"/>
      <c r="K10" s="192"/>
      <c r="L10" s="192">
        <v>2012</v>
      </c>
      <c r="M10" s="192"/>
      <c r="N10" s="192"/>
      <c r="O10" s="192"/>
      <c r="P10" s="193">
        <v>2013</v>
      </c>
      <c r="Q10" s="193"/>
      <c r="R10" s="12"/>
    </row>
    <row r="11" spans="1:19" x14ac:dyDescent="0.25">
      <c r="A11" s="8"/>
      <c r="B11" s="10"/>
      <c r="C11" s="75" t="s">
        <v>59</v>
      </c>
      <c r="D11" s="75" t="s">
        <v>56</v>
      </c>
      <c r="E11" s="75" t="s">
        <v>57</v>
      </c>
      <c r="F11" s="75" t="s">
        <v>58</v>
      </c>
      <c r="G11" s="75" t="s">
        <v>59</v>
      </c>
      <c r="H11" s="75" t="s">
        <v>56</v>
      </c>
      <c r="I11" s="75" t="s">
        <v>57</v>
      </c>
      <c r="J11" s="75" t="s">
        <v>58</v>
      </c>
      <c r="K11" s="75" t="s">
        <v>59</v>
      </c>
      <c r="L11" s="75" t="s">
        <v>56</v>
      </c>
      <c r="M11" s="75" t="s">
        <v>57</v>
      </c>
      <c r="N11" s="75" t="s">
        <v>58</v>
      </c>
      <c r="O11" s="75" t="s">
        <v>59</v>
      </c>
      <c r="P11" s="75" t="s">
        <v>56</v>
      </c>
      <c r="Q11" s="75" t="s">
        <v>57</v>
      </c>
      <c r="R11" s="12"/>
    </row>
    <row r="12" spans="1:19" ht="12" customHeight="1" x14ac:dyDescent="0.25">
      <c r="A12" s="8"/>
      <c r="B12" s="10"/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98"/>
      <c r="P12" s="134"/>
      <c r="R12" s="12"/>
    </row>
    <row r="13" spans="1:19" x14ac:dyDescent="0.25">
      <c r="A13" s="8"/>
      <c r="B13" s="14" t="s">
        <v>78</v>
      </c>
      <c r="C13" s="82">
        <v>-5.3159390658081946</v>
      </c>
      <c r="D13" s="82">
        <v>-3.5506337524834453</v>
      </c>
      <c r="E13" s="82">
        <v>-0.61909975998409861</v>
      </c>
      <c r="F13" s="82">
        <v>-0.66929901005943204</v>
      </c>
      <c r="G13" s="82">
        <v>-0.12627524280084401</v>
      </c>
      <c r="H13" s="82">
        <v>1.5954270447538388</v>
      </c>
      <c r="I13" s="82">
        <v>0.64838662976827166</v>
      </c>
      <c r="J13" s="82">
        <v>1.7902791300076881</v>
      </c>
      <c r="K13" s="82">
        <v>1.5130813730478865</v>
      </c>
      <c r="L13" s="82">
        <v>1.461867260646077</v>
      </c>
      <c r="M13" s="82">
        <v>1.0741409201027396</v>
      </c>
      <c r="N13" s="82">
        <v>0.77614180886331763</v>
      </c>
      <c r="O13" s="82">
        <v>-5.6974564588174736E-2</v>
      </c>
      <c r="P13" s="82">
        <v>-1.8610696586189412</v>
      </c>
      <c r="Q13" s="82">
        <v>-2.017987867731752</v>
      </c>
      <c r="R13" s="12"/>
    </row>
    <row r="14" spans="1:19" x14ac:dyDescent="0.25">
      <c r="A14" s="8"/>
      <c r="B14" s="10" t="s">
        <v>12</v>
      </c>
      <c r="C14" s="53">
        <v>-5.986777241874397</v>
      </c>
      <c r="D14" s="53">
        <v>-2.7988804053329708</v>
      </c>
      <c r="E14" s="53">
        <v>-0.91198495157812642</v>
      </c>
      <c r="F14" s="53">
        <v>-1.4449016983312357</v>
      </c>
      <c r="G14" s="53">
        <v>-2.6976120413867211</v>
      </c>
      <c r="H14" s="53">
        <v>-1.6136826001321269</v>
      </c>
      <c r="I14" s="53">
        <v>0.26036997006819718</v>
      </c>
      <c r="J14" s="53">
        <v>1.2977711351756405</v>
      </c>
      <c r="K14" s="53">
        <v>1.7724065256762289</v>
      </c>
      <c r="L14" s="53">
        <v>1.4797486991003916</v>
      </c>
      <c r="M14" s="53">
        <v>2.312466465213836</v>
      </c>
      <c r="N14" s="53">
        <v>3.9448494839017467</v>
      </c>
      <c r="O14" s="53">
        <v>3.4238129680564722</v>
      </c>
      <c r="P14" s="53">
        <v>2.6355887496557706</v>
      </c>
      <c r="Q14" s="82">
        <v>1.7236893335998982</v>
      </c>
      <c r="R14" s="12"/>
    </row>
    <row r="15" spans="1:19" x14ac:dyDescent="0.25">
      <c r="A15" s="8"/>
      <c r="B15" s="14" t="s">
        <v>11</v>
      </c>
      <c r="C15" s="82">
        <v>-5.6676426466197416</v>
      </c>
      <c r="D15" s="82">
        <v>-5.2056114745687943</v>
      </c>
      <c r="E15" s="82">
        <v>-2.9457185504298322</v>
      </c>
      <c r="F15" s="82">
        <v>-2.0124416807315026</v>
      </c>
      <c r="G15" s="82">
        <v>-0.73708171558956037</v>
      </c>
      <c r="H15" s="82">
        <v>1.552649831536046</v>
      </c>
      <c r="I15" s="82">
        <v>2.2908474434902626</v>
      </c>
      <c r="J15" s="82">
        <v>1.9435243853249462</v>
      </c>
      <c r="K15" s="82">
        <v>0.91267466876350234</v>
      </c>
      <c r="L15" s="82">
        <v>0.23799115821852013</v>
      </c>
      <c r="M15" s="82">
        <v>-0.36831918417090659</v>
      </c>
      <c r="N15" s="82">
        <v>-0.79090544359365911</v>
      </c>
      <c r="O15" s="82">
        <v>-0.67528152734706026</v>
      </c>
      <c r="P15" s="82">
        <v>-1.546743497940839</v>
      </c>
      <c r="Q15" s="82">
        <v>-2.4005397878330226</v>
      </c>
      <c r="R15" s="12"/>
    </row>
    <row r="16" spans="1:19" x14ac:dyDescent="0.25">
      <c r="A16" s="8"/>
      <c r="B16" s="10" t="s">
        <v>10</v>
      </c>
      <c r="C16" s="54">
        <v>-1.488921634642304</v>
      </c>
      <c r="D16" s="54">
        <v>-3.3323655739182612</v>
      </c>
      <c r="E16" s="54">
        <v>-2.0711330346949719</v>
      </c>
      <c r="F16" s="54">
        <v>-0.22537011137344631</v>
      </c>
      <c r="G16" s="54">
        <v>-0.66925404137058164</v>
      </c>
      <c r="H16" s="54">
        <v>2.8172704712016383</v>
      </c>
      <c r="I16" s="54">
        <v>1.9419690568412529</v>
      </c>
      <c r="J16" s="54">
        <v>3.257461150832186</v>
      </c>
      <c r="K16" s="54">
        <v>3.7346722261615062</v>
      </c>
      <c r="L16" s="54">
        <v>2.5201949755176534</v>
      </c>
      <c r="M16" s="54">
        <v>1.520106206290972</v>
      </c>
      <c r="N16" s="54">
        <v>-1.1298784057541034</v>
      </c>
      <c r="O16" s="54">
        <v>-2.9653172309923814</v>
      </c>
      <c r="P16" s="54">
        <v>-3.9383763474468259</v>
      </c>
      <c r="Q16" s="82">
        <v>-2.3684619130845852</v>
      </c>
      <c r="R16" s="12"/>
    </row>
    <row r="17" spans="1:26" x14ac:dyDescent="0.25">
      <c r="A17" s="8"/>
      <c r="B17" s="10" t="s">
        <v>19</v>
      </c>
      <c r="C17" s="53">
        <v>-6.9128328951749136</v>
      </c>
      <c r="D17" s="53">
        <v>-2.5974027505633823</v>
      </c>
      <c r="E17" s="53">
        <v>1.6399642230987332</v>
      </c>
      <c r="F17" s="53">
        <v>1.9563598157961382</v>
      </c>
      <c r="G17" s="53">
        <v>1.0008721597534853</v>
      </c>
      <c r="H17" s="53">
        <v>3.5092278314889702</v>
      </c>
      <c r="I17" s="53">
        <v>2.9288010816093779</v>
      </c>
      <c r="J17" s="53">
        <v>5.6393716667386906</v>
      </c>
      <c r="K17" s="53">
        <v>7.4349288420690884</v>
      </c>
      <c r="L17" s="53">
        <v>4.2693610847268637</v>
      </c>
      <c r="M17" s="53">
        <v>1.1072551761110327</v>
      </c>
      <c r="N17" s="53">
        <v>-1.2607969398859775</v>
      </c>
      <c r="O17" s="53">
        <v>-3.2024009781837393</v>
      </c>
      <c r="P17" s="53">
        <v>-5.0230507039560779</v>
      </c>
      <c r="Q17" s="82">
        <v>-2.0775985296224375</v>
      </c>
      <c r="R17" s="12"/>
    </row>
    <row r="18" spans="1:26" x14ac:dyDescent="0.25">
      <c r="A18" s="8"/>
      <c r="B18" s="10" t="s">
        <v>65</v>
      </c>
      <c r="C18" s="54">
        <v>-13.019507536343644</v>
      </c>
      <c r="D18" s="54">
        <v>-6.4245306323027389</v>
      </c>
      <c r="E18" s="54">
        <v>-2.3234265077050509</v>
      </c>
      <c r="F18" s="54">
        <v>0.3668068072953945</v>
      </c>
      <c r="G18" s="54">
        <v>0.3668583194932129</v>
      </c>
      <c r="H18" s="54">
        <v>-0.87738523120083345</v>
      </c>
      <c r="I18" s="54">
        <v>-1.2999447565066102</v>
      </c>
      <c r="J18" s="54">
        <v>-0.47674459311337625</v>
      </c>
      <c r="K18" s="54">
        <v>-0.24287337745761972</v>
      </c>
      <c r="L18" s="54">
        <v>1.7778985938802006</v>
      </c>
      <c r="M18" s="54">
        <v>1.0431155215299137</v>
      </c>
      <c r="N18" s="54">
        <v>0.81573571612270079</v>
      </c>
      <c r="O18" s="54">
        <v>0.65008791749894268</v>
      </c>
      <c r="P18" s="54">
        <v>-1.5416831358311844</v>
      </c>
      <c r="Q18" s="82">
        <v>-1.6915973502984127</v>
      </c>
      <c r="R18" s="12"/>
    </row>
    <row r="19" spans="1:26" x14ac:dyDescent="0.25">
      <c r="A19" s="8"/>
      <c r="B19" s="10" t="s">
        <v>20</v>
      </c>
      <c r="C19" s="54">
        <v>-3.8074904214415617</v>
      </c>
      <c r="D19" s="54">
        <v>0.97435952878726084</v>
      </c>
      <c r="E19" s="54">
        <v>-0.70789371254186273</v>
      </c>
      <c r="F19" s="54">
        <v>-2.6018909311494753</v>
      </c>
      <c r="G19" s="54">
        <v>-2.5803272624772555</v>
      </c>
      <c r="H19" s="54">
        <v>-3.3062628475952427</v>
      </c>
      <c r="I19" s="54">
        <v>-2.7712432036529844</v>
      </c>
      <c r="J19" s="54">
        <v>1.0839146054083759</v>
      </c>
      <c r="K19" s="54">
        <v>-0.6525976972226899</v>
      </c>
      <c r="L19" s="54">
        <v>1.8262448208879123</v>
      </c>
      <c r="M19" s="54">
        <v>2.0762017967405955</v>
      </c>
      <c r="N19" s="54">
        <v>0.64195874989725343</v>
      </c>
      <c r="O19" s="54">
        <v>1.2769264916590028</v>
      </c>
      <c r="P19" s="54">
        <v>-0.76478992173948379</v>
      </c>
      <c r="Q19" s="82">
        <v>-3.0055661676164025</v>
      </c>
      <c r="R19" s="12"/>
    </row>
    <row r="20" spans="1:26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2"/>
      <c r="S20" s="7"/>
      <c r="U20" s="85"/>
      <c r="V20" s="85"/>
      <c r="W20" s="85"/>
      <c r="X20" s="171"/>
    </row>
    <row r="21" spans="1:26" s="6" customFormat="1" ht="14.25" customHeight="1" x14ac:dyDescent="0.25">
      <c r="A21" s="8"/>
      <c r="B21" s="14"/>
      <c r="C21" s="16"/>
      <c r="D21" s="16"/>
      <c r="F21" s="16"/>
      <c r="G21" s="16"/>
      <c r="H21" s="16"/>
      <c r="I21" s="170" t="s">
        <v>157</v>
      </c>
      <c r="J21" s="16"/>
      <c r="K21" s="16"/>
      <c r="L21" s="16"/>
      <c r="M21" s="16"/>
      <c r="N21" s="16"/>
      <c r="O21" s="16"/>
      <c r="P21" s="16"/>
      <c r="Q21" s="17"/>
      <c r="R21" s="12"/>
      <c r="S21" s="7"/>
      <c r="U21" s="86"/>
      <c r="V21" s="87"/>
      <c r="W21" s="87"/>
      <c r="X21" s="172"/>
      <c r="Y21" s="56"/>
      <c r="Z21" s="56"/>
    </row>
    <row r="22" spans="1:26" s="6" customFormat="1" ht="14.25" customHeight="1" x14ac:dyDescent="0.25">
      <c r="A22" s="8"/>
      <c r="B22" s="14"/>
      <c r="C22" s="16"/>
      <c r="D22" s="16"/>
      <c r="F22" s="16"/>
      <c r="G22" s="16"/>
      <c r="H22" s="16"/>
      <c r="I22" s="170" t="s">
        <v>158</v>
      </c>
      <c r="J22" s="16"/>
      <c r="K22" s="16"/>
      <c r="L22" s="16"/>
      <c r="M22" s="16"/>
      <c r="N22" s="16"/>
      <c r="O22" s="16"/>
      <c r="P22" s="16"/>
      <c r="Q22" s="17"/>
      <c r="R22" s="12"/>
      <c r="S22" s="7"/>
      <c r="U22" s="86"/>
      <c r="V22" s="87"/>
      <c r="W22" s="87"/>
      <c r="X22" s="172"/>
      <c r="Y22" s="56"/>
      <c r="Z22" s="56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2"/>
      <c r="S23" s="7"/>
      <c r="T23" s="56"/>
      <c r="U23" s="87"/>
      <c r="V23" s="87" t="s">
        <v>78</v>
      </c>
      <c r="W23" s="87" t="s">
        <v>11</v>
      </c>
      <c r="X23" s="172"/>
      <c r="Y23" s="56"/>
      <c r="Z23" s="56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2"/>
      <c r="S24" s="7"/>
      <c r="T24" s="57"/>
      <c r="U24" s="101">
        <v>2010</v>
      </c>
      <c r="V24" s="88">
        <f>E13</f>
        <v>-0.61909975998409861</v>
      </c>
      <c r="W24" s="88">
        <f>E15</f>
        <v>-2.9457185504298322</v>
      </c>
      <c r="X24" s="173"/>
      <c r="Y24" s="57"/>
      <c r="Z24" s="57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2"/>
      <c r="S25" s="7"/>
      <c r="T25" s="57"/>
      <c r="U25" s="101">
        <v>2011</v>
      </c>
      <c r="V25" s="88">
        <f>I13</f>
        <v>0.64838662976827166</v>
      </c>
      <c r="W25" s="88">
        <f>I15</f>
        <v>2.2908474434902626</v>
      </c>
      <c r="X25" s="173"/>
      <c r="Y25" s="57"/>
      <c r="Z25" s="57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2"/>
      <c r="S26" s="7"/>
      <c r="T26" s="57"/>
      <c r="U26" s="101">
        <v>2012</v>
      </c>
      <c r="V26" s="88">
        <f>M13</f>
        <v>1.0741409201027396</v>
      </c>
      <c r="W26" s="88">
        <f>M15</f>
        <v>-0.36831918417090659</v>
      </c>
      <c r="X26" s="173"/>
      <c r="Y26" s="57"/>
      <c r="Z26" s="57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2"/>
      <c r="S27" s="7"/>
      <c r="T27" s="57"/>
      <c r="U27" s="101">
        <v>2013</v>
      </c>
      <c r="V27" s="88">
        <f>Q13</f>
        <v>-2.017987867731752</v>
      </c>
      <c r="W27" s="88">
        <f>Q15</f>
        <v>-2.4005397878330226</v>
      </c>
      <c r="X27" s="173"/>
      <c r="Y27" s="57"/>
      <c r="Z27" s="57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2"/>
      <c r="S28" s="7"/>
      <c r="T28" s="57"/>
      <c r="U28" s="88"/>
      <c r="V28" s="88"/>
      <c r="W28" s="88"/>
      <c r="X28" s="173"/>
      <c r="Y28" s="57"/>
      <c r="Z28" s="57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2"/>
      <c r="S29" s="7"/>
      <c r="T29" s="57"/>
      <c r="U29" s="88"/>
      <c r="V29" s="88"/>
      <c r="W29" s="88"/>
      <c r="X29" s="173"/>
      <c r="Y29" s="57"/>
      <c r="Z29" s="57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2"/>
      <c r="S30" s="7"/>
      <c r="T30" s="57"/>
      <c r="U30" s="88"/>
      <c r="V30" s="88"/>
      <c r="W30" s="88"/>
      <c r="X30" s="173"/>
      <c r="Y30" s="57"/>
      <c r="Z30" s="57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2"/>
      <c r="S31" s="7"/>
      <c r="T31" s="57"/>
      <c r="U31" s="88"/>
      <c r="V31" s="88"/>
      <c r="W31" s="88"/>
      <c r="X31" s="173"/>
      <c r="Y31" s="57"/>
      <c r="Z31" s="57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2"/>
      <c r="S32" s="7"/>
      <c r="T32" s="57"/>
      <c r="U32" s="88"/>
      <c r="V32" s="88"/>
      <c r="W32" s="88"/>
      <c r="X32" s="173"/>
      <c r="Y32" s="57"/>
      <c r="Z32" s="57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2"/>
      <c r="S33" s="7"/>
      <c r="T33" s="57"/>
      <c r="U33" s="88"/>
      <c r="V33" s="88"/>
      <c r="W33" s="88"/>
      <c r="X33" s="173"/>
      <c r="Y33" s="57"/>
      <c r="Z33" s="57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0" t="s">
        <v>159</v>
      </c>
      <c r="J34" s="16"/>
      <c r="K34" s="16"/>
      <c r="L34" s="16"/>
      <c r="M34" s="16"/>
      <c r="N34" s="16"/>
      <c r="O34" s="16"/>
      <c r="P34" s="16"/>
      <c r="Q34" s="17"/>
      <c r="R34" s="12"/>
      <c r="S34" s="7"/>
      <c r="T34" s="57"/>
      <c r="U34" s="88"/>
      <c r="V34" s="88"/>
      <c r="W34" s="88"/>
      <c r="X34" s="173"/>
      <c r="Y34" s="57"/>
      <c r="Z34" s="57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I35" s="170" t="s">
        <v>160</v>
      </c>
      <c r="J35" s="16"/>
      <c r="K35" s="16"/>
      <c r="L35" s="16"/>
      <c r="M35" s="16"/>
      <c r="N35" s="16"/>
      <c r="O35" s="16"/>
      <c r="P35" s="16"/>
      <c r="Q35" s="17"/>
      <c r="R35" s="12"/>
      <c r="S35" s="7"/>
      <c r="T35" s="57"/>
      <c r="U35" s="88"/>
      <c r="V35" s="88"/>
      <c r="W35" s="88"/>
      <c r="X35" s="173"/>
      <c r="Y35" s="57"/>
      <c r="Z35" s="57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J36" s="16"/>
      <c r="K36" s="16"/>
      <c r="L36" s="16"/>
      <c r="M36" s="16"/>
      <c r="N36" s="16"/>
      <c r="O36" s="16"/>
      <c r="P36" s="16"/>
      <c r="Q36" s="19"/>
      <c r="R36" s="12"/>
      <c r="S36" s="7"/>
      <c r="T36" s="57"/>
      <c r="U36" s="88"/>
      <c r="V36" s="88"/>
      <c r="W36" s="88"/>
      <c r="X36" s="173"/>
      <c r="Y36" s="57"/>
      <c r="Z36" s="57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I37" s="16"/>
      <c r="J37" s="16"/>
      <c r="K37" s="16"/>
      <c r="L37" s="16"/>
      <c r="M37" s="16"/>
      <c r="N37" s="16"/>
      <c r="O37" s="16"/>
      <c r="P37" s="16"/>
      <c r="Q37" s="19"/>
      <c r="R37" s="12"/>
      <c r="S37" s="7"/>
      <c r="T37" s="57"/>
      <c r="U37" s="88"/>
      <c r="V37" s="88"/>
      <c r="W37" s="88"/>
      <c r="X37" s="173"/>
      <c r="Y37" s="57"/>
      <c r="Z37" s="57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2"/>
      <c r="S38" s="7"/>
      <c r="T38" s="57"/>
      <c r="U38" s="88"/>
      <c r="V38" s="88"/>
      <c r="W38" s="88"/>
      <c r="X38" s="173"/>
      <c r="Y38" s="57"/>
      <c r="Z38" s="57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2"/>
      <c r="S39" s="7"/>
      <c r="U39" s="85"/>
      <c r="V39" s="85"/>
      <c r="W39" s="85"/>
      <c r="X39" s="171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2"/>
      <c r="S40" s="7"/>
      <c r="U40" s="85"/>
      <c r="V40" s="85"/>
      <c r="W40" s="85"/>
      <c r="X40" s="171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2"/>
      <c r="S41" s="7"/>
      <c r="U41" s="85"/>
      <c r="V41" s="85"/>
      <c r="W41" s="85"/>
      <c r="X41" s="171"/>
    </row>
    <row r="42" spans="1:26" s="6" customFormat="1" x14ac:dyDescent="0.25">
      <c r="A42" s="8"/>
      <c r="B42" s="7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2"/>
      <c r="S42" s="7"/>
      <c r="T42" s="26"/>
      <c r="U42" s="86"/>
      <c r="V42" s="85"/>
      <c r="W42" s="85"/>
      <c r="X42" s="171"/>
    </row>
    <row r="43" spans="1:26" s="6" customFormat="1" x14ac:dyDescent="0.25">
      <c r="A43" s="8"/>
      <c r="B43" s="7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  <c r="U43" s="85"/>
      <c r="V43" s="85"/>
      <c r="W43" s="85"/>
      <c r="X43" s="171"/>
    </row>
    <row r="44" spans="1:26" x14ac:dyDescent="0.25">
      <c r="A44" s="8"/>
      <c r="B44" s="7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2"/>
      <c r="S45" s="10"/>
    </row>
    <row r="46" spans="1:26" x14ac:dyDescent="0.25">
      <c r="A46" s="21"/>
      <c r="B46" s="22" t="str">
        <f>Índice!$B$35</f>
        <v>Fuente: Muestra Trimestral Manufacturera Regional, Dane. Septiembre de 2013.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5">
    <mergeCell ref="B7:Q7"/>
    <mergeCell ref="B8:Q8"/>
    <mergeCell ref="H10:K10"/>
    <mergeCell ref="L10:O10"/>
    <mergeCell ref="P10:Q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4"/>
  <sheetViews>
    <sheetView view="pageBreakPreview" zoomScale="85" zoomScaleNormal="100" zoomScaleSheetLayoutView="85" workbookViewId="0">
      <selection activeCell="K32" sqref="K32"/>
    </sheetView>
  </sheetViews>
  <sheetFormatPr baseColWidth="10" defaultColWidth="10.85546875" defaultRowHeight="15.75" x14ac:dyDescent="0.25"/>
  <cols>
    <col min="1" max="1" width="1.85546875" style="7" customWidth="1"/>
    <col min="2" max="2" width="73" style="7" customWidth="1"/>
    <col min="3" max="3" width="3.140625" style="7" customWidth="1"/>
    <col min="4" max="7" width="6" style="7" customWidth="1"/>
    <col min="8" max="8" width="14.7109375" style="7" customWidth="1"/>
    <col min="9" max="9" width="6" style="7" customWidth="1"/>
    <col min="10" max="10" width="4.7109375" style="7" customWidth="1"/>
    <col min="11" max="11" width="1.85546875" style="7" customWidth="1"/>
    <col min="12" max="12" width="9.5703125" style="26" customWidth="1"/>
    <col min="13" max="13" width="11.42578125" style="85" customWidth="1"/>
    <col min="14" max="14" width="10.85546875" style="85" customWidth="1"/>
    <col min="15" max="15" width="10.85546875" style="85"/>
    <col min="16" max="18" width="10.85546875" style="26"/>
    <col min="19" max="19" width="10.85546875" style="6"/>
    <col min="20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57"/>
    </row>
    <row r="2" spans="1:18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57"/>
    </row>
    <row r="3" spans="1:18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57"/>
    </row>
    <row r="4" spans="1:18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8" x14ac:dyDescent="0.25">
      <c r="A7" s="8"/>
      <c r="B7" s="191" t="s">
        <v>80</v>
      </c>
      <c r="C7" s="191"/>
      <c r="D7" s="191"/>
      <c r="E7" s="191"/>
      <c r="F7" s="191"/>
      <c r="G7" s="191"/>
      <c r="H7" s="191"/>
      <c r="I7" s="191"/>
      <c r="J7" s="191"/>
      <c r="K7" s="12"/>
    </row>
    <row r="8" spans="1:18" x14ac:dyDescent="0.25">
      <c r="A8" s="8"/>
      <c r="B8" s="190" t="s">
        <v>150</v>
      </c>
      <c r="C8" s="190"/>
      <c r="D8" s="190"/>
      <c r="E8" s="190"/>
      <c r="F8" s="190"/>
      <c r="G8" s="190"/>
      <c r="H8" s="190"/>
      <c r="I8" s="190"/>
      <c r="J8" s="190"/>
      <c r="K8" s="12"/>
    </row>
    <row r="9" spans="1:18" x14ac:dyDescent="0.25">
      <c r="A9" s="8"/>
      <c r="B9" s="9"/>
      <c r="C9" s="13"/>
      <c r="D9" s="13"/>
      <c r="E9" s="13"/>
      <c r="F9" s="13"/>
      <c r="G9" s="13"/>
      <c r="H9" s="9"/>
      <c r="I9" s="9"/>
      <c r="J9" s="9"/>
      <c r="K9" s="12"/>
    </row>
    <row r="10" spans="1:18" ht="15.75" customHeight="1" x14ac:dyDescent="0.25">
      <c r="A10" s="8"/>
      <c r="B10" s="10"/>
      <c r="C10" s="10"/>
      <c r="D10" s="192" t="s">
        <v>0</v>
      </c>
      <c r="E10" s="192"/>
      <c r="F10" s="192"/>
      <c r="G10" s="192"/>
      <c r="H10" s="74" t="s">
        <v>54</v>
      </c>
      <c r="I10" s="79"/>
      <c r="K10" s="12"/>
    </row>
    <row r="11" spans="1:18" x14ac:dyDescent="0.25">
      <c r="A11" s="8"/>
      <c r="B11" s="10"/>
      <c r="C11" s="144"/>
      <c r="D11" s="75">
        <v>2010</v>
      </c>
      <c r="E11" s="75">
        <v>2011</v>
      </c>
      <c r="F11" s="75">
        <v>2012</v>
      </c>
      <c r="G11" s="75">
        <v>2013</v>
      </c>
      <c r="H11" s="75">
        <v>2013</v>
      </c>
      <c r="K11" s="12"/>
    </row>
    <row r="12" spans="1:18" ht="12" customHeight="1" x14ac:dyDescent="0.25">
      <c r="A12" s="8"/>
      <c r="B12" s="10"/>
      <c r="C12" s="98"/>
      <c r="D12" s="98"/>
      <c r="E12" s="98"/>
      <c r="F12" s="98"/>
      <c r="G12" s="13"/>
      <c r="K12" s="12"/>
      <c r="N12" s="85" t="s">
        <v>75</v>
      </c>
      <c r="O12" s="85" t="s">
        <v>54</v>
      </c>
    </row>
    <row r="13" spans="1:18" x14ac:dyDescent="0.25">
      <c r="A13" s="8"/>
      <c r="B13" s="99" t="s">
        <v>114</v>
      </c>
      <c r="D13" s="104">
        <v>50.609495418310232</v>
      </c>
      <c r="E13" s="105">
        <v>-2.5897675916408569</v>
      </c>
      <c r="F13" s="105">
        <v>-11.308061186048224</v>
      </c>
      <c r="G13" s="82">
        <v>-31.878206633118388</v>
      </c>
      <c r="H13" s="105">
        <v>-3.4613115659357363</v>
      </c>
      <c r="K13" s="12"/>
      <c r="L13" s="160"/>
      <c r="M13" s="85" t="str">
        <f>B30</f>
        <v>Bebidas no alcoholicas</v>
      </c>
      <c r="N13" s="89" t="str">
        <f>G30</f>
        <v>n.d</v>
      </c>
      <c r="O13" s="89" t="str">
        <f>H30</f>
        <v>n.d</v>
      </c>
      <c r="Q13" s="153"/>
      <c r="R13" s="153"/>
    </row>
    <row r="14" spans="1:18" x14ac:dyDescent="0.25">
      <c r="A14" s="8"/>
      <c r="B14" s="99" t="s">
        <v>24</v>
      </c>
      <c r="D14" s="105">
        <v>-11.716420075031554</v>
      </c>
      <c r="E14" s="105">
        <v>9.1860908630292393E-2</v>
      </c>
      <c r="F14" s="105">
        <v>6.3656463697129961</v>
      </c>
      <c r="G14" s="82">
        <v>-19.420991604359592</v>
      </c>
      <c r="H14" s="105">
        <v>-1.3754495241070079</v>
      </c>
      <c r="K14" s="12"/>
      <c r="L14" s="160"/>
      <c r="M14" s="85" t="str">
        <f>B29</f>
        <v>Confiteria, cafe y otros productos alimenticios</v>
      </c>
      <c r="N14" s="89">
        <f>G29</f>
        <v>15.303728738985512</v>
      </c>
      <c r="O14" s="89">
        <f>H29</f>
        <v>1.1584258285250195</v>
      </c>
      <c r="Q14" s="153"/>
      <c r="R14" s="153"/>
    </row>
    <row r="15" spans="1:18" x14ac:dyDescent="0.25">
      <c r="A15" s="8"/>
      <c r="B15" s="160" t="s">
        <v>106</v>
      </c>
      <c r="D15" s="105">
        <v>11.423500843171851</v>
      </c>
      <c r="E15" s="105">
        <v>6.0048023742247603</v>
      </c>
      <c r="F15" s="105">
        <v>-6.343525937935846</v>
      </c>
      <c r="G15" s="82">
        <v>-0.23767483666728983</v>
      </c>
      <c r="H15" s="105">
        <v>-2.6431883843072369E-2</v>
      </c>
      <c r="K15" s="12"/>
      <c r="L15" s="160"/>
      <c r="M15" s="85" t="str">
        <f>B28</f>
        <v>Bebidas alcoholicas</v>
      </c>
      <c r="N15" s="89">
        <f>G28</f>
        <v>18.005926461196388</v>
      </c>
      <c r="O15" s="89">
        <f>H28</f>
        <v>0.71817159247862206</v>
      </c>
      <c r="Q15" s="153"/>
      <c r="R15" s="153"/>
    </row>
    <row r="16" spans="1:18" x14ac:dyDescent="0.25">
      <c r="A16" s="8"/>
      <c r="B16" s="99" t="s">
        <v>141</v>
      </c>
      <c r="D16" s="105">
        <v>6.7273198712614724</v>
      </c>
      <c r="E16" s="105">
        <v>1.5634489097210658</v>
      </c>
      <c r="F16" s="105">
        <v>3.1238117471623195</v>
      </c>
      <c r="G16" s="82">
        <v>-0.20279905174160895</v>
      </c>
      <c r="H16" s="105">
        <v>-2.6417128265244925E-2</v>
      </c>
      <c r="K16" s="12"/>
      <c r="L16" s="160"/>
      <c r="M16" s="85" t="str">
        <f>B27</f>
        <v>Fabricación de maquinaria y equipo</v>
      </c>
      <c r="N16" s="89">
        <f>G27</f>
        <v>14.826886710554321</v>
      </c>
      <c r="O16" s="89">
        <f>H27</f>
        <v>0.58554641178649125</v>
      </c>
      <c r="Q16" s="153"/>
      <c r="R16" s="153"/>
    </row>
    <row r="17" spans="1:18" x14ac:dyDescent="0.25">
      <c r="A17" s="8"/>
      <c r="B17" s="99" t="s">
        <v>169</v>
      </c>
      <c r="D17" s="104">
        <v>1.9749509092571227</v>
      </c>
      <c r="E17" s="105">
        <v>-4.3906299471454746</v>
      </c>
      <c r="F17" s="105">
        <v>15.547775695617316</v>
      </c>
      <c r="G17" s="82">
        <v>1.9351636940931227</v>
      </c>
      <c r="H17" s="105">
        <v>5.6942989203520568E-2</v>
      </c>
      <c r="K17" s="12"/>
      <c r="L17" s="160"/>
      <c r="M17" s="85" t="str">
        <f>B26</f>
        <v>Hierro, acero,  elaborados de metal</v>
      </c>
      <c r="N17" s="89">
        <f>G26</f>
        <v>5.327784663563695</v>
      </c>
      <c r="O17" s="89">
        <f>H26</f>
        <v>0.55557711289501233</v>
      </c>
      <c r="Q17" s="153"/>
      <c r="R17" s="153"/>
    </row>
    <row r="18" spans="1:18" x14ac:dyDescent="0.25">
      <c r="A18" s="8"/>
      <c r="B18" s="99" t="s">
        <v>115</v>
      </c>
      <c r="D18" s="104">
        <v>5.9849936026970862</v>
      </c>
      <c r="E18" s="105">
        <v>-5.6879055422720981</v>
      </c>
      <c r="F18" s="105">
        <v>-17.804935085541494</v>
      </c>
      <c r="G18" s="82">
        <v>8.9557757382568326</v>
      </c>
      <c r="H18" s="105">
        <v>5.8505212040744645E-2</v>
      </c>
      <c r="K18" s="12"/>
      <c r="L18" s="160"/>
      <c r="M18" s="85" t="str">
        <f>B25</f>
        <v xml:space="preserve">Otras industrias manufactureras </v>
      </c>
      <c r="N18" s="89">
        <f>G25</f>
        <v>9.9315437616348987</v>
      </c>
      <c r="O18" s="89">
        <f>H25</f>
        <v>0.42190719711922703</v>
      </c>
      <c r="Q18" s="153"/>
      <c r="R18" s="153"/>
    </row>
    <row r="19" spans="1:18" x14ac:dyDescent="0.25">
      <c r="A19" s="8"/>
      <c r="B19" s="99" t="s">
        <v>171</v>
      </c>
      <c r="D19" s="105">
        <v>15.427392450128607</v>
      </c>
      <c r="E19" s="105">
        <v>11.9583021642506</v>
      </c>
      <c r="F19" s="105">
        <v>-15.711028644031099</v>
      </c>
      <c r="G19" s="82">
        <v>5.1757707621974181</v>
      </c>
      <c r="H19" s="105">
        <v>7.8827943220313654E-2</v>
      </c>
      <c r="K19" s="12"/>
      <c r="L19" s="160"/>
      <c r="M19" s="85" t="str">
        <f>B24</f>
        <v>Elaboracion de productos de panaderia</v>
      </c>
      <c r="N19" s="89">
        <f>G24</f>
        <v>5.6026341841548311</v>
      </c>
      <c r="O19" s="89">
        <f>H24</f>
        <v>0.19190402782387517</v>
      </c>
      <c r="Q19" s="153"/>
      <c r="R19" s="153"/>
    </row>
    <row r="20" spans="1:18" x14ac:dyDescent="0.25">
      <c r="A20" s="8"/>
      <c r="B20" s="99" t="s">
        <v>140</v>
      </c>
      <c r="D20" s="105">
        <v>24.337817580559239</v>
      </c>
      <c r="E20" s="105">
        <v>3.0567886169832637</v>
      </c>
      <c r="F20" s="105">
        <v>-3.641972140697014</v>
      </c>
      <c r="G20" s="82">
        <v>5.620961639751787</v>
      </c>
      <c r="H20" s="105">
        <v>0.15877933861190263</v>
      </c>
      <c r="K20" s="12"/>
      <c r="L20" s="160"/>
      <c r="M20" s="85" t="str">
        <f>B23</f>
        <v>Elaboracion de productos lacteos</v>
      </c>
      <c r="N20" s="89">
        <f>G23</f>
        <v>21.839252129841903</v>
      </c>
      <c r="O20" s="89">
        <f>H23</f>
        <v>0.18630544438776817</v>
      </c>
      <c r="Q20" s="153"/>
      <c r="R20" s="153"/>
    </row>
    <row r="21" spans="1:18" x14ac:dyDescent="0.25">
      <c r="A21" s="8"/>
      <c r="B21" s="99" t="s">
        <v>142</v>
      </c>
      <c r="D21" s="105">
        <v>5.2880182033944179</v>
      </c>
      <c r="E21" s="105">
        <v>8.007257893426134</v>
      </c>
      <c r="F21" s="105">
        <v>6.7408209246697215</v>
      </c>
      <c r="G21" s="82">
        <v>2.3093100681770284</v>
      </c>
      <c r="H21" s="105">
        <v>0.16776174431533572</v>
      </c>
      <c r="K21" s="12"/>
      <c r="L21" s="160"/>
      <c r="M21" s="85" t="str">
        <f>B22</f>
        <v>Hilatura, tejedura y fabricación de productos textiles</v>
      </c>
      <c r="N21" s="89">
        <f>G22</f>
        <v>2.2134008599346444</v>
      </c>
      <c r="O21" s="89">
        <f>H22</f>
        <v>0.18244209448595539</v>
      </c>
      <c r="Q21" s="153"/>
      <c r="R21" s="153"/>
    </row>
    <row r="22" spans="1:18" ht="15.75" customHeight="1" x14ac:dyDescent="0.25">
      <c r="A22" s="8"/>
      <c r="B22" s="99" t="s">
        <v>138</v>
      </c>
      <c r="D22" s="105">
        <v>-3.1675951070873509</v>
      </c>
      <c r="E22" s="105">
        <v>-2.1620893737942848</v>
      </c>
      <c r="F22" s="105">
        <v>4.462116536537053</v>
      </c>
      <c r="G22" s="82">
        <v>2.2134008599346444</v>
      </c>
      <c r="H22" s="105">
        <v>0.18244209448595539</v>
      </c>
      <c r="K22" s="12"/>
      <c r="L22" s="160"/>
      <c r="M22" s="85" t="str">
        <f>B21</f>
        <v>Transformacion de carne y sus derivados</v>
      </c>
      <c r="N22" s="89">
        <f>G21</f>
        <v>2.3093100681770284</v>
      </c>
      <c r="O22" s="89">
        <f>H21</f>
        <v>0.16776174431533572</v>
      </c>
      <c r="Q22" s="153"/>
      <c r="R22" s="153"/>
    </row>
    <row r="23" spans="1:18" x14ac:dyDescent="0.25">
      <c r="A23" s="8"/>
      <c r="B23" s="99" t="s">
        <v>136</v>
      </c>
      <c r="D23" s="105">
        <v>-48.989481823744676</v>
      </c>
      <c r="E23" s="105">
        <v>7.9238861095211943</v>
      </c>
      <c r="F23" s="105">
        <v>8.3268067199794302</v>
      </c>
      <c r="G23" s="82">
        <v>21.839252129841903</v>
      </c>
      <c r="H23" s="105">
        <v>0.18630544438776817</v>
      </c>
      <c r="K23" s="12"/>
      <c r="L23" s="160"/>
      <c r="M23" s="85" t="str">
        <f>B20</f>
        <v>Papel y cartón y sus productos.</v>
      </c>
      <c r="N23" s="89">
        <f>G20</f>
        <v>5.620961639751787</v>
      </c>
      <c r="O23" s="89">
        <f>H20</f>
        <v>0.15877933861190263</v>
      </c>
      <c r="Q23" s="153"/>
      <c r="R23" s="153"/>
    </row>
    <row r="24" spans="1:18" x14ac:dyDescent="0.25">
      <c r="A24" s="8"/>
      <c r="B24" s="99" t="s">
        <v>135</v>
      </c>
      <c r="D24" s="105">
        <v>17.492409164180089</v>
      </c>
      <c r="E24" s="105">
        <v>-8.4009204310712562</v>
      </c>
      <c r="F24" s="105">
        <v>0.90904014956434409</v>
      </c>
      <c r="G24" s="82">
        <v>5.6026341841548311</v>
      </c>
      <c r="H24" s="105">
        <v>0.19190402782387517</v>
      </c>
      <c r="K24" s="12"/>
      <c r="L24" s="160"/>
      <c r="M24" s="85" t="str">
        <f>B19</f>
        <v>Curtido y preparado de cueros; calzado y artículos de viaje</v>
      </c>
      <c r="N24" s="89">
        <f>G19</f>
        <v>5.1757707621974181</v>
      </c>
      <c r="O24" s="89">
        <f>H19</f>
        <v>7.8827943220313654E-2</v>
      </c>
      <c r="Q24" s="153"/>
      <c r="R24" s="153"/>
    </row>
    <row r="25" spans="1:18" x14ac:dyDescent="0.25">
      <c r="A25" s="8"/>
      <c r="B25" s="99" t="s">
        <v>25</v>
      </c>
      <c r="D25" s="105">
        <v>6.8898227602715023</v>
      </c>
      <c r="E25" s="105">
        <v>-13.650997229508421</v>
      </c>
      <c r="F25" s="105">
        <v>-0.43087605818864505</v>
      </c>
      <c r="G25" s="82">
        <v>9.9315437616348987</v>
      </c>
      <c r="H25" s="105">
        <v>0.42190719711922703</v>
      </c>
      <c r="K25" s="12"/>
      <c r="L25" s="160"/>
      <c r="M25" s="85" t="str">
        <f>B18</f>
        <v>Derivados del petroleo, fuera de refineria</v>
      </c>
      <c r="N25" s="89">
        <f>G18</f>
        <v>8.9557757382568326</v>
      </c>
      <c r="O25" s="89">
        <f>H18</f>
        <v>5.8505212040744645E-2</v>
      </c>
      <c r="Q25" s="153"/>
      <c r="R25" s="153"/>
    </row>
    <row r="26" spans="1:18" x14ac:dyDescent="0.25">
      <c r="A26" s="8"/>
      <c r="B26" s="99" t="s">
        <v>172</v>
      </c>
      <c r="D26" s="104">
        <v>9.9007321531065386</v>
      </c>
      <c r="E26" s="105">
        <v>8.319005044501381</v>
      </c>
      <c r="F26" s="105">
        <v>4.6533778618575106</v>
      </c>
      <c r="G26" s="82">
        <v>5.327784663563695</v>
      </c>
      <c r="H26" s="105">
        <v>0.55557711289501233</v>
      </c>
      <c r="K26" s="12"/>
      <c r="L26" s="160"/>
      <c r="M26" s="85" t="str">
        <f>B17</f>
        <v>Fabricacion de prendas de vestir, excepto las de piel</v>
      </c>
      <c r="N26" s="89">
        <f>G17</f>
        <v>1.9351636940931227</v>
      </c>
      <c r="O26" s="89">
        <f>H17</f>
        <v>5.6942989203520568E-2</v>
      </c>
      <c r="Q26" s="153"/>
      <c r="R26" s="153"/>
    </row>
    <row r="27" spans="1:18" x14ac:dyDescent="0.25">
      <c r="A27" s="8"/>
      <c r="B27" s="99" t="s">
        <v>137</v>
      </c>
      <c r="D27" s="105">
        <v>-22.65843113597381</v>
      </c>
      <c r="E27" s="105">
        <v>11.986820113781738</v>
      </c>
      <c r="F27" s="105">
        <v>-16.244920132018592</v>
      </c>
      <c r="G27" s="82">
        <v>14.826886710554321</v>
      </c>
      <c r="H27" s="105">
        <v>0.58554641178649125</v>
      </c>
      <c r="K27" s="12"/>
      <c r="L27" s="160"/>
      <c r="M27" s="85" t="str">
        <f>B16</f>
        <v xml:space="preserve">Farmacéuticos, jabones y otros químicos </v>
      </c>
      <c r="N27" s="89">
        <f>G16</f>
        <v>-0.20279905174160895</v>
      </c>
      <c r="O27" s="89">
        <f>H16</f>
        <v>-2.6417128265244925E-2</v>
      </c>
      <c r="Q27" s="153"/>
      <c r="R27" s="153"/>
    </row>
    <row r="28" spans="1:18" x14ac:dyDescent="0.25">
      <c r="A28" s="8"/>
      <c r="B28" s="99" t="s">
        <v>139</v>
      </c>
      <c r="D28" s="104">
        <v>-6.8084418797471518</v>
      </c>
      <c r="E28" s="105">
        <v>-21.82398153909666</v>
      </c>
      <c r="F28" s="105">
        <v>2.152839684746799</v>
      </c>
      <c r="G28" s="82">
        <v>18.005926461196388</v>
      </c>
      <c r="H28" s="105">
        <v>0.71817159247862206</v>
      </c>
      <c r="K28" s="12"/>
      <c r="L28" s="160"/>
      <c r="M28" s="85" t="str">
        <f>B15</f>
        <v>Fabricación de artículos de plástico y caucho</v>
      </c>
      <c r="N28" s="89">
        <f>G15</f>
        <v>-0.23767483666728983</v>
      </c>
      <c r="O28" s="89">
        <f>H15</f>
        <v>-2.6431883843072369E-2</v>
      </c>
      <c r="Q28" s="153"/>
      <c r="R28" s="153"/>
    </row>
    <row r="29" spans="1:18" x14ac:dyDescent="0.25">
      <c r="A29" s="8"/>
      <c r="B29" s="99" t="s">
        <v>79</v>
      </c>
      <c r="D29" s="105">
        <v>6.2511491823236121E-2</v>
      </c>
      <c r="E29" s="105">
        <v>-6.9434381148643425</v>
      </c>
      <c r="F29" s="105">
        <v>8.6708904093957493</v>
      </c>
      <c r="G29" s="82">
        <v>15.303728738985512</v>
      </c>
      <c r="H29" s="105">
        <v>1.1584258285250195</v>
      </c>
      <c r="K29" s="12"/>
      <c r="L29" s="160"/>
      <c r="M29" s="85" t="str">
        <f>B14</f>
        <v>Edición e impresión</v>
      </c>
      <c r="N29" s="89">
        <f>G14</f>
        <v>-19.420991604359592</v>
      </c>
      <c r="O29" s="89">
        <f>H14</f>
        <v>-1.3754495241070079</v>
      </c>
      <c r="Q29" s="153"/>
      <c r="R29" s="153"/>
    </row>
    <row r="30" spans="1:18" x14ac:dyDescent="0.25">
      <c r="A30" s="8"/>
      <c r="B30" s="99" t="s">
        <v>170</v>
      </c>
      <c r="D30" s="105">
        <v>9.1808168854562222</v>
      </c>
      <c r="E30" s="105">
        <v>4.7439659691820291</v>
      </c>
      <c r="F30" s="105">
        <v>2.5862752783718079</v>
      </c>
      <c r="G30" s="100" t="s">
        <v>168</v>
      </c>
      <c r="H30" s="176" t="s">
        <v>168</v>
      </c>
      <c r="K30" s="12"/>
      <c r="L30" s="160"/>
      <c r="M30" s="85" t="str">
        <f>B13</f>
        <v xml:space="preserve">Vehículos automotores, autopartes </v>
      </c>
      <c r="N30" s="89">
        <f>G13</f>
        <v>-31.878206633118388</v>
      </c>
      <c r="O30" s="89">
        <f>H13</f>
        <v>-3.4613115659357363</v>
      </c>
      <c r="Q30" s="153"/>
      <c r="R30" s="153"/>
    </row>
    <row r="31" spans="1:18" x14ac:dyDescent="0.25">
      <c r="A31" s="8"/>
      <c r="B31" s="14" t="s">
        <v>29</v>
      </c>
      <c r="D31" s="103">
        <v>5.9052989353370222</v>
      </c>
      <c r="E31" s="103">
        <v>-0.27353206877688274</v>
      </c>
      <c r="F31" s="82">
        <v>-0.18043585025846465</v>
      </c>
      <c r="G31" s="82">
        <v>-0.36851316525726707</v>
      </c>
      <c r="H31" s="82">
        <v>-0.36851316525726707</v>
      </c>
      <c r="J31" s="160"/>
      <c r="K31" s="12"/>
      <c r="L31" s="160"/>
      <c r="M31" s="85" t="str">
        <f>B31</f>
        <v>Total</v>
      </c>
      <c r="N31" s="89">
        <f>G31</f>
        <v>-0.36851316525726707</v>
      </c>
      <c r="O31" s="89">
        <f>H31</f>
        <v>-0.36851316525726707</v>
      </c>
    </row>
    <row r="32" spans="1:18" s="6" customFormat="1" ht="14.25" customHeight="1" x14ac:dyDescent="0.25">
      <c r="A32" s="8"/>
      <c r="B32" s="14"/>
      <c r="C32" s="7"/>
      <c r="D32" s="16"/>
      <c r="E32" s="16"/>
      <c r="F32" s="16"/>
      <c r="G32" s="16"/>
      <c r="H32" s="17"/>
      <c r="I32" s="17"/>
      <c r="J32" s="17"/>
      <c r="K32" s="12"/>
      <c r="L32" s="26"/>
      <c r="M32" s="85"/>
      <c r="N32" s="85"/>
      <c r="O32" s="85"/>
      <c r="P32" s="26"/>
      <c r="Q32" s="26"/>
      <c r="R32" s="26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26"/>
      <c r="M33" s="85"/>
      <c r="N33" s="86"/>
      <c r="O33" s="87"/>
      <c r="P33" s="96"/>
      <c r="Q33" s="96"/>
      <c r="R33" s="96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26"/>
      <c r="M34" s="85"/>
      <c r="N34" s="86"/>
      <c r="O34" s="87"/>
      <c r="P34" s="96"/>
      <c r="Q34" s="96"/>
      <c r="R34" s="96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26"/>
      <c r="M35" s="87"/>
      <c r="N35" s="87"/>
      <c r="O35" s="87"/>
      <c r="P35" s="96"/>
      <c r="Q35" s="96"/>
      <c r="R35" s="96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26"/>
      <c r="M36" s="88"/>
      <c r="N36" s="88"/>
      <c r="O36" s="88"/>
      <c r="P36" s="97"/>
      <c r="Q36" s="97"/>
      <c r="R36" s="9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26"/>
      <c r="M37" s="88"/>
      <c r="N37" s="88"/>
      <c r="O37" s="88"/>
      <c r="P37" s="97"/>
      <c r="Q37" s="97"/>
      <c r="R37" s="9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26"/>
      <c r="M38" s="88"/>
      <c r="N38" s="88"/>
      <c r="O38" s="88"/>
      <c r="P38" s="97"/>
      <c r="Q38" s="97"/>
      <c r="R38" s="9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26"/>
      <c r="M39" s="88"/>
      <c r="N39" s="88"/>
      <c r="O39" s="88"/>
      <c r="P39" s="97"/>
      <c r="Q39" s="97"/>
      <c r="R39" s="9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26"/>
      <c r="M40" s="88"/>
      <c r="N40" s="88"/>
      <c r="O40" s="88"/>
      <c r="P40" s="97"/>
      <c r="Q40" s="97"/>
      <c r="R40" s="97"/>
      <c r="S40" s="57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26"/>
      <c r="M41" s="88"/>
      <c r="N41" s="88"/>
      <c r="O41" s="88"/>
      <c r="P41" s="97"/>
      <c r="Q41" s="97"/>
      <c r="R41" s="97"/>
      <c r="S41" s="57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26"/>
      <c r="M42" s="88"/>
      <c r="N42" s="88"/>
      <c r="O42" s="88"/>
      <c r="P42" s="97"/>
      <c r="Q42" s="97"/>
      <c r="R42" s="97"/>
      <c r="S42" s="57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26"/>
      <c r="M43" s="88"/>
      <c r="N43" s="88"/>
      <c r="O43" s="88"/>
      <c r="P43" s="97"/>
      <c r="Q43" s="97"/>
      <c r="R43" s="97"/>
      <c r="S43" s="57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26"/>
      <c r="M44" s="88"/>
      <c r="N44" s="88"/>
      <c r="O44" s="88"/>
      <c r="P44" s="97"/>
      <c r="Q44" s="97"/>
      <c r="R44" s="97"/>
      <c r="S44" s="57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26"/>
      <c r="M45" s="88"/>
      <c r="N45" s="88"/>
      <c r="O45" s="88"/>
      <c r="P45" s="97"/>
      <c r="Q45" s="97"/>
      <c r="R45" s="97"/>
      <c r="S45" s="57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26"/>
      <c r="M46" s="88"/>
      <c r="N46" s="88"/>
      <c r="O46" s="88"/>
      <c r="P46" s="97"/>
      <c r="Q46" s="97"/>
      <c r="R46" s="97"/>
      <c r="S46" s="57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26"/>
      <c r="M47" s="88"/>
      <c r="N47" s="88"/>
      <c r="O47" s="88"/>
      <c r="P47" s="97"/>
      <c r="Q47" s="97"/>
      <c r="R47" s="97"/>
      <c r="S47" s="57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26"/>
      <c r="M48" s="88"/>
      <c r="N48" s="88"/>
      <c r="O48" s="88"/>
      <c r="P48" s="97"/>
      <c r="Q48" s="97"/>
      <c r="R48" s="97"/>
      <c r="S48" s="57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26"/>
      <c r="M49" s="88"/>
      <c r="N49" s="88"/>
      <c r="O49" s="88"/>
      <c r="P49" s="97"/>
      <c r="Q49" s="97"/>
      <c r="R49" s="97"/>
      <c r="S49" s="57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26"/>
      <c r="M50" s="88"/>
      <c r="N50" s="88"/>
      <c r="O50" s="88"/>
      <c r="P50" s="97"/>
      <c r="Q50" s="97"/>
      <c r="R50" s="97"/>
      <c r="S50" s="57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26"/>
      <c r="M51" s="85" t="str">
        <f>IF(G51="","",1)</f>
        <v/>
      </c>
      <c r="N51" s="85"/>
      <c r="O51" s="85"/>
      <c r="P51" s="26"/>
      <c r="Q51" s="26"/>
      <c r="R51" s="26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26"/>
      <c r="M52" s="85" t="str">
        <f>IF(G52="","",1)</f>
        <v/>
      </c>
      <c r="N52" s="85"/>
      <c r="O52" s="85"/>
      <c r="P52" s="26"/>
      <c r="Q52" s="26"/>
      <c r="R52" s="26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26"/>
      <c r="M53" s="85"/>
      <c r="N53" s="85"/>
      <c r="O53" s="85"/>
      <c r="P53" s="26"/>
      <c r="Q53" s="26"/>
      <c r="R53" s="26"/>
    </row>
    <row r="54" spans="1:19" s="6" customFormat="1" x14ac:dyDescent="0.25">
      <c r="A54" s="8"/>
      <c r="B54" s="70"/>
      <c r="C54" s="16"/>
      <c r="D54" s="16"/>
      <c r="E54" s="16"/>
      <c r="F54" s="16"/>
      <c r="G54" s="18"/>
      <c r="H54" s="19"/>
      <c r="I54" s="19"/>
      <c r="J54" s="19"/>
      <c r="K54" s="12"/>
      <c r="L54" s="26"/>
      <c r="M54" s="85"/>
      <c r="N54" s="86"/>
      <c r="O54" s="85"/>
      <c r="P54" s="26"/>
      <c r="Q54" s="26"/>
      <c r="R54" s="26"/>
    </row>
    <row r="55" spans="1:19" s="6" customFormat="1" x14ac:dyDescent="0.25">
      <c r="A55" s="8"/>
      <c r="B55" s="70"/>
      <c r="C55" s="10"/>
      <c r="D55" s="10"/>
      <c r="E55" s="10"/>
      <c r="F55" s="10"/>
      <c r="G55" s="10"/>
      <c r="H55" s="10"/>
      <c r="I55" s="10"/>
      <c r="J55" s="10"/>
      <c r="K55" s="12"/>
      <c r="L55" s="158"/>
      <c r="M55" s="85"/>
      <c r="N55" s="85"/>
      <c r="O55" s="85"/>
      <c r="P55" s="26"/>
      <c r="Q55" s="26"/>
      <c r="R55" s="26"/>
    </row>
    <row r="56" spans="1:19" x14ac:dyDescent="0.25">
      <c r="A56" s="8"/>
      <c r="B56" s="70"/>
      <c r="C56" s="10"/>
      <c r="D56" s="10"/>
      <c r="E56" s="10"/>
      <c r="F56" s="10"/>
      <c r="G56" s="10"/>
      <c r="H56" s="10"/>
      <c r="I56" s="10"/>
      <c r="J56" s="10"/>
      <c r="K56" s="12"/>
      <c r="L56" s="158"/>
    </row>
    <row r="57" spans="1:19" x14ac:dyDescent="0.25">
      <c r="A57" s="8"/>
      <c r="B57" s="70"/>
      <c r="K57" s="12"/>
      <c r="L57" s="158"/>
    </row>
    <row r="58" spans="1:19" x14ac:dyDescent="0.25">
      <c r="A58" s="21"/>
      <c r="B58" s="22" t="str">
        <f>Índice!$B$35</f>
        <v>Fuente: Muestra Trimestral Manufacturera Regional, Dane. Septiembre de 2013.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H30">
    <sortCondition ref="H13:H30"/>
  </sortState>
  <mergeCells count="3">
    <mergeCell ref="B7:J7"/>
    <mergeCell ref="B8:J8"/>
    <mergeCell ref="D10:G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7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84"/>
  <sheetViews>
    <sheetView view="pageBreakPreview" topLeftCell="A22" zoomScale="85" zoomScaleNormal="100" zoomScaleSheetLayoutView="85" workbookViewId="0">
      <selection activeCell="I30" sqref="I30"/>
    </sheetView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7" width="6.42578125" style="7" customWidth="1"/>
    <col min="8" max="8" width="14" style="7" customWidth="1"/>
    <col min="9" max="9" width="6" style="7" customWidth="1"/>
    <col min="10" max="10" width="6.140625" style="7" customWidth="1"/>
    <col min="11" max="11" width="1.85546875" style="7" customWidth="1"/>
    <col min="12" max="12" width="9.7109375" style="7" customWidth="1"/>
    <col min="13" max="13" width="11.42578125" style="85" customWidth="1"/>
    <col min="14" max="14" width="10.85546875" style="85" customWidth="1"/>
    <col min="15" max="17" width="10.85546875" style="85"/>
    <col min="18" max="19" width="10.85546875" style="147"/>
    <col min="20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21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21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21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21" x14ac:dyDescent="0.25">
      <c r="A7" s="8"/>
      <c r="B7" s="191" t="s">
        <v>83</v>
      </c>
      <c r="C7" s="191"/>
      <c r="D7" s="191"/>
      <c r="E7" s="191"/>
      <c r="F7" s="191"/>
      <c r="G7" s="191"/>
      <c r="H7" s="191"/>
      <c r="I7" s="191"/>
      <c r="J7" s="191"/>
      <c r="K7" s="12"/>
    </row>
    <row r="8" spans="1:21" x14ac:dyDescent="0.25">
      <c r="A8" s="8"/>
      <c r="B8" s="190" t="s">
        <v>150</v>
      </c>
      <c r="C8" s="190"/>
      <c r="D8" s="190"/>
      <c r="E8" s="190"/>
      <c r="F8" s="190"/>
      <c r="G8" s="190"/>
      <c r="H8" s="190"/>
      <c r="I8" s="190"/>
      <c r="J8" s="190"/>
      <c r="K8" s="12"/>
    </row>
    <row r="9" spans="1:21" x14ac:dyDescent="0.25">
      <c r="A9" s="8"/>
      <c r="B9" s="9"/>
      <c r="C9" s="65"/>
      <c r="D9" s="65"/>
      <c r="E9" s="65"/>
      <c r="F9" s="65"/>
      <c r="G9" s="65"/>
      <c r="H9" s="9"/>
      <c r="I9" s="9"/>
      <c r="J9" s="9"/>
      <c r="K9" s="12"/>
    </row>
    <row r="10" spans="1:21" ht="15.75" customHeight="1" x14ac:dyDescent="0.25">
      <c r="A10" s="8"/>
      <c r="B10" s="10"/>
      <c r="C10" s="10"/>
      <c r="D10" s="192" t="s">
        <v>0</v>
      </c>
      <c r="E10" s="192"/>
      <c r="F10" s="192"/>
      <c r="G10" s="192"/>
      <c r="H10" s="74" t="s">
        <v>54</v>
      </c>
      <c r="I10" s="79"/>
      <c r="K10" s="12"/>
    </row>
    <row r="11" spans="1:21" x14ac:dyDescent="0.25">
      <c r="A11" s="8"/>
      <c r="B11" s="10"/>
      <c r="C11" s="144"/>
      <c r="D11" s="75">
        <v>2010</v>
      </c>
      <c r="E11" s="75">
        <v>2011</v>
      </c>
      <c r="F11" s="75">
        <v>2012</v>
      </c>
      <c r="G11" s="75">
        <v>2013</v>
      </c>
      <c r="H11" s="75">
        <v>2013</v>
      </c>
      <c r="K11" s="12"/>
      <c r="S11" s="179"/>
    </row>
    <row r="12" spans="1:21" ht="12" customHeight="1" x14ac:dyDescent="0.25">
      <c r="A12" s="8"/>
      <c r="B12" s="177"/>
      <c r="C12" s="177"/>
      <c r="D12" s="177"/>
      <c r="E12" s="177"/>
      <c r="F12" s="177"/>
      <c r="G12" s="177"/>
      <c r="H12" s="177"/>
      <c r="K12" s="12"/>
      <c r="N12" s="85" t="s">
        <v>75</v>
      </c>
      <c r="O12" s="85" t="s">
        <v>54</v>
      </c>
      <c r="S12" s="179"/>
      <c r="U12" s="99"/>
    </row>
    <row r="13" spans="1:21" x14ac:dyDescent="0.25">
      <c r="A13" s="8"/>
      <c r="B13" s="99" t="s">
        <v>79</v>
      </c>
      <c r="D13" s="105">
        <v>2.7247937329275551</v>
      </c>
      <c r="E13" s="105">
        <v>-8.4716126246294206</v>
      </c>
      <c r="F13" s="105">
        <v>7.1018265796674473</v>
      </c>
      <c r="G13" s="105">
        <v>17.238358674857459</v>
      </c>
      <c r="H13" s="105">
        <v>1.4055908759606952</v>
      </c>
      <c r="I13" s="99"/>
      <c r="J13" s="177"/>
      <c r="K13" s="12"/>
      <c r="M13" s="85" t="str">
        <f>B30</f>
        <v>Bebidas no alcoholicas</v>
      </c>
      <c r="N13" s="89" t="str">
        <f>G30</f>
        <v>n.d</v>
      </c>
      <c r="O13" s="89" t="str">
        <f>H30</f>
        <v>n.d</v>
      </c>
      <c r="Q13" s="181"/>
      <c r="R13" s="180"/>
      <c r="S13" s="179"/>
      <c r="U13" s="99"/>
    </row>
    <row r="14" spans="1:21" x14ac:dyDescent="0.25">
      <c r="A14" s="8"/>
      <c r="B14" s="99" t="s">
        <v>137</v>
      </c>
      <c r="D14" s="105">
        <v>-21.953577476477403</v>
      </c>
      <c r="E14" s="105">
        <v>7.7482969683384972</v>
      </c>
      <c r="F14" s="105">
        <v>-16.2599723793316</v>
      </c>
      <c r="G14" s="105">
        <v>17.517181836169506</v>
      </c>
      <c r="H14" s="176">
        <v>0.71787054041074649</v>
      </c>
      <c r="I14" s="99"/>
      <c r="J14" s="178"/>
      <c r="K14" s="12"/>
      <c r="M14" s="85" t="str">
        <f>B29</f>
        <v xml:space="preserve">Vehículos automotores, autopartes </v>
      </c>
      <c r="N14" s="89">
        <f>G29</f>
        <v>-27.507893237877934</v>
      </c>
      <c r="O14" s="89">
        <f>H29</f>
        <v>-2.6707086349823306</v>
      </c>
      <c r="Q14" s="181"/>
      <c r="R14" s="180"/>
      <c r="S14" s="179"/>
      <c r="U14" s="99"/>
    </row>
    <row r="15" spans="1:21" x14ac:dyDescent="0.25">
      <c r="A15" s="8"/>
      <c r="B15" s="99" t="s">
        <v>139</v>
      </c>
      <c r="D15" s="105">
        <v>-6.2980501596255456</v>
      </c>
      <c r="E15" s="105">
        <v>-37.55223965375437</v>
      </c>
      <c r="F15" s="105">
        <v>-0.84610040560852973</v>
      </c>
      <c r="G15" s="105">
        <v>22.978472492741254</v>
      </c>
      <c r="H15" s="105">
        <v>0.70597064049406966</v>
      </c>
      <c r="I15" s="99"/>
      <c r="J15" s="177"/>
      <c r="K15" s="12"/>
      <c r="M15" s="85" t="str">
        <f>B28</f>
        <v xml:space="preserve">Farmacéuticos, jabones y otros químicos </v>
      </c>
      <c r="N15" s="89">
        <f>G28</f>
        <v>-4.0629278473747306</v>
      </c>
      <c r="O15" s="89">
        <f>H28</f>
        <v>-0.53909562680228584</v>
      </c>
      <c r="Q15" s="181"/>
      <c r="R15" s="180"/>
      <c r="S15" s="179"/>
      <c r="U15" s="99"/>
    </row>
    <row r="16" spans="1:21" x14ac:dyDescent="0.25">
      <c r="A16" s="8"/>
      <c r="B16" s="99" t="s">
        <v>173</v>
      </c>
      <c r="D16" s="105">
        <v>8.0262969265866513</v>
      </c>
      <c r="E16" s="105">
        <v>9.0406373912209617</v>
      </c>
      <c r="F16" s="105">
        <v>2.9849884680396066</v>
      </c>
      <c r="G16" s="105">
        <v>7.5091350102868049</v>
      </c>
      <c r="H16" s="176">
        <v>0.69378922225317918</v>
      </c>
      <c r="I16" s="99"/>
      <c r="J16" s="178"/>
      <c r="K16" s="12"/>
      <c r="M16" s="85" t="str">
        <f>B27</f>
        <v>Fabricación de artículos de plástico y caucho</v>
      </c>
      <c r="N16" s="89">
        <f>G27</f>
        <v>-3.724094079670659</v>
      </c>
      <c r="O16" s="89">
        <f>H27</f>
        <v>-0.44598680600075169</v>
      </c>
      <c r="Q16" s="181"/>
      <c r="R16" s="180"/>
      <c r="S16" s="179"/>
      <c r="U16" s="99"/>
    </row>
    <row r="17" spans="1:21" x14ac:dyDescent="0.25">
      <c r="A17" s="8"/>
      <c r="B17" s="99" t="s">
        <v>25</v>
      </c>
      <c r="D17" s="105">
        <v>8.7618325799784902</v>
      </c>
      <c r="E17" s="105">
        <v>-5.4557955585560869</v>
      </c>
      <c r="F17" s="105">
        <v>-2.9369858517618197</v>
      </c>
      <c r="G17" s="105">
        <v>15.036358068393119</v>
      </c>
      <c r="H17" s="176">
        <v>0.67566956293226288</v>
      </c>
      <c r="I17" s="99"/>
      <c r="K17" s="12"/>
      <c r="M17" s="85" t="str">
        <f>B26</f>
        <v>Edición e impresión</v>
      </c>
      <c r="N17" s="89">
        <f>G26</f>
        <v>-4.5293129664335634</v>
      </c>
      <c r="O17" s="89">
        <f>H26</f>
        <v>-0.313097222602297</v>
      </c>
      <c r="Q17" s="181"/>
      <c r="R17" s="180"/>
      <c r="S17" s="179"/>
      <c r="U17" s="99"/>
    </row>
    <row r="18" spans="1:21" x14ac:dyDescent="0.25">
      <c r="A18" s="8"/>
      <c r="B18" s="99" t="s">
        <v>142</v>
      </c>
      <c r="D18" s="105">
        <v>4.4120940446636281</v>
      </c>
      <c r="E18" s="105">
        <v>4.4837381246873642</v>
      </c>
      <c r="F18" s="105">
        <v>7.0255631117235984</v>
      </c>
      <c r="G18" s="105">
        <v>5.7846304498460288</v>
      </c>
      <c r="H18" s="105">
        <v>0.40466669035252123</v>
      </c>
      <c r="I18" s="99"/>
      <c r="K18" s="12"/>
      <c r="M18" s="85" t="str">
        <f>B25</f>
        <v>Curtido de cueros, calzado y artículos de viaje</v>
      </c>
      <c r="N18" s="89">
        <f>G25</f>
        <v>1.6014450195886765</v>
      </c>
      <c r="O18" s="89">
        <f>H25</f>
        <v>2.4790154099042047E-2</v>
      </c>
      <c r="Q18" s="181"/>
      <c r="R18" s="180"/>
      <c r="S18" s="179"/>
      <c r="U18" s="99"/>
    </row>
    <row r="19" spans="1:21" x14ac:dyDescent="0.25">
      <c r="A19" s="8"/>
      <c r="B19" s="99" t="s">
        <v>135</v>
      </c>
      <c r="D19" s="105">
        <v>10.480295041761046</v>
      </c>
      <c r="E19" s="105">
        <v>1.9816935381879119</v>
      </c>
      <c r="F19" s="105">
        <v>-2.5875117503750378</v>
      </c>
      <c r="G19" s="105">
        <v>10.684000706804264</v>
      </c>
      <c r="H19" s="105">
        <v>0.39222989347628939</v>
      </c>
      <c r="I19" s="99"/>
      <c r="K19" s="12"/>
      <c r="M19" s="85" t="str">
        <f>B24</f>
        <v>Derivados del petroleo, fuera de refineria</v>
      </c>
      <c r="N19" s="89">
        <f>G24</f>
        <v>3.7026546084433232</v>
      </c>
      <c r="O19" s="89">
        <f>H24</f>
        <v>2.782377916246797E-2</v>
      </c>
      <c r="Q19" s="181"/>
      <c r="R19" s="180"/>
      <c r="S19" s="179"/>
      <c r="U19" s="99"/>
    </row>
    <row r="20" spans="1:21" x14ac:dyDescent="0.25">
      <c r="A20" s="8"/>
      <c r="B20" s="99" t="s">
        <v>136</v>
      </c>
      <c r="D20" s="105">
        <v>-45.86720597477585</v>
      </c>
      <c r="E20" s="105">
        <v>12.820357528892945</v>
      </c>
      <c r="F20" s="105">
        <v>6.5583647330664352</v>
      </c>
      <c r="G20" s="105">
        <v>17.686638821786783</v>
      </c>
      <c r="H20" s="105">
        <v>0.15354980730382806</v>
      </c>
      <c r="I20" s="99"/>
      <c r="K20" s="12"/>
      <c r="M20" s="85" t="str">
        <f>B23</f>
        <v>Hilatura, tejedura y fabricación de productos textiles</v>
      </c>
      <c r="N20" s="89">
        <f>G23</f>
        <v>0.43537125686441414</v>
      </c>
      <c r="O20" s="89">
        <f>H23</f>
        <v>3.7619854909438921E-2</v>
      </c>
      <c r="Q20" s="181"/>
      <c r="R20" s="180"/>
      <c r="S20" s="179"/>
      <c r="U20" s="99"/>
    </row>
    <row r="21" spans="1:21" x14ac:dyDescent="0.25">
      <c r="A21" s="8"/>
      <c r="B21" s="99" t="s">
        <v>169</v>
      </c>
      <c r="D21" s="105">
        <v>2.5546421531358776</v>
      </c>
      <c r="E21" s="105">
        <v>0.65481203547665956</v>
      </c>
      <c r="F21" s="105">
        <v>21.858457769630448</v>
      </c>
      <c r="G21" s="105">
        <v>3.9639497895836096</v>
      </c>
      <c r="H21" s="176">
        <v>0.15003325744409782</v>
      </c>
      <c r="I21" s="99"/>
      <c r="K21" s="12"/>
      <c r="M21" s="85" t="str">
        <f>B22</f>
        <v>Papel y cartón y sus productos.</v>
      </c>
      <c r="N21" s="89">
        <f>G22</f>
        <v>3.091719639272017</v>
      </c>
      <c r="O21" s="89">
        <f>H22</f>
        <v>8.7087762163854499E-2</v>
      </c>
      <c r="Q21" s="181"/>
      <c r="R21" s="180"/>
      <c r="S21" s="179"/>
      <c r="U21" s="99"/>
    </row>
    <row r="22" spans="1:21" x14ac:dyDescent="0.25">
      <c r="A22" s="8"/>
      <c r="B22" s="99" t="s">
        <v>140</v>
      </c>
      <c r="D22" s="105">
        <v>14.535753386261142</v>
      </c>
      <c r="E22" s="105">
        <v>3.8960033424840557</v>
      </c>
      <c r="F22" s="105">
        <v>-8.0937584714550255</v>
      </c>
      <c r="G22" s="105">
        <v>3.091719639272017</v>
      </c>
      <c r="H22" s="176">
        <v>8.7087762163854499E-2</v>
      </c>
      <c r="I22" s="99"/>
      <c r="K22" s="12"/>
      <c r="M22" s="85" t="str">
        <f>B21</f>
        <v>Fabricacion de prendas de vestir, excepto las de piel</v>
      </c>
      <c r="N22" s="89">
        <f>G21</f>
        <v>3.9639497895836096</v>
      </c>
      <c r="O22" s="89">
        <f>H21</f>
        <v>0.15003325744409782</v>
      </c>
      <c r="Q22" s="181"/>
      <c r="R22" s="180"/>
      <c r="S22" s="179"/>
      <c r="U22" s="99"/>
    </row>
    <row r="23" spans="1:21" x14ac:dyDescent="0.25">
      <c r="A23" s="8"/>
      <c r="B23" s="99" t="s">
        <v>138</v>
      </c>
      <c r="D23" s="105">
        <v>-3.9603266919070679</v>
      </c>
      <c r="E23" s="105">
        <v>-2.7700127101563776</v>
      </c>
      <c r="F23" s="105">
        <v>4.5939054238171462</v>
      </c>
      <c r="G23" s="105">
        <v>0.43537125686441414</v>
      </c>
      <c r="H23" s="176">
        <v>3.7619854909438921E-2</v>
      </c>
      <c r="I23" s="99"/>
      <c r="K23" s="12"/>
      <c r="M23" s="85" t="str">
        <f>B20</f>
        <v>Elaboracion de productos lacteos</v>
      </c>
      <c r="N23" s="89">
        <f>G20</f>
        <v>17.686638821786783</v>
      </c>
      <c r="O23" s="89">
        <f>H20</f>
        <v>0.15354980730382806</v>
      </c>
      <c r="Q23" s="181"/>
      <c r="R23" s="180"/>
      <c r="S23" s="179"/>
      <c r="U23" s="99"/>
    </row>
    <row r="24" spans="1:21" x14ac:dyDescent="0.25">
      <c r="A24" s="8"/>
      <c r="B24" s="99" t="s">
        <v>115</v>
      </c>
      <c r="D24" s="105">
        <v>-1.2077812349764905</v>
      </c>
      <c r="E24" s="105">
        <v>-3.8052609087097844</v>
      </c>
      <c r="F24" s="105">
        <v>-2.3711832524945797</v>
      </c>
      <c r="G24" s="105">
        <v>3.7026546084433232</v>
      </c>
      <c r="H24" s="176">
        <v>2.782377916246797E-2</v>
      </c>
      <c r="I24" s="99"/>
      <c r="K24" s="12"/>
      <c r="M24" s="85" t="str">
        <f>B19</f>
        <v>Elaboracion de productos de panaderia</v>
      </c>
      <c r="N24" s="89">
        <f>G19</f>
        <v>10.684000706804264</v>
      </c>
      <c r="O24" s="89">
        <f>H19</f>
        <v>0.39222989347628939</v>
      </c>
      <c r="Q24" s="181"/>
      <c r="R24" s="180"/>
      <c r="S24" s="179"/>
      <c r="U24" s="99"/>
    </row>
    <row r="25" spans="1:21" x14ac:dyDescent="0.25">
      <c r="A25" s="8"/>
      <c r="B25" s="99" t="s">
        <v>174</v>
      </c>
      <c r="D25" s="105">
        <v>27.375389240297832</v>
      </c>
      <c r="E25" s="105">
        <v>-8.1137820115113399</v>
      </c>
      <c r="F25" s="105">
        <v>-8.0764510645577214</v>
      </c>
      <c r="G25" s="105">
        <v>1.6014450195886765</v>
      </c>
      <c r="H25" s="176">
        <v>2.4790154099042047E-2</v>
      </c>
      <c r="I25" s="99"/>
      <c r="K25" s="12"/>
      <c r="M25" s="85" t="str">
        <f>B18</f>
        <v>Transformacion de carne y sus derivados</v>
      </c>
      <c r="N25" s="89">
        <f>G18</f>
        <v>5.7846304498460288</v>
      </c>
      <c r="O25" s="89">
        <f>H18</f>
        <v>0.40466669035252123</v>
      </c>
      <c r="Q25" s="181"/>
      <c r="R25" s="180"/>
      <c r="S25" s="179"/>
      <c r="U25" s="99"/>
    </row>
    <row r="26" spans="1:21" x14ac:dyDescent="0.25">
      <c r="A26" s="8"/>
      <c r="B26" s="99" t="s">
        <v>24</v>
      </c>
      <c r="D26" s="105">
        <v>2.5510104059033756</v>
      </c>
      <c r="E26" s="105">
        <v>1.1619462829569827</v>
      </c>
      <c r="F26" s="105">
        <v>-12.399542957161225</v>
      </c>
      <c r="G26" s="105">
        <v>-4.5293129664335634</v>
      </c>
      <c r="H26" s="176">
        <v>-0.313097222602297</v>
      </c>
      <c r="I26" s="99"/>
      <c r="K26" s="12"/>
      <c r="M26" s="85" t="str">
        <f>B17</f>
        <v xml:space="preserve">Otras industrias manufactureras </v>
      </c>
      <c r="N26" s="89">
        <f>G17</f>
        <v>15.036358068393119</v>
      </c>
      <c r="O26" s="89">
        <f>H17</f>
        <v>0.67566956293226288</v>
      </c>
      <c r="Q26" s="181"/>
      <c r="R26" s="180"/>
      <c r="S26" s="179"/>
      <c r="U26" s="99"/>
    </row>
    <row r="27" spans="1:21" x14ac:dyDescent="0.25">
      <c r="A27" s="8"/>
      <c r="B27" s="99" t="s">
        <v>106</v>
      </c>
      <c r="D27" s="105">
        <v>12.181231194215879</v>
      </c>
      <c r="E27" s="105">
        <v>7.9573442470983968</v>
      </c>
      <c r="F27" s="105">
        <v>-4.0498131216727851</v>
      </c>
      <c r="G27" s="105">
        <v>-3.724094079670659</v>
      </c>
      <c r="H27" s="176">
        <v>-0.44598680600075169</v>
      </c>
      <c r="I27" s="99"/>
      <c r="K27" s="12"/>
      <c r="M27" s="85" t="str">
        <f>B16</f>
        <v xml:space="preserve">Hierro, acero, elaborados de metal </v>
      </c>
      <c r="N27" s="89">
        <f>G16</f>
        <v>7.5091350102868049</v>
      </c>
      <c r="O27" s="89">
        <f>H16</f>
        <v>0.69378922225317918</v>
      </c>
      <c r="Q27" s="181"/>
      <c r="R27" s="180"/>
      <c r="S27" s="179"/>
      <c r="U27" s="99"/>
    </row>
    <row r="28" spans="1:21" x14ac:dyDescent="0.25">
      <c r="A28" s="8"/>
      <c r="B28" s="99" t="s">
        <v>141</v>
      </c>
      <c r="D28" s="105">
        <v>5.8379746259139553</v>
      </c>
      <c r="E28" s="105">
        <v>0.69022667188074482</v>
      </c>
      <c r="F28" s="105">
        <v>0.62559029421800361</v>
      </c>
      <c r="G28" s="105">
        <v>-4.0629278473747306</v>
      </c>
      <c r="H28" s="176">
        <v>-0.53909562680228584</v>
      </c>
      <c r="I28" s="99"/>
      <c r="K28" s="12"/>
      <c r="M28" s="85" t="str">
        <f>B15</f>
        <v>Bebidas alcoholicas</v>
      </c>
      <c r="N28" s="89">
        <f>G15</f>
        <v>22.978472492741254</v>
      </c>
      <c r="O28" s="89">
        <f>H15</f>
        <v>0.70597064049406966</v>
      </c>
      <c r="Q28" s="181"/>
      <c r="R28" s="180"/>
      <c r="S28" s="179"/>
      <c r="U28" s="99"/>
    </row>
    <row r="29" spans="1:21" x14ac:dyDescent="0.25">
      <c r="A29" s="8"/>
      <c r="B29" s="99" t="s">
        <v>114</v>
      </c>
      <c r="D29" s="105">
        <v>32.021926037758284</v>
      </c>
      <c r="E29" s="105">
        <v>6.2993363416413484</v>
      </c>
      <c r="F29" s="105">
        <v>-17.178356428450957</v>
      </c>
      <c r="G29" s="105">
        <v>-27.507893237877934</v>
      </c>
      <c r="H29" s="176">
        <v>-2.6707086349823306</v>
      </c>
      <c r="I29" s="99"/>
      <c r="K29" s="12"/>
      <c r="M29" s="85" t="str">
        <f>B14</f>
        <v>Fabricación de maquinaria y equipo</v>
      </c>
      <c r="N29" s="89">
        <f>G14</f>
        <v>17.517181836169506</v>
      </c>
      <c r="O29" s="89">
        <f>H14</f>
        <v>0.71787054041074649</v>
      </c>
      <c r="Q29" s="181"/>
      <c r="R29" s="180"/>
      <c r="U29" s="99"/>
    </row>
    <row r="30" spans="1:21" x14ac:dyDescent="0.25">
      <c r="A30" s="8"/>
      <c r="B30" s="99" t="s">
        <v>170</v>
      </c>
      <c r="D30" s="105">
        <v>-0.1590618171868341</v>
      </c>
      <c r="E30" s="105">
        <v>4.5922806229708568</v>
      </c>
      <c r="F30" s="105">
        <v>-1.1296454499228892</v>
      </c>
      <c r="G30" s="105" t="s">
        <v>168</v>
      </c>
      <c r="H30" s="176" t="s">
        <v>168</v>
      </c>
      <c r="I30" s="99"/>
      <c r="K30" s="12"/>
      <c r="M30" s="85" t="str">
        <f>B13</f>
        <v>Confiteria, cafe y otros productos alimenticios</v>
      </c>
      <c r="N30" s="89">
        <f>G13</f>
        <v>17.238358674857459</v>
      </c>
      <c r="O30" s="89">
        <f>H13</f>
        <v>1.4055908759606952</v>
      </c>
      <c r="Q30" s="181"/>
      <c r="R30" s="180"/>
    </row>
    <row r="31" spans="1:21" x14ac:dyDescent="0.25">
      <c r="A31" s="8"/>
      <c r="B31" s="160" t="s">
        <v>29</v>
      </c>
      <c r="D31" s="103">
        <v>5.0862298884212676</v>
      </c>
      <c r="E31" s="103">
        <v>0.21834119965675747</v>
      </c>
      <c r="F31" s="82">
        <v>-2.4327310637358379</v>
      </c>
      <c r="G31" s="82">
        <v>1.507803750574821</v>
      </c>
      <c r="H31" s="82">
        <v>1.507803750574821</v>
      </c>
      <c r="I31" s="99"/>
      <c r="K31" s="12"/>
      <c r="M31" s="85" t="str">
        <f>B31</f>
        <v>Total</v>
      </c>
      <c r="N31" s="89">
        <f>G31</f>
        <v>1.507803750574821</v>
      </c>
      <c r="O31" s="95">
        <f>H31</f>
        <v>1.507803750574821</v>
      </c>
    </row>
    <row r="32" spans="1:2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85"/>
      <c r="N32" s="85"/>
      <c r="O32" s="85"/>
      <c r="P32" s="85"/>
      <c r="Q32" s="85"/>
      <c r="R32" s="147"/>
      <c r="S32" s="14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85"/>
      <c r="N33" s="86"/>
      <c r="O33" s="87"/>
      <c r="P33" s="87"/>
      <c r="Q33" s="87"/>
      <c r="R33" s="163"/>
      <c r="S33" s="163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85"/>
      <c r="N34" s="86"/>
      <c r="O34" s="87"/>
      <c r="P34" s="87"/>
      <c r="Q34" s="87"/>
      <c r="R34" s="163"/>
      <c r="S34" s="163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87"/>
      <c r="N35" s="87"/>
      <c r="O35" s="87"/>
      <c r="P35" s="87"/>
      <c r="Q35" s="87"/>
      <c r="R35" s="163"/>
      <c r="S35" s="163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88"/>
      <c r="N36" s="88"/>
      <c r="O36" s="88"/>
      <c r="P36" s="88"/>
      <c r="Q36" s="88"/>
      <c r="R36" s="164"/>
      <c r="S36" s="164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88"/>
      <c r="N37" s="88"/>
      <c r="O37" s="88"/>
      <c r="P37" s="88"/>
      <c r="Q37" s="88"/>
      <c r="R37" s="164"/>
      <c r="S37" s="164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88"/>
      <c r="N38" s="88"/>
      <c r="O38" s="88"/>
      <c r="P38" s="88"/>
      <c r="Q38" s="88"/>
      <c r="R38" s="164"/>
      <c r="S38" s="164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88"/>
      <c r="N39" s="88"/>
      <c r="O39" s="88"/>
      <c r="P39" s="88"/>
      <c r="Q39" s="88"/>
      <c r="R39" s="164"/>
      <c r="S39" s="164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88"/>
      <c r="N40" s="88"/>
      <c r="O40" s="88"/>
      <c r="P40" s="88"/>
      <c r="Q40" s="88"/>
      <c r="R40" s="164"/>
      <c r="S40" s="164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88"/>
      <c r="N41" s="88"/>
      <c r="O41" s="88"/>
      <c r="P41" s="88"/>
      <c r="Q41" s="88"/>
      <c r="R41" s="164"/>
      <c r="S41" s="164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88"/>
      <c r="N42" s="88"/>
      <c r="O42" s="88"/>
      <c r="P42" s="88"/>
      <c r="Q42" s="88"/>
      <c r="R42" s="164"/>
      <c r="S42" s="164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88"/>
      <c r="N43" s="88"/>
      <c r="O43" s="88"/>
      <c r="P43" s="88"/>
      <c r="Q43" s="88"/>
      <c r="R43" s="164"/>
      <c r="S43" s="164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88"/>
      <c r="N44" s="88"/>
      <c r="O44" s="88"/>
      <c r="P44" s="88"/>
      <c r="Q44" s="88"/>
      <c r="R44" s="164"/>
      <c r="S44" s="164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88"/>
      <c r="N45" s="88"/>
      <c r="O45" s="88"/>
      <c r="P45" s="88"/>
      <c r="Q45" s="88"/>
      <c r="R45" s="164"/>
      <c r="S45" s="164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88"/>
      <c r="N46" s="88"/>
      <c r="O46" s="88"/>
      <c r="P46" s="88"/>
      <c r="Q46" s="88"/>
      <c r="R46" s="164"/>
      <c r="S46" s="164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88"/>
      <c r="N47" s="88"/>
      <c r="O47" s="88"/>
      <c r="P47" s="88"/>
      <c r="Q47" s="88"/>
      <c r="R47" s="164"/>
      <c r="S47" s="164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88"/>
      <c r="N48" s="88"/>
      <c r="O48" s="88"/>
      <c r="P48" s="88"/>
      <c r="Q48" s="88"/>
      <c r="R48" s="164"/>
      <c r="S48" s="164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88"/>
      <c r="N49" s="88"/>
      <c r="O49" s="88"/>
      <c r="P49" s="88"/>
      <c r="Q49" s="88"/>
      <c r="R49" s="164"/>
      <c r="S49" s="164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88"/>
      <c r="N50" s="88"/>
      <c r="O50" s="88"/>
      <c r="P50" s="88"/>
      <c r="Q50" s="88"/>
      <c r="R50" s="164"/>
      <c r="S50" s="164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85" t="str">
        <f>IF(G51="","",1)</f>
        <v/>
      </c>
      <c r="N51" s="85"/>
      <c r="O51" s="85"/>
      <c r="P51" s="85"/>
      <c r="Q51" s="85"/>
      <c r="R51" s="147"/>
      <c r="S51" s="147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85" t="str">
        <f>IF(G52="","",1)</f>
        <v/>
      </c>
      <c r="N52" s="85"/>
      <c r="O52" s="85"/>
      <c r="P52" s="85"/>
      <c r="Q52" s="85"/>
      <c r="R52" s="147"/>
      <c r="S52" s="147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85"/>
      <c r="N53" s="85"/>
      <c r="O53" s="85"/>
      <c r="P53" s="85"/>
      <c r="Q53" s="85"/>
      <c r="R53" s="147"/>
      <c r="S53" s="147"/>
    </row>
    <row r="54" spans="1:19" s="6" customFormat="1" x14ac:dyDescent="0.25">
      <c r="A54" s="8"/>
      <c r="B54" s="70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85"/>
      <c r="N54" s="86"/>
      <c r="O54" s="85"/>
      <c r="P54" s="85"/>
      <c r="Q54" s="85"/>
      <c r="R54" s="147"/>
      <c r="S54" s="147"/>
    </row>
    <row r="55" spans="1:19" s="6" customFormat="1" x14ac:dyDescent="0.25">
      <c r="A55" s="8"/>
      <c r="B55" s="70"/>
      <c r="C55" s="10"/>
      <c r="D55" s="10"/>
      <c r="E55" s="10"/>
      <c r="F55" s="10"/>
      <c r="G55" s="10"/>
      <c r="H55" s="10"/>
      <c r="I55" s="10"/>
      <c r="J55" s="10"/>
      <c r="K55" s="12"/>
      <c r="L55" s="10"/>
      <c r="M55" s="85"/>
      <c r="N55" s="85"/>
      <c r="O55" s="85"/>
      <c r="P55" s="85"/>
      <c r="Q55" s="85"/>
      <c r="R55" s="147"/>
      <c r="S55" s="147"/>
    </row>
    <row r="56" spans="1:19" x14ac:dyDescent="0.25">
      <c r="A56" s="8"/>
      <c r="B56" s="70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 x14ac:dyDescent="0.25">
      <c r="A57" s="8"/>
      <c r="B57" s="70"/>
      <c r="K57" s="12"/>
      <c r="L57" s="10"/>
    </row>
    <row r="58" spans="1:19" x14ac:dyDescent="0.25">
      <c r="A58" s="21"/>
      <c r="B58" s="22" t="str">
        <f>Índice!$B$35</f>
        <v>Fuente: Muestra Trimestral Manufacturera Regional, Dane. Septiembre de 2013.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H30">
    <sortCondition descending="1" ref="H13:H30"/>
  </sortState>
  <mergeCells count="3">
    <mergeCell ref="B7:J7"/>
    <mergeCell ref="B8:J8"/>
    <mergeCell ref="D10:G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4"/>
  <sheetViews>
    <sheetView view="pageBreakPreview" zoomScale="85"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57.42578125" style="7" customWidth="1"/>
    <col min="3" max="7" width="6" style="7" customWidth="1"/>
    <col min="8" max="8" width="14.140625" style="7" customWidth="1"/>
    <col min="9" max="9" width="6" style="7" customWidth="1"/>
    <col min="10" max="10" width="4.7109375" style="7" customWidth="1"/>
    <col min="11" max="11" width="1.85546875" style="7" customWidth="1"/>
    <col min="12" max="12" width="10.85546875" style="7"/>
    <col min="13" max="13" width="11.42578125" style="85" customWidth="1"/>
    <col min="14" max="14" width="10.85546875" style="85" customWidth="1"/>
    <col min="15" max="15" width="10.85546875" style="85"/>
    <col min="16" max="16" width="10.85546875" style="147"/>
    <col min="17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7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7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7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7" x14ac:dyDescent="0.25">
      <c r="A7" s="8"/>
      <c r="B7" s="191" t="s">
        <v>30</v>
      </c>
      <c r="C7" s="191"/>
      <c r="D7" s="191"/>
      <c r="E7" s="191"/>
      <c r="F7" s="191"/>
      <c r="G7" s="191"/>
      <c r="H7" s="191"/>
      <c r="I7" s="191"/>
      <c r="J7" s="191"/>
      <c r="K7" s="12"/>
    </row>
    <row r="8" spans="1:17" x14ac:dyDescent="0.25">
      <c r="A8" s="8"/>
      <c r="B8" s="190" t="s">
        <v>150</v>
      </c>
      <c r="C8" s="190"/>
      <c r="D8" s="190"/>
      <c r="E8" s="190"/>
      <c r="F8" s="190"/>
      <c r="G8" s="190"/>
      <c r="H8" s="190"/>
      <c r="I8" s="190"/>
      <c r="J8" s="190"/>
      <c r="K8" s="12"/>
    </row>
    <row r="9" spans="1:17" x14ac:dyDescent="0.25">
      <c r="A9" s="8"/>
      <c r="B9" s="9"/>
      <c r="C9" s="65"/>
      <c r="D9" s="65"/>
      <c r="E9" s="65"/>
      <c r="F9" s="65"/>
      <c r="G9" s="65"/>
      <c r="H9" s="9"/>
      <c r="I9" s="9"/>
      <c r="J9" s="9"/>
      <c r="K9" s="12"/>
    </row>
    <row r="10" spans="1:17" ht="15.75" customHeight="1" x14ac:dyDescent="0.25">
      <c r="A10" s="8"/>
      <c r="B10" s="10"/>
      <c r="C10" s="10"/>
      <c r="D10" s="192" t="s">
        <v>0</v>
      </c>
      <c r="E10" s="192"/>
      <c r="F10" s="192"/>
      <c r="G10" s="192"/>
      <c r="H10" s="74" t="s">
        <v>54</v>
      </c>
      <c r="I10" s="79"/>
      <c r="K10" s="12"/>
    </row>
    <row r="11" spans="1:17" x14ac:dyDescent="0.25">
      <c r="A11" s="8"/>
      <c r="B11" s="10"/>
      <c r="C11" s="144"/>
      <c r="D11" s="75">
        <v>2010</v>
      </c>
      <c r="E11" s="75">
        <v>2011</v>
      </c>
      <c r="F11" s="75">
        <v>2012</v>
      </c>
      <c r="G11" s="75">
        <v>2013</v>
      </c>
      <c r="H11" s="75">
        <v>2013</v>
      </c>
      <c r="K11" s="12"/>
    </row>
    <row r="12" spans="1:17" ht="12" customHeight="1" x14ac:dyDescent="0.25">
      <c r="A12" s="8"/>
      <c r="B12" s="10"/>
      <c r="C12" s="98"/>
      <c r="D12" s="98"/>
      <c r="E12" s="98"/>
      <c r="F12" s="98"/>
      <c r="G12" s="65"/>
      <c r="K12" s="12"/>
      <c r="N12" s="85" t="s">
        <v>75</v>
      </c>
      <c r="O12" s="85" t="s">
        <v>54</v>
      </c>
    </row>
    <row r="13" spans="1:17" x14ac:dyDescent="0.25">
      <c r="A13" s="8"/>
      <c r="B13" s="99" t="s">
        <v>176</v>
      </c>
      <c r="D13" s="105">
        <v>-12.627619066193841</v>
      </c>
      <c r="E13" s="105">
        <v>0.9395721995351547</v>
      </c>
      <c r="F13" s="105">
        <v>-1.7951791634334802</v>
      </c>
      <c r="G13" s="105">
        <v>-8.8335206586610315</v>
      </c>
      <c r="H13" s="105">
        <v>-0.67464497109005217</v>
      </c>
      <c r="J13" s="177"/>
      <c r="K13" s="12"/>
      <c r="L13" s="99"/>
      <c r="M13" s="85" t="str">
        <f>B30</f>
        <v>Bebidas no alcoholicas</v>
      </c>
      <c r="N13" s="89" t="str">
        <f>G30</f>
        <v>n.d</v>
      </c>
      <c r="O13" s="89" t="str">
        <f>H30</f>
        <v>n.d</v>
      </c>
      <c r="P13" s="180"/>
      <c r="Q13" s="141"/>
    </row>
    <row r="14" spans="1:17" x14ac:dyDescent="0.25">
      <c r="A14" s="8"/>
      <c r="B14" s="99" t="s">
        <v>24</v>
      </c>
      <c r="D14" s="105">
        <v>-6.2933601037227334</v>
      </c>
      <c r="E14" s="105">
        <v>-0.21387711482357963</v>
      </c>
      <c r="F14" s="105">
        <v>-1.8070817545993711</v>
      </c>
      <c r="G14" s="105">
        <v>-8.5571894661888752</v>
      </c>
      <c r="H14" s="105">
        <v>-0.65467240713093477</v>
      </c>
      <c r="J14" s="178"/>
      <c r="K14" s="12"/>
      <c r="L14" s="99"/>
      <c r="M14" s="85" t="str">
        <f>B29</f>
        <v>Confiteria, cafe y otros alimenticios</v>
      </c>
      <c r="N14" s="89">
        <f>G29</f>
        <v>6.1836390362653093</v>
      </c>
      <c r="O14" s="89">
        <f>H29</f>
        <v>0.34727241998466163</v>
      </c>
      <c r="P14" s="180"/>
      <c r="Q14" s="141"/>
    </row>
    <row r="15" spans="1:17" x14ac:dyDescent="0.25">
      <c r="A15" s="8"/>
      <c r="B15" s="99" t="s">
        <v>144</v>
      </c>
      <c r="D15" s="105">
        <v>3.0131766478194377</v>
      </c>
      <c r="E15" s="105">
        <v>9.2530287462065921</v>
      </c>
      <c r="F15" s="105">
        <v>-4.846100176504164</v>
      </c>
      <c r="G15" s="105">
        <v>-17.412011327277412</v>
      </c>
      <c r="H15" s="105">
        <v>-0.64535376536023992</v>
      </c>
      <c r="J15" s="177"/>
      <c r="K15" s="12"/>
      <c r="L15" s="99"/>
      <c r="M15" s="85" t="str">
        <f>B28</f>
        <v>Transformacion de carne y sus derivados</v>
      </c>
      <c r="N15" s="89">
        <f>G28</f>
        <v>3.0250637993001206</v>
      </c>
      <c r="O15" s="89">
        <f>H28</f>
        <v>0.14593705627019035</v>
      </c>
      <c r="P15" s="180"/>
      <c r="Q15" s="141"/>
    </row>
    <row r="16" spans="1:17" x14ac:dyDescent="0.25">
      <c r="A16" s="8"/>
      <c r="B16" s="99" t="s">
        <v>143</v>
      </c>
      <c r="D16" s="105">
        <v>-6.2402083528608436</v>
      </c>
      <c r="E16" s="105">
        <v>7.9979863112006111</v>
      </c>
      <c r="F16" s="105">
        <v>-1.1762605625421529</v>
      </c>
      <c r="G16" s="105">
        <v>-3.9471307280062762</v>
      </c>
      <c r="H16" s="105">
        <v>-0.47746611466437983</v>
      </c>
      <c r="J16" s="178"/>
      <c r="K16" s="12"/>
      <c r="L16" s="99"/>
      <c r="M16" s="85" t="str">
        <f>B27</f>
        <v>Productos de panaderia</v>
      </c>
      <c r="N16" s="89">
        <f>G27</f>
        <v>3.8967819181998653</v>
      </c>
      <c r="O16" s="89">
        <f>H27</f>
        <v>0.12113517016285776</v>
      </c>
      <c r="P16" s="180"/>
      <c r="Q16" s="141"/>
    </row>
    <row r="17" spans="1:17" x14ac:dyDescent="0.25">
      <c r="A17" s="8"/>
      <c r="B17" s="99" t="s">
        <v>25</v>
      </c>
      <c r="D17" s="105">
        <v>3.0401898665743943</v>
      </c>
      <c r="E17" s="105">
        <v>0.49170450858844195</v>
      </c>
      <c r="F17" s="105">
        <v>-0.68787221674979637</v>
      </c>
      <c r="G17" s="105">
        <v>-5.4286768230013216</v>
      </c>
      <c r="H17" s="105">
        <v>-0.4178654697610093</v>
      </c>
      <c r="J17" s="177"/>
      <c r="K17" s="12"/>
      <c r="L17" s="99"/>
      <c r="M17" s="85" t="str">
        <f>B26</f>
        <v>Curtido de cueros, calzado y artículos de viaje</v>
      </c>
      <c r="N17" s="89">
        <f>G26</f>
        <v>2.8791347869915773</v>
      </c>
      <c r="O17" s="89">
        <f>H26</f>
        <v>0.11879369084577109</v>
      </c>
      <c r="P17" s="180"/>
      <c r="Q17" s="141"/>
    </row>
    <row r="18" spans="1:17" x14ac:dyDescent="0.25">
      <c r="A18" s="8"/>
      <c r="B18" s="99" t="s">
        <v>179</v>
      </c>
      <c r="D18" s="105">
        <v>1.8595733923722157</v>
      </c>
      <c r="E18" s="105">
        <v>3.5077197334693944</v>
      </c>
      <c r="F18" s="105">
        <v>2.577865859374584</v>
      </c>
      <c r="G18" s="105">
        <v>-2.5346039063769532</v>
      </c>
      <c r="H18" s="105">
        <v>-0.28525209647711125</v>
      </c>
      <c r="J18" s="178"/>
      <c r="K18" s="12"/>
      <c r="L18" s="99"/>
      <c r="M18" s="85" t="str">
        <f>B25</f>
        <v xml:space="preserve">Farmacéuticos, jabones y otros químicos </v>
      </c>
      <c r="N18" s="89">
        <f>G25</f>
        <v>1.1290910778157359</v>
      </c>
      <c r="O18" s="89">
        <f>H25</f>
        <v>0.11225855993647244</v>
      </c>
      <c r="P18" s="180"/>
      <c r="Q18" s="141"/>
    </row>
    <row r="19" spans="1:17" x14ac:dyDescent="0.25">
      <c r="A19" s="8"/>
      <c r="B19" s="99" t="s">
        <v>137</v>
      </c>
      <c r="D19" s="105">
        <v>-14.177395902342937</v>
      </c>
      <c r="E19" s="105">
        <v>0.8635463392904219</v>
      </c>
      <c r="F19" s="105">
        <v>-4.8921162984852824</v>
      </c>
      <c r="G19" s="105">
        <v>-1.6417377725726379</v>
      </c>
      <c r="H19" s="105">
        <v>-0.12323353659564909</v>
      </c>
      <c r="J19" s="177"/>
      <c r="K19" s="12"/>
      <c r="L19" s="99"/>
      <c r="M19" s="85" t="str">
        <f>B24</f>
        <v>Productos lacteos</v>
      </c>
      <c r="N19" s="89">
        <f>G24</f>
        <v>7.2496450346613006</v>
      </c>
      <c r="O19" s="89">
        <f>H24</f>
        <v>5.6200096622246509E-2</v>
      </c>
      <c r="P19" s="180"/>
      <c r="Q19" s="141"/>
    </row>
    <row r="20" spans="1:17" x14ac:dyDescent="0.25">
      <c r="A20" s="8"/>
      <c r="B20" s="99" t="s">
        <v>140</v>
      </c>
      <c r="D20" s="105">
        <v>6.5996265211458072</v>
      </c>
      <c r="E20" s="105">
        <v>-1.2593335562242403</v>
      </c>
      <c r="F20" s="105">
        <v>1.4221218961625537</v>
      </c>
      <c r="G20" s="105">
        <v>-1.5579790785666514</v>
      </c>
      <c r="H20" s="105">
        <v>-3.9536787259988028E-2</v>
      </c>
      <c r="J20" s="178"/>
      <c r="K20" s="12"/>
      <c r="L20" s="99"/>
      <c r="M20" s="85" t="str">
        <f>B23</f>
        <v>Hierro, acero, elaborados de metal</v>
      </c>
      <c r="N20" s="89">
        <f>G23</f>
        <v>0.27533683508587092</v>
      </c>
      <c r="O20" s="89">
        <f>H23</f>
        <v>2.6872174244860454E-2</v>
      </c>
      <c r="P20" s="180"/>
      <c r="Q20" s="141"/>
    </row>
    <row r="21" spans="1:17" x14ac:dyDescent="0.25">
      <c r="A21" s="8"/>
      <c r="B21" s="99" t="s">
        <v>115</v>
      </c>
      <c r="D21" s="105">
        <v>-2.7654867256637128</v>
      </c>
      <c r="E21" s="105">
        <v>5.3469852104664373</v>
      </c>
      <c r="F21" s="105">
        <v>-4.7516198704103729</v>
      </c>
      <c r="G21" s="105">
        <v>-4.081632653061229</v>
      </c>
      <c r="H21" s="105">
        <v>-5.827198958527886E-3</v>
      </c>
      <c r="J21" s="177"/>
      <c r="K21" s="12"/>
      <c r="L21" s="99"/>
      <c r="M21" s="85" t="str">
        <f>B22</f>
        <v>Bebidas alcoholicas</v>
      </c>
      <c r="N21" s="89">
        <f>G22</f>
        <v>-0.3185896336933558</v>
      </c>
      <c r="O21" s="89">
        <f>H22</f>
        <v>-5.1566086021893835E-3</v>
      </c>
      <c r="P21" s="180"/>
      <c r="Q21" s="141"/>
    </row>
    <row r="22" spans="1:17" ht="15.75" customHeight="1" x14ac:dyDescent="0.25">
      <c r="A22" s="8"/>
      <c r="B22" s="99" t="s">
        <v>139</v>
      </c>
      <c r="D22" s="105">
        <v>-0.95038763001090709</v>
      </c>
      <c r="E22" s="105">
        <v>-25.442019923239467</v>
      </c>
      <c r="F22" s="105">
        <v>1.2131816012840302</v>
      </c>
      <c r="G22" s="105">
        <v>-0.3185896336933558</v>
      </c>
      <c r="H22" s="105">
        <v>-5.1566086021893835E-3</v>
      </c>
      <c r="J22" s="178"/>
      <c r="K22" s="12"/>
      <c r="L22" s="99"/>
      <c r="M22" s="85" t="str">
        <f>B21</f>
        <v>Derivados del petroleo, fuera de refineria</v>
      </c>
      <c r="N22" s="89">
        <f>G21</f>
        <v>-4.081632653061229</v>
      </c>
      <c r="O22" s="89">
        <f>H21</f>
        <v>-5.827198958527886E-3</v>
      </c>
      <c r="P22" s="180"/>
      <c r="Q22" s="141"/>
    </row>
    <row r="23" spans="1:17" x14ac:dyDescent="0.25">
      <c r="A23" s="8"/>
      <c r="B23" s="99" t="s">
        <v>175</v>
      </c>
      <c r="D23" s="105">
        <v>3.5479102218411107</v>
      </c>
      <c r="E23" s="105">
        <v>0.78733878466556995</v>
      </c>
      <c r="F23" s="105">
        <v>2.1223053350706289</v>
      </c>
      <c r="G23" s="105">
        <v>0.27533683508587092</v>
      </c>
      <c r="H23" s="105">
        <v>2.6872174244860454E-2</v>
      </c>
      <c r="J23" s="177"/>
      <c r="K23" s="12"/>
      <c r="L23" s="99"/>
      <c r="M23" s="85" t="str">
        <f>B20</f>
        <v>Papel y cartón y sus productos.</v>
      </c>
      <c r="N23" s="89">
        <f>G20</f>
        <v>-1.5579790785666514</v>
      </c>
      <c r="O23" s="89">
        <f>H20</f>
        <v>-3.9536787259988028E-2</v>
      </c>
      <c r="P23" s="180"/>
      <c r="Q23" s="141"/>
    </row>
    <row r="24" spans="1:17" x14ac:dyDescent="0.25">
      <c r="A24" s="8"/>
      <c r="B24" s="99" t="s">
        <v>180</v>
      </c>
      <c r="D24" s="105">
        <v>-29.4832478587978</v>
      </c>
      <c r="E24" s="105">
        <v>2.3257874451778626</v>
      </c>
      <c r="F24" s="105">
        <v>3.6713135336392755</v>
      </c>
      <c r="G24" s="105">
        <v>7.2496450346613006</v>
      </c>
      <c r="H24" s="105">
        <v>5.6200096622246509E-2</v>
      </c>
      <c r="J24" s="178"/>
      <c r="K24" s="12"/>
      <c r="L24" s="99"/>
      <c r="M24" s="85" t="str">
        <f>B19</f>
        <v>Fabricación de maquinaria y equipo</v>
      </c>
      <c r="N24" s="89">
        <f>G19</f>
        <v>-1.6417377725726379</v>
      </c>
      <c r="O24" s="89">
        <f>H19</f>
        <v>-0.12323353659564909</v>
      </c>
      <c r="P24" s="180"/>
      <c r="Q24" s="141"/>
    </row>
    <row r="25" spans="1:17" x14ac:dyDescent="0.25">
      <c r="A25" s="8"/>
      <c r="B25" s="99" t="s">
        <v>141</v>
      </c>
      <c r="D25" s="105">
        <v>1.6492700575430286</v>
      </c>
      <c r="E25" s="105">
        <v>5.2552778391001809</v>
      </c>
      <c r="F25" s="105">
        <v>-5.6203358656875206</v>
      </c>
      <c r="G25" s="105">
        <v>1.1290910778157359</v>
      </c>
      <c r="H25" s="105">
        <v>0.11225855993647244</v>
      </c>
      <c r="J25" s="177"/>
      <c r="K25" s="12"/>
      <c r="L25" s="99"/>
      <c r="M25" s="85" t="str">
        <f>B18</f>
        <v>Artículos de plástico y caucho</v>
      </c>
      <c r="N25" s="89">
        <f>G18</f>
        <v>-2.5346039063769532</v>
      </c>
      <c r="O25" s="89">
        <f>H18</f>
        <v>-0.28525209647711125</v>
      </c>
      <c r="P25" s="180"/>
      <c r="Q25" s="141"/>
    </row>
    <row r="26" spans="1:17" x14ac:dyDescent="0.25">
      <c r="A26" s="8"/>
      <c r="B26" s="99" t="s">
        <v>174</v>
      </c>
      <c r="D26" s="105">
        <v>-5.6568853915115236</v>
      </c>
      <c r="E26" s="105">
        <v>13.454834530374615</v>
      </c>
      <c r="F26" s="105">
        <v>4.258726969981308</v>
      </c>
      <c r="G26" s="105">
        <v>2.8791347869915773</v>
      </c>
      <c r="H26" s="105">
        <v>0.11879369084577109</v>
      </c>
      <c r="J26" s="178"/>
      <c r="K26" s="12"/>
      <c r="L26" s="99"/>
      <c r="M26" s="85" t="str">
        <f>B17</f>
        <v xml:space="preserve">Otras industrias manufactureras </v>
      </c>
      <c r="N26" s="89">
        <f>G17</f>
        <v>-5.4286768230013216</v>
      </c>
      <c r="O26" s="89">
        <f>H17</f>
        <v>-0.4178654697610093</v>
      </c>
      <c r="P26" s="180"/>
      <c r="Q26" s="141"/>
    </row>
    <row r="27" spans="1:17" x14ac:dyDescent="0.25">
      <c r="A27" s="8"/>
      <c r="B27" s="99" t="s">
        <v>178</v>
      </c>
      <c r="D27" s="105">
        <v>0.90963350621000583</v>
      </c>
      <c r="E27" s="105">
        <v>1.568507792700724</v>
      </c>
      <c r="F27" s="105">
        <v>1.3423157935016361</v>
      </c>
      <c r="G27" s="105">
        <v>3.8967819181998653</v>
      </c>
      <c r="H27" s="105">
        <v>0.12113517016285776</v>
      </c>
      <c r="J27" s="177"/>
      <c r="K27" s="12"/>
      <c r="L27" s="99"/>
      <c r="M27" s="85" t="str">
        <f>B16</f>
        <v>Hilatura, tejedura y productos textiles</v>
      </c>
      <c r="N27" s="89">
        <f>G16</f>
        <v>-3.9471307280062762</v>
      </c>
      <c r="O27" s="89">
        <f>H16</f>
        <v>-0.47746611466437983</v>
      </c>
      <c r="P27" s="180"/>
      <c r="Q27" s="141"/>
    </row>
    <row r="28" spans="1:17" x14ac:dyDescent="0.25">
      <c r="A28" s="8"/>
      <c r="B28" s="99" t="s">
        <v>142</v>
      </c>
      <c r="D28" s="105">
        <v>2.7822153330275379</v>
      </c>
      <c r="E28" s="105">
        <v>1.5481210181281124</v>
      </c>
      <c r="F28" s="105">
        <v>9.6881251136570192</v>
      </c>
      <c r="G28" s="105">
        <v>3.0250637993001206</v>
      </c>
      <c r="H28" s="105">
        <v>0.14593705627019035</v>
      </c>
      <c r="J28" s="178"/>
      <c r="K28" s="12"/>
      <c r="L28" s="99"/>
      <c r="M28" s="85" t="str">
        <f>B15</f>
        <v>Vehículos automotores</v>
      </c>
      <c r="N28" s="89">
        <f>G15</f>
        <v>-17.412011327277412</v>
      </c>
      <c r="O28" s="89">
        <f>H15</f>
        <v>-0.64535376536023992</v>
      </c>
      <c r="P28" s="180"/>
      <c r="Q28" s="141"/>
    </row>
    <row r="29" spans="1:17" x14ac:dyDescent="0.25">
      <c r="A29" s="8"/>
      <c r="B29" s="99" t="s">
        <v>177</v>
      </c>
      <c r="D29" s="105">
        <v>-1.1797914364849893</v>
      </c>
      <c r="E29" s="105">
        <v>-2.6872892008476423</v>
      </c>
      <c r="F29" s="105">
        <v>1.4116649822319305</v>
      </c>
      <c r="G29" s="105">
        <v>6.1836390362653093</v>
      </c>
      <c r="H29" s="105">
        <v>0.34727241998466163</v>
      </c>
      <c r="J29" s="177"/>
      <c r="K29" s="12"/>
      <c r="L29" s="99"/>
      <c r="M29" s="85" t="str">
        <f>B14</f>
        <v>Edición e impresión</v>
      </c>
      <c r="N29" s="89">
        <f>G14</f>
        <v>-8.5571894661888752</v>
      </c>
      <c r="O29" s="89">
        <f>H14</f>
        <v>-0.65467240713093477</v>
      </c>
      <c r="P29" s="180"/>
      <c r="Q29" s="141"/>
    </row>
    <row r="30" spans="1:17" x14ac:dyDescent="0.25">
      <c r="A30" s="8"/>
      <c r="B30" s="99" t="s">
        <v>170</v>
      </c>
      <c r="D30" s="105">
        <v>-0.33817009482437488</v>
      </c>
      <c r="E30" s="105">
        <v>2.3746952474423821E-2</v>
      </c>
      <c r="F30" s="105">
        <v>0.92907677941151956</v>
      </c>
      <c r="G30" s="105" t="s">
        <v>168</v>
      </c>
      <c r="H30" s="105" t="s">
        <v>168</v>
      </c>
      <c r="K30" s="12"/>
      <c r="L30" s="99"/>
      <c r="M30" s="85" t="str">
        <f>B13</f>
        <v>Prendas de vestir</v>
      </c>
      <c r="N30" s="89">
        <f>G13</f>
        <v>-8.8335206586610315</v>
      </c>
      <c r="O30" s="89">
        <f>H13</f>
        <v>-0.67464497109005217</v>
      </c>
      <c r="P30" s="180"/>
      <c r="Q30" s="141"/>
    </row>
    <row r="31" spans="1:17" x14ac:dyDescent="0.25">
      <c r="A31" s="8"/>
      <c r="B31" s="159" t="s">
        <v>29</v>
      </c>
      <c r="D31" s="103">
        <v>-2.9457185504298322</v>
      </c>
      <c r="E31" s="103">
        <v>2.2908474434902626</v>
      </c>
      <c r="F31" s="82">
        <v>-0.36831918417090659</v>
      </c>
      <c r="G31" s="82">
        <v>-2.4005397878330226</v>
      </c>
      <c r="H31" s="82">
        <v>-2.4005397878330226</v>
      </c>
      <c r="K31" s="12"/>
      <c r="M31" s="85" t="str">
        <f>B31</f>
        <v>Total</v>
      </c>
      <c r="N31" s="89">
        <f>G31</f>
        <v>-2.4005397878330226</v>
      </c>
      <c r="O31" s="95">
        <f>H31</f>
        <v>-2.4005397878330226</v>
      </c>
    </row>
    <row r="32" spans="1:1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85"/>
      <c r="N32" s="85"/>
      <c r="O32" s="85"/>
      <c r="P32" s="14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85"/>
      <c r="N33" s="86"/>
      <c r="O33" s="87"/>
      <c r="P33" s="163"/>
      <c r="Q33" s="56"/>
      <c r="R33" s="56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85"/>
      <c r="N34" s="86"/>
      <c r="O34" s="87"/>
      <c r="P34" s="163"/>
      <c r="Q34" s="56"/>
      <c r="R34" s="56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87"/>
      <c r="N35" s="87"/>
      <c r="O35" s="87"/>
      <c r="P35" s="163"/>
      <c r="Q35" s="56"/>
      <c r="R35" s="56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88"/>
      <c r="N36" s="88"/>
      <c r="O36" s="88"/>
      <c r="P36" s="164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88"/>
      <c r="N37" s="88"/>
      <c r="O37" s="88"/>
      <c r="P37" s="164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88"/>
      <c r="N38" s="88"/>
      <c r="O38" s="88"/>
      <c r="P38" s="164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88"/>
      <c r="N39" s="88"/>
      <c r="O39" s="88"/>
      <c r="P39" s="164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88"/>
      <c r="N40" s="88"/>
      <c r="O40" s="88"/>
      <c r="P40" s="164"/>
      <c r="Q40" s="57"/>
      <c r="R40" s="57"/>
      <c r="S40" s="57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88"/>
      <c r="N41" s="88"/>
      <c r="O41" s="88"/>
      <c r="P41" s="164"/>
      <c r="Q41" s="57"/>
      <c r="R41" s="57"/>
      <c r="S41" s="57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88"/>
      <c r="N42" s="88"/>
      <c r="O42" s="88"/>
      <c r="P42" s="164"/>
      <c r="Q42" s="57"/>
      <c r="R42" s="57"/>
      <c r="S42" s="57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88"/>
      <c r="N43" s="88"/>
      <c r="O43" s="88"/>
      <c r="P43" s="164"/>
      <c r="Q43" s="57"/>
      <c r="R43" s="57"/>
      <c r="S43" s="57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88"/>
      <c r="N44" s="88"/>
      <c r="O44" s="88"/>
      <c r="P44" s="164"/>
      <c r="Q44" s="57"/>
      <c r="R44" s="57"/>
      <c r="S44" s="57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88"/>
      <c r="N45" s="88"/>
      <c r="O45" s="88"/>
      <c r="P45" s="164"/>
      <c r="Q45" s="57"/>
      <c r="R45" s="57"/>
      <c r="S45" s="57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88"/>
      <c r="N46" s="88"/>
      <c r="O46" s="88"/>
      <c r="P46" s="164"/>
      <c r="Q46" s="57"/>
      <c r="R46" s="57"/>
      <c r="S46" s="57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7"/>
      <c r="M47" s="88"/>
      <c r="N47" s="88"/>
      <c r="O47" s="88"/>
      <c r="P47" s="164"/>
      <c r="Q47" s="57"/>
      <c r="R47" s="57"/>
      <c r="S47" s="57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88"/>
      <c r="N48" s="88"/>
      <c r="O48" s="88"/>
      <c r="P48" s="164"/>
      <c r="Q48" s="57"/>
      <c r="R48" s="57"/>
      <c r="S48" s="57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88"/>
      <c r="N49" s="88"/>
      <c r="O49" s="88"/>
      <c r="P49" s="164"/>
      <c r="Q49" s="57"/>
      <c r="R49" s="57"/>
      <c r="S49" s="57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88"/>
      <c r="N50" s="88"/>
      <c r="O50" s="88"/>
      <c r="P50" s="164"/>
      <c r="Q50" s="57"/>
      <c r="R50" s="57"/>
      <c r="S50" s="57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85" t="str">
        <f>IF(G51="","",1)</f>
        <v/>
      </c>
      <c r="N51" s="85"/>
      <c r="O51" s="85"/>
      <c r="P51" s="147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85" t="str">
        <f>IF(G52="","",1)</f>
        <v/>
      </c>
      <c r="N52" s="85"/>
      <c r="O52" s="85"/>
      <c r="P52" s="147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85"/>
      <c r="N53" s="85"/>
      <c r="O53" s="85"/>
      <c r="P53" s="147"/>
    </row>
    <row r="54" spans="1:19" s="6" customFormat="1" x14ac:dyDescent="0.25">
      <c r="A54" s="8"/>
      <c r="B54" s="70"/>
      <c r="C54" s="16"/>
      <c r="D54" s="16"/>
      <c r="E54" s="16"/>
      <c r="F54" s="16"/>
      <c r="G54" s="18"/>
      <c r="H54" s="19"/>
      <c r="I54" s="19"/>
      <c r="J54" s="19"/>
      <c r="K54" s="12"/>
      <c r="L54" s="7"/>
      <c r="M54" s="85"/>
      <c r="N54" s="86"/>
      <c r="O54" s="85"/>
      <c r="P54" s="147"/>
    </row>
    <row r="55" spans="1:19" s="6" customFormat="1" x14ac:dyDescent="0.25">
      <c r="A55" s="8"/>
      <c r="B55" s="70"/>
      <c r="C55" s="10"/>
      <c r="D55" s="10"/>
      <c r="E55" s="10"/>
      <c r="F55" s="10"/>
      <c r="G55" s="10"/>
      <c r="H55" s="10"/>
      <c r="I55" s="10"/>
      <c r="J55" s="10"/>
      <c r="K55" s="12"/>
      <c r="L55" s="10"/>
      <c r="M55" s="85"/>
      <c r="N55" s="85"/>
      <c r="O55" s="85"/>
      <c r="P55" s="147"/>
    </row>
    <row r="56" spans="1:19" x14ac:dyDescent="0.25">
      <c r="A56" s="8"/>
      <c r="B56" s="70"/>
      <c r="C56" s="10"/>
      <c r="D56" s="10"/>
      <c r="E56" s="10"/>
      <c r="F56" s="10"/>
      <c r="G56" s="10"/>
      <c r="H56" s="10"/>
      <c r="I56" s="10"/>
      <c r="J56" s="10"/>
      <c r="K56" s="12"/>
      <c r="L56" s="10"/>
    </row>
    <row r="57" spans="1:19" x14ac:dyDescent="0.25">
      <c r="A57" s="8"/>
      <c r="B57" s="70"/>
      <c r="K57" s="12"/>
      <c r="L57" s="10"/>
    </row>
    <row r="58" spans="1:19" x14ac:dyDescent="0.25">
      <c r="A58" s="21"/>
      <c r="B58" s="22" t="str">
        <f>Índice!$B$35</f>
        <v>Fuente: Muestra Trimestral Manufacturera Regional, Dane. Septiembre de 2013.</v>
      </c>
      <c r="C58" s="23"/>
      <c r="D58" s="23"/>
      <c r="E58" s="23"/>
      <c r="F58" s="23"/>
      <c r="G58" s="23"/>
      <c r="H58" s="23"/>
      <c r="I58" s="23"/>
      <c r="J58" s="23"/>
      <c r="K58" s="24"/>
    </row>
    <row r="61" spans="1:19" x14ac:dyDescent="0.25">
      <c r="B61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5" spans="2:2" x14ac:dyDescent="0.25">
      <c r="B75" s="26"/>
    </row>
    <row r="83" spans="2:2" x14ac:dyDescent="0.25">
      <c r="B83" s="26"/>
    </row>
    <row r="84" spans="2:2" x14ac:dyDescent="0.25">
      <c r="B84" s="26"/>
    </row>
  </sheetData>
  <sortState ref="B13:H30">
    <sortCondition ref="H13:H30"/>
  </sortState>
  <mergeCells count="3">
    <mergeCell ref="B7:J7"/>
    <mergeCell ref="B8:J8"/>
    <mergeCell ref="D10:G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46"/>
  <sheetViews>
    <sheetView view="pageBreakPreview" topLeftCell="A16" zoomScaleNormal="100" zoomScaleSheetLayoutView="100" workbookViewId="0">
      <selection activeCell="M38" sqref="M38"/>
    </sheetView>
  </sheetViews>
  <sheetFormatPr baseColWidth="10" defaultColWidth="10.85546875" defaultRowHeight="15.75" x14ac:dyDescent="0.25"/>
  <cols>
    <col min="1" max="1" width="1.85546875" style="7" customWidth="1"/>
    <col min="2" max="2" width="23.42578125" style="7" customWidth="1"/>
    <col min="3" max="9" width="7" style="7" customWidth="1"/>
    <col min="10" max="10" width="9.7109375" style="7" customWidth="1"/>
    <col min="11" max="11" width="10" style="7" customWidth="1"/>
    <col min="12" max="12" width="0.42578125" style="7" customWidth="1"/>
    <col min="13" max="13" width="10.85546875" style="7"/>
    <col min="14" max="14" width="11.42578125" style="7" customWidth="1"/>
    <col min="15" max="15" width="10.85546875" style="85" customWidth="1"/>
    <col min="16" max="20" width="10.85546875" style="85"/>
    <col min="21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09"/>
    </row>
    <row r="2" spans="1:2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1"/>
      <c r="M2" s="109"/>
    </row>
    <row r="3" spans="1:2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1"/>
      <c r="M3" s="109"/>
    </row>
    <row r="4" spans="1:2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8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8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8"/>
    </row>
    <row r="7" spans="1:21" x14ac:dyDescent="0.25">
      <c r="A7" s="8"/>
      <c r="B7" s="9"/>
      <c r="C7" s="191" t="s">
        <v>103</v>
      </c>
      <c r="D7" s="191"/>
      <c r="E7" s="191"/>
      <c r="F7" s="191"/>
      <c r="G7" s="191"/>
      <c r="H7" s="191"/>
      <c r="I7" s="191"/>
      <c r="J7" s="191"/>
      <c r="K7" s="191"/>
      <c r="L7" s="12"/>
      <c r="M7" s="8"/>
    </row>
    <row r="8" spans="1:21" x14ac:dyDescent="0.25">
      <c r="A8" s="8"/>
      <c r="B8" s="9"/>
      <c r="C8" s="190" t="s">
        <v>151</v>
      </c>
      <c r="D8" s="190"/>
      <c r="E8" s="190"/>
      <c r="F8" s="190"/>
      <c r="G8" s="190"/>
      <c r="H8" s="190"/>
      <c r="I8" s="190"/>
      <c r="J8" s="190"/>
      <c r="K8" s="31"/>
      <c r="L8" s="12"/>
      <c r="M8" s="8"/>
    </row>
    <row r="9" spans="1:21" x14ac:dyDescent="0.25">
      <c r="A9" s="8"/>
      <c r="B9" s="9"/>
      <c r="C9" s="9"/>
      <c r="D9" s="9"/>
      <c r="E9" s="9"/>
      <c r="F9" s="9"/>
      <c r="G9" s="9"/>
      <c r="H9" s="9"/>
      <c r="I9" s="9"/>
      <c r="J9" s="108"/>
      <c r="K9" s="9"/>
      <c r="L9" s="12"/>
      <c r="M9" s="8"/>
    </row>
    <row r="10" spans="1:21" x14ac:dyDescent="0.25">
      <c r="A10" s="8"/>
      <c r="B10" s="10"/>
      <c r="C10" s="10"/>
      <c r="D10" s="194" t="s">
        <v>0</v>
      </c>
      <c r="E10" s="194"/>
      <c r="F10" s="194"/>
      <c r="G10" s="194"/>
      <c r="H10" s="194"/>
      <c r="I10" s="194"/>
      <c r="J10" s="74" t="s">
        <v>54</v>
      </c>
      <c r="K10" s="74"/>
      <c r="L10" s="12"/>
      <c r="M10" s="8"/>
    </row>
    <row r="11" spans="1:21" x14ac:dyDescent="0.25">
      <c r="A11" s="8"/>
      <c r="B11" s="10"/>
      <c r="C11" s="144"/>
      <c r="D11" s="110">
        <v>2008</v>
      </c>
      <c r="E11" s="110">
        <v>2009</v>
      </c>
      <c r="F11" s="110">
        <v>2010</v>
      </c>
      <c r="G11" s="110">
        <v>2011</v>
      </c>
      <c r="H11" s="110">
        <v>2012</v>
      </c>
      <c r="I11" s="110">
        <v>2013</v>
      </c>
      <c r="J11" s="110">
        <v>2013</v>
      </c>
      <c r="K11" s="108"/>
      <c r="L11" s="12"/>
      <c r="M11" s="8"/>
    </row>
    <row r="12" spans="1:21" x14ac:dyDescent="0.25">
      <c r="A12" s="8"/>
      <c r="B12" s="10"/>
      <c r="C12" s="10"/>
      <c r="D12" s="10"/>
      <c r="E12" s="10"/>
      <c r="F12" s="10"/>
      <c r="G12" s="10"/>
      <c r="H12" s="10"/>
      <c r="I12" s="10"/>
      <c r="J12" s="108"/>
      <c r="K12" s="108"/>
      <c r="L12" s="12"/>
      <c r="M12" s="8"/>
      <c r="N12" s="147"/>
      <c r="O12" s="148"/>
      <c r="P12" s="148"/>
      <c r="Q12" s="148"/>
      <c r="R12" s="147"/>
      <c r="S12" s="147"/>
      <c r="T12" s="147"/>
      <c r="U12" s="147"/>
    </row>
    <row r="13" spans="1:21" x14ac:dyDescent="0.25">
      <c r="A13" s="8"/>
      <c r="B13" s="14" t="s">
        <v>88</v>
      </c>
      <c r="C13" s="10"/>
      <c r="D13" s="82">
        <v>-2.727537032909344</v>
      </c>
      <c r="E13" s="82">
        <v>-6.283994403151139</v>
      </c>
      <c r="F13" s="82">
        <v>-2.9457185504298322</v>
      </c>
      <c r="G13" s="82">
        <v>2.2908474434902626</v>
      </c>
      <c r="H13" s="82">
        <v>-0.36831918417090659</v>
      </c>
      <c r="I13" s="82">
        <v>-2.4005397878330226</v>
      </c>
      <c r="J13" s="82">
        <v>-2.4005397878330226</v>
      </c>
      <c r="K13" s="111"/>
      <c r="L13" s="12"/>
      <c r="M13" s="8"/>
      <c r="N13" s="147"/>
      <c r="O13" s="148"/>
      <c r="P13" s="148"/>
      <c r="Q13" s="148"/>
      <c r="R13" s="147"/>
      <c r="S13" s="147"/>
      <c r="T13" s="147"/>
      <c r="U13" s="147"/>
    </row>
    <row r="14" spans="1:21" x14ac:dyDescent="0.25">
      <c r="A14" s="8"/>
      <c r="B14" s="10" t="s">
        <v>94</v>
      </c>
      <c r="C14" s="10"/>
      <c r="D14" s="113">
        <v>-0.67228353273535157</v>
      </c>
      <c r="E14" s="113">
        <v>-2.7407240882511563</v>
      </c>
      <c r="F14" s="113">
        <v>-3.8911381844943804</v>
      </c>
      <c r="G14" s="113">
        <v>1.5871526206526987</v>
      </c>
      <c r="H14" s="113">
        <v>-1.9232836730137981</v>
      </c>
      <c r="I14" s="82">
        <v>-1.8695461015058368</v>
      </c>
      <c r="J14" s="113">
        <v>-1.1000000000000001</v>
      </c>
      <c r="K14" s="112"/>
      <c r="L14" s="12"/>
      <c r="M14" s="8"/>
      <c r="N14" s="85"/>
      <c r="O14" s="95"/>
      <c r="P14" s="95"/>
      <c r="Q14" s="95"/>
      <c r="U14" s="147"/>
    </row>
    <row r="15" spans="1:21" x14ac:dyDescent="0.25">
      <c r="A15" s="8"/>
      <c r="B15" s="10" t="s">
        <v>95</v>
      </c>
      <c r="C15" s="10"/>
      <c r="D15" s="113">
        <v>-5.4210865755062621</v>
      </c>
      <c r="E15" s="113">
        <v>-11.160851030650132</v>
      </c>
      <c r="F15" s="113">
        <v>-1.5211381596132556</v>
      </c>
      <c r="G15" s="113">
        <v>3.3256729246079253</v>
      </c>
      <c r="H15" s="113">
        <v>1.8798747870080179</v>
      </c>
      <c r="I15" s="82">
        <v>-3.1396006003380106</v>
      </c>
      <c r="J15" s="113">
        <v>-1.3</v>
      </c>
      <c r="K15" s="112"/>
      <c r="L15" s="12"/>
      <c r="M15" s="8"/>
      <c r="N15" s="85"/>
      <c r="O15" s="95"/>
      <c r="P15" s="95"/>
      <c r="Q15" s="95"/>
      <c r="U15" s="147"/>
    </row>
    <row r="16" spans="1:21" x14ac:dyDescent="0.25">
      <c r="A16" s="8"/>
      <c r="B16" s="10" t="s">
        <v>97</v>
      </c>
      <c r="C16" s="10"/>
      <c r="D16" s="113">
        <v>-0.68579399774993943</v>
      </c>
      <c r="E16" s="113">
        <v>-3.6325995736142258</v>
      </c>
      <c r="F16" s="113">
        <v>-2.8687652072456271</v>
      </c>
      <c r="G16" s="113">
        <v>0.94772141149503941</v>
      </c>
      <c r="H16" s="113">
        <v>0.20770035660984121</v>
      </c>
      <c r="I16" s="82">
        <v>-2.6332538313484477</v>
      </c>
      <c r="J16" s="113">
        <v>-0.7</v>
      </c>
      <c r="K16" s="112"/>
      <c r="L16" s="12"/>
      <c r="M16" s="8"/>
      <c r="N16" s="85"/>
      <c r="O16" s="95"/>
      <c r="P16" s="132">
        <v>2010</v>
      </c>
      <c r="Q16" s="132">
        <v>2011</v>
      </c>
      <c r="R16" s="132">
        <v>2012</v>
      </c>
      <c r="S16" s="85" t="s">
        <v>96</v>
      </c>
      <c r="U16" s="147"/>
    </row>
    <row r="17" spans="1:21" x14ac:dyDescent="0.25">
      <c r="A17" s="8"/>
      <c r="B17" s="10" t="s">
        <v>7</v>
      </c>
      <c r="C17" s="10"/>
      <c r="D17" s="113">
        <v>-3.685914756311881</v>
      </c>
      <c r="E17" s="113">
        <v>-7.5673044764748676</v>
      </c>
      <c r="F17" s="113">
        <v>-2.9845505018857854</v>
      </c>
      <c r="G17" s="113">
        <v>2.9694203257310203</v>
      </c>
      <c r="H17" s="113">
        <v>-0.65362143812918161</v>
      </c>
      <c r="I17" s="82">
        <v>-2.2842772942068157</v>
      </c>
      <c r="J17" s="113">
        <v>-1.7</v>
      </c>
      <c r="K17" s="19"/>
      <c r="L17" s="12"/>
      <c r="M17" s="8"/>
      <c r="N17" s="85"/>
      <c r="O17" s="95" t="str">
        <f>B16</f>
        <v>Administración y ventas</v>
      </c>
      <c r="P17" s="95">
        <f t="shared" ref="P17:R18" si="0">G16</f>
        <v>0.94772141149503941</v>
      </c>
      <c r="Q17" s="95">
        <f t="shared" si="0"/>
        <v>0.20770035660984121</v>
      </c>
      <c r="R17" s="95">
        <f t="shared" si="0"/>
        <v>-2.6332538313484477</v>
      </c>
      <c r="S17" s="95">
        <f>J16</f>
        <v>-0.7</v>
      </c>
      <c r="U17" s="147"/>
    </row>
    <row r="18" spans="1:21" x14ac:dyDescent="0.25">
      <c r="A18" s="8"/>
      <c r="B18" s="10"/>
      <c r="C18" s="10"/>
      <c r="D18" s="10"/>
      <c r="E18" s="10"/>
      <c r="F18" s="10"/>
      <c r="G18" s="10"/>
      <c r="H18" s="10"/>
      <c r="I18" s="10"/>
      <c r="J18" s="16"/>
      <c r="K18" s="19"/>
      <c r="L18" s="12"/>
      <c r="M18" s="8"/>
      <c r="N18" s="85"/>
      <c r="O18" s="95" t="str">
        <f>B17</f>
        <v>Producción</v>
      </c>
      <c r="P18" s="95">
        <f t="shared" si="0"/>
        <v>2.9694203257310203</v>
      </c>
      <c r="Q18" s="95">
        <f t="shared" si="0"/>
        <v>-0.65362143812918161</v>
      </c>
      <c r="R18" s="95">
        <f t="shared" si="0"/>
        <v>-2.2842772942068157</v>
      </c>
      <c r="S18" s="95">
        <f>J17</f>
        <v>-1.7</v>
      </c>
      <c r="U18" s="147"/>
    </row>
    <row r="19" spans="1:21" x14ac:dyDescent="0.25">
      <c r="A19" s="8"/>
      <c r="B19" s="10"/>
      <c r="C19" s="10"/>
      <c r="D19" s="10"/>
      <c r="E19" s="10"/>
      <c r="F19" s="10"/>
      <c r="G19" s="10"/>
      <c r="H19" s="10"/>
      <c r="I19" s="10"/>
      <c r="J19" s="16"/>
      <c r="K19" s="19"/>
      <c r="L19" s="12"/>
      <c r="M19" s="8"/>
      <c r="N19" s="85"/>
      <c r="O19" s="95" t="str">
        <f>B15</f>
        <v>Temporal</v>
      </c>
      <c r="P19" s="95">
        <f>G15</f>
        <v>3.3256729246079253</v>
      </c>
      <c r="Q19" s="95">
        <f>H15</f>
        <v>1.8798747870080179</v>
      </c>
      <c r="R19" s="95">
        <f>I15</f>
        <v>-3.1396006003380106</v>
      </c>
      <c r="S19" s="95">
        <f>J15</f>
        <v>-1.3</v>
      </c>
      <c r="U19" s="147"/>
    </row>
    <row r="20" spans="1:21" x14ac:dyDescent="0.25">
      <c r="A20" s="8"/>
      <c r="B20" s="10"/>
      <c r="C20" s="10"/>
      <c r="D20" s="10"/>
      <c r="E20" s="10"/>
      <c r="F20" s="10"/>
      <c r="G20" s="10"/>
      <c r="H20" s="10"/>
      <c r="I20" s="10"/>
      <c r="J20" s="16"/>
      <c r="K20" s="19"/>
      <c r="L20" s="12"/>
      <c r="M20" s="8"/>
      <c r="N20" s="85"/>
      <c r="O20" s="95" t="str">
        <f>B14</f>
        <v>Permanente</v>
      </c>
      <c r="P20" s="95">
        <f>G14</f>
        <v>1.5871526206526987</v>
      </c>
      <c r="Q20" s="95">
        <f>H14</f>
        <v>-1.9232836730137981</v>
      </c>
      <c r="R20" s="95">
        <f>I14</f>
        <v>-1.8695461015058368</v>
      </c>
      <c r="S20" s="95">
        <f>J14</f>
        <v>-1.1000000000000001</v>
      </c>
      <c r="U20" s="147"/>
    </row>
    <row r="21" spans="1:21" x14ac:dyDescent="0.25">
      <c r="A21" s="8"/>
      <c r="B21" s="10"/>
      <c r="C21" s="10"/>
      <c r="D21" s="10"/>
      <c r="E21" s="10"/>
      <c r="F21" s="10"/>
      <c r="G21" s="10"/>
      <c r="H21" s="10"/>
      <c r="I21" s="10"/>
      <c r="J21" s="16"/>
      <c r="K21" s="19"/>
      <c r="L21" s="12"/>
      <c r="M21" s="8"/>
      <c r="N21" s="85"/>
      <c r="O21" s="95" t="str">
        <f>B13</f>
        <v>Total empleo</v>
      </c>
      <c r="P21" s="95">
        <f>G13</f>
        <v>2.2908474434902626</v>
      </c>
      <c r="Q21" s="95">
        <f>H13</f>
        <v>-0.36831918417090659</v>
      </c>
      <c r="R21" s="95">
        <f>I13</f>
        <v>-2.4005397878330226</v>
      </c>
      <c r="S21" s="95">
        <f>J13</f>
        <v>-2.4005397878330226</v>
      </c>
      <c r="U21" s="147"/>
    </row>
    <row r="22" spans="1:21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6"/>
      <c r="K22" s="19"/>
      <c r="L22" s="12"/>
      <c r="M22" s="8"/>
      <c r="N22" s="85"/>
      <c r="U22" s="147"/>
    </row>
    <row r="23" spans="1:21" x14ac:dyDescent="0.25">
      <c r="A23" s="8"/>
      <c r="B23" s="10"/>
      <c r="C23" s="10"/>
      <c r="D23" s="10"/>
      <c r="E23" s="10"/>
      <c r="F23" s="10"/>
      <c r="G23" s="10"/>
      <c r="H23" s="10"/>
      <c r="I23" s="10"/>
      <c r="J23" s="16"/>
      <c r="K23" s="19"/>
      <c r="L23" s="12"/>
      <c r="M23" s="8"/>
      <c r="N23" s="85"/>
      <c r="U23" s="147"/>
    </row>
    <row r="24" spans="1:21" x14ac:dyDescent="0.25">
      <c r="A24" s="8"/>
      <c r="B24" s="10"/>
      <c r="C24" s="10"/>
      <c r="D24" s="10"/>
      <c r="E24" s="10"/>
      <c r="F24" s="10"/>
      <c r="G24" s="10"/>
      <c r="H24" s="10"/>
      <c r="I24" s="10"/>
      <c r="J24" s="16"/>
      <c r="K24" s="19"/>
      <c r="L24" s="12"/>
      <c r="M24" s="8"/>
      <c r="N24" s="147"/>
      <c r="O24" s="147"/>
      <c r="P24" s="147"/>
      <c r="Q24" s="147"/>
      <c r="R24" s="147"/>
      <c r="S24" s="147"/>
      <c r="T24" s="147"/>
      <c r="U24" s="147"/>
    </row>
    <row r="25" spans="1:21" x14ac:dyDescent="0.25">
      <c r="A25" s="8"/>
      <c r="B25" s="10"/>
      <c r="C25" s="10"/>
      <c r="D25" s="10"/>
      <c r="E25" s="10"/>
      <c r="F25" s="10"/>
      <c r="G25" s="10"/>
      <c r="H25" s="10"/>
      <c r="I25" s="10"/>
      <c r="J25" s="16"/>
      <c r="K25" s="19"/>
      <c r="L25" s="12"/>
      <c r="M25" s="8"/>
      <c r="N25" s="147"/>
      <c r="O25" s="149"/>
      <c r="P25" s="150"/>
      <c r="Q25" s="147"/>
      <c r="R25" s="147"/>
      <c r="S25" s="147"/>
      <c r="T25" s="147"/>
      <c r="U25" s="147"/>
    </row>
    <row r="26" spans="1:21" x14ac:dyDescent="0.25">
      <c r="A26" s="8"/>
      <c r="B26" s="10"/>
      <c r="C26" s="10"/>
      <c r="D26" s="10"/>
      <c r="E26" s="10"/>
      <c r="F26" s="10"/>
      <c r="G26" s="10"/>
      <c r="H26" s="10"/>
      <c r="I26" s="10"/>
      <c r="J26" s="16"/>
      <c r="K26" s="19"/>
      <c r="L26" s="12"/>
      <c r="M26" s="8"/>
      <c r="P26" s="133"/>
    </row>
    <row r="27" spans="1:21" x14ac:dyDescent="0.25">
      <c r="A27" s="8"/>
      <c r="B27" s="10"/>
      <c r="C27" s="10"/>
      <c r="D27" s="10"/>
      <c r="E27" s="10"/>
      <c r="F27" s="10"/>
      <c r="G27" s="10"/>
      <c r="H27" s="10"/>
      <c r="I27" s="10"/>
      <c r="J27" s="16"/>
      <c r="K27" s="19"/>
      <c r="L27" s="12"/>
      <c r="M27" s="8"/>
      <c r="P27" s="133"/>
    </row>
    <row r="28" spans="1:21" x14ac:dyDescent="0.25">
      <c r="A28" s="8"/>
      <c r="B28" s="10"/>
      <c r="C28" s="10"/>
      <c r="D28" s="10"/>
      <c r="E28" s="10"/>
      <c r="F28" s="10"/>
      <c r="G28" s="10"/>
      <c r="H28" s="10"/>
      <c r="I28" s="10"/>
      <c r="J28" s="16"/>
      <c r="K28" s="19"/>
      <c r="L28" s="12"/>
      <c r="M28" s="8"/>
      <c r="P28" s="133"/>
    </row>
    <row r="29" spans="1:21" x14ac:dyDescent="0.25">
      <c r="A29" s="8"/>
      <c r="B29" s="10"/>
      <c r="C29" s="10"/>
      <c r="D29" s="10"/>
      <c r="E29" s="10"/>
      <c r="F29" s="10"/>
      <c r="G29" s="10"/>
      <c r="H29" s="10"/>
      <c r="I29" s="10"/>
      <c r="J29" s="16"/>
      <c r="K29" s="19"/>
      <c r="L29" s="12"/>
      <c r="M29" s="8"/>
      <c r="P29" s="133"/>
    </row>
    <row r="30" spans="1:21" x14ac:dyDescent="0.25">
      <c r="A30" s="8"/>
      <c r="B30" s="20"/>
      <c r="C30" s="20"/>
      <c r="D30" s="20"/>
      <c r="E30" s="20"/>
      <c r="F30" s="20"/>
      <c r="G30" s="20"/>
      <c r="H30" s="20"/>
      <c r="I30" s="20"/>
      <c r="J30" s="18"/>
      <c r="K30" s="111"/>
      <c r="L30" s="12"/>
      <c r="M30" s="8"/>
      <c r="P30" s="133"/>
    </row>
    <row r="31" spans="1:21" x14ac:dyDescent="0.25">
      <c r="A31" s="8"/>
      <c r="B31" s="20"/>
      <c r="C31" s="20"/>
      <c r="D31" s="20"/>
      <c r="E31" s="20"/>
      <c r="F31" s="20"/>
      <c r="G31" s="20"/>
      <c r="H31" s="20"/>
      <c r="I31" s="20"/>
      <c r="J31" s="18"/>
      <c r="K31" s="111"/>
      <c r="L31" s="12"/>
      <c r="M31" s="8"/>
      <c r="P31" s="133"/>
    </row>
    <row r="32" spans="1:21" x14ac:dyDescent="0.25">
      <c r="A32" s="8"/>
      <c r="B32" s="20"/>
      <c r="C32" s="20"/>
      <c r="D32" s="20"/>
      <c r="E32" s="20"/>
      <c r="F32" s="20"/>
      <c r="G32" s="20"/>
      <c r="H32" s="20"/>
      <c r="I32" s="20"/>
      <c r="J32" s="18"/>
      <c r="K32" s="111"/>
      <c r="L32" s="12"/>
      <c r="M32" s="8"/>
      <c r="P32" s="133"/>
    </row>
    <row r="33" spans="1:16" x14ac:dyDescent="0.25">
      <c r="A33" s="8"/>
      <c r="B33" s="20"/>
      <c r="C33" s="20"/>
      <c r="D33" s="20"/>
      <c r="E33" s="20"/>
      <c r="F33" s="20"/>
      <c r="G33" s="20"/>
      <c r="H33" s="20"/>
      <c r="I33" s="20"/>
      <c r="J33" s="18"/>
      <c r="K33" s="111"/>
      <c r="L33" s="12"/>
      <c r="M33" s="8"/>
      <c r="P33" s="133"/>
    </row>
    <row r="34" spans="1:16" x14ac:dyDescent="0.25">
      <c r="A34" s="8"/>
      <c r="B34" s="20"/>
      <c r="C34" s="20"/>
      <c r="D34" s="20"/>
      <c r="E34" s="20"/>
      <c r="F34" s="20"/>
      <c r="G34" s="20"/>
      <c r="H34" s="20"/>
      <c r="I34" s="20"/>
      <c r="J34" s="18"/>
      <c r="K34" s="111"/>
      <c r="L34" s="12"/>
      <c r="M34" s="8"/>
      <c r="P34" s="133"/>
    </row>
    <row r="35" spans="1:16" x14ac:dyDescent="0.25">
      <c r="A35" s="8"/>
      <c r="B35" s="20"/>
      <c r="C35" s="20"/>
      <c r="D35" s="20"/>
      <c r="E35" s="20"/>
      <c r="F35" s="20"/>
      <c r="G35" s="20"/>
      <c r="H35" s="20"/>
      <c r="I35" s="20"/>
      <c r="J35" s="18"/>
      <c r="K35" s="111"/>
      <c r="L35" s="12"/>
      <c r="M35" s="8"/>
      <c r="P35" s="133"/>
    </row>
    <row r="36" spans="1:16" x14ac:dyDescent="0.25">
      <c r="A36" s="8"/>
      <c r="B36" s="20"/>
      <c r="C36" s="20"/>
      <c r="D36" s="20"/>
      <c r="E36" s="20"/>
      <c r="F36" s="20"/>
      <c r="G36" s="20"/>
      <c r="H36" s="20"/>
      <c r="I36" s="20"/>
      <c r="J36" s="18"/>
      <c r="K36" s="111"/>
      <c r="L36" s="12"/>
      <c r="M36" s="8"/>
      <c r="P36" s="133"/>
    </row>
    <row r="37" spans="1:16" x14ac:dyDescent="0.25">
      <c r="A37" s="8"/>
      <c r="B37" s="20"/>
      <c r="C37" s="20"/>
      <c r="D37" s="20"/>
      <c r="E37" s="20"/>
      <c r="F37" s="20"/>
      <c r="G37" s="20"/>
      <c r="H37" s="20"/>
      <c r="I37" s="20"/>
      <c r="J37" s="18"/>
      <c r="K37" s="111"/>
      <c r="L37" s="12"/>
      <c r="M37" s="8"/>
      <c r="P37" s="133"/>
    </row>
    <row r="38" spans="1:16" x14ac:dyDescent="0.25">
      <c r="A38" s="8"/>
      <c r="B38" s="20"/>
      <c r="C38" s="20"/>
      <c r="D38" s="20"/>
      <c r="E38" s="20"/>
      <c r="F38" s="20"/>
      <c r="G38" s="20"/>
      <c r="H38" s="20"/>
      <c r="I38" s="20"/>
      <c r="J38" s="18"/>
      <c r="K38" s="111"/>
      <c r="L38" s="12"/>
      <c r="M38" s="8"/>
      <c r="P38" s="133"/>
    </row>
    <row r="39" spans="1:16" x14ac:dyDescent="0.25">
      <c r="A39" s="8"/>
      <c r="B39" s="20"/>
      <c r="C39" s="20"/>
      <c r="D39" s="20"/>
      <c r="E39" s="20"/>
      <c r="F39" s="20"/>
      <c r="G39" s="20"/>
      <c r="H39" s="20"/>
      <c r="I39" s="20"/>
      <c r="J39" s="18"/>
      <c r="K39" s="111"/>
      <c r="L39" s="12"/>
      <c r="M39" s="8"/>
      <c r="P39" s="133"/>
    </row>
    <row r="40" spans="1:16" x14ac:dyDescent="0.25">
      <c r="A40" s="21"/>
      <c r="B40" s="22" t="str">
        <f>Índice!$B$35</f>
        <v>Fuente: Muestra Trimestral Manufacturera Regional, Dane. Septiembre de 2013.</v>
      </c>
      <c r="C40" s="22"/>
      <c r="D40" s="22"/>
      <c r="E40" s="22"/>
      <c r="F40" s="22"/>
      <c r="G40" s="22"/>
      <c r="H40" s="22"/>
      <c r="I40" s="22"/>
      <c r="J40" s="23"/>
      <c r="K40" s="23"/>
      <c r="L40" s="24"/>
      <c r="M40" s="8"/>
      <c r="P40" s="133"/>
    </row>
    <row r="41" spans="1:16" x14ac:dyDescent="0.25">
      <c r="A41" s="114"/>
      <c r="B41" s="114"/>
      <c r="C41" s="114"/>
      <c r="D41" s="114"/>
      <c r="E41" s="114"/>
      <c r="F41" s="114"/>
      <c r="G41" s="114"/>
      <c r="H41" s="114"/>
      <c r="I41" s="114"/>
      <c r="J41" s="114"/>
      <c r="K41" s="114"/>
      <c r="L41" s="114"/>
      <c r="P41" s="133"/>
    </row>
    <row r="42" spans="1:16" x14ac:dyDescent="0.25">
      <c r="P42" s="133"/>
    </row>
    <row r="43" spans="1:16" x14ac:dyDescent="0.25">
      <c r="P43" s="133"/>
    </row>
    <row r="44" spans="1:16" x14ac:dyDescent="0.25">
      <c r="P44" s="133"/>
    </row>
    <row r="45" spans="1:16" x14ac:dyDescent="0.25">
      <c r="P45" s="133"/>
    </row>
    <row r="46" spans="1:16" x14ac:dyDescent="0.25">
      <c r="P46" s="133"/>
    </row>
  </sheetData>
  <mergeCells count="3">
    <mergeCell ref="C7:K7"/>
    <mergeCell ref="C8:J8"/>
    <mergeCell ref="D10:I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&amp;C&amp;"-,Negrita"&amp;12&amp;K08-024Página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4"/>
  <sheetViews>
    <sheetView view="pageBreakPreview" zoomScale="70" zoomScaleNormal="100" zoomScaleSheetLayoutView="70" workbookViewId="0">
      <selection activeCell="J7" sqref="J7"/>
    </sheetView>
  </sheetViews>
  <sheetFormatPr baseColWidth="10" defaultColWidth="10.85546875" defaultRowHeight="15.75" x14ac:dyDescent="0.25"/>
  <cols>
    <col min="1" max="1" width="1.85546875" style="7" customWidth="1"/>
    <col min="2" max="2" width="35.85546875" style="7" customWidth="1"/>
    <col min="3" max="7" width="12.85546875" style="7" customWidth="1"/>
    <col min="8" max="8" width="1.85546875" style="7" customWidth="1"/>
    <col min="9" max="9" width="11.28515625" style="26" customWidth="1"/>
    <col min="10" max="10" width="11.42578125" style="85" customWidth="1"/>
    <col min="11" max="11" width="10.85546875" style="85" customWidth="1"/>
    <col min="12" max="12" width="10.85546875" style="85"/>
    <col min="13" max="15" width="10.85546875" style="147"/>
    <col min="16" max="16" width="10.85546875" style="26"/>
    <col min="17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157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157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157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ht="11.25" customHeight="1" x14ac:dyDescent="0.25">
      <c r="A5" s="8"/>
      <c r="B5" s="9"/>
      <c r="C5" s="9"/>
      <c r="D5" s="9"/>
      <c r="E5" s="9"/>
      <c r="F5" s="9"/>
      <c r="G5" s="9"/>
      <c r="H5" s="12"/>
    </row>
    <row r="6" spans="1:12" ht="9.75" customHeight="1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91" t="s">
        <v>31</v>
      </c>
      <c r="C7" s="191"/>
      <c r="D7" s="191"/>
      <c r="E7" s="191"/>
      <c r="F7" s="191"/>
      <c r="G7" s="191"/>
      <c r="H7" s="12"/>
    </row>
    <row r="8" spans="1:12" x14ac:dyDescent="0.25">
      <c r="A8" s="8"/>
      <c r="B8" s="190" t="s">
        <v>150</v>
      </c>
      <c r="C8" s="190"/>
      <c r="D8" s="190"/>
      <c r="E8" s="190"/>
      <c r="F8" s="190"/>
      <c r="G8" s="190"/>
      <c r="H8" s="12"/>
    </row>
    <row r="9" spans="1:12" ht="10.5" customHeight="1" x14ac:dyDescent="0.25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192" t="s">
        <v>0</v>
      </c>
      <c r="D10" s="192"/>
      <c r="E10" s="192"/>
      <c r="F10" s="192"/>
      <c r="G10" s="74" t="s">
        <v>54</v>
      </c>
      <c r="H10" s="12"/>
    </row>
    <row r="11" spans="1:12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</row>
    <row r="12" spans="1:12" ht="12" customHeight="1" x14ac:dyDescent="0.25">
      <c r="A12" s="8"/>
      <c r="B12" s="10"/>
      <c r="C12" s="65"/>
      <c r="D12" s="65"/>
      <c r="E12" s="65"/>
      <c r="F12" s="65"/>
      <c r="H12" s="12"/>
      <c r="K12" s="85" t="s">
        <v>75</v>
      </c>
      <c r="L12" s="85" t="s">
        <v>54</v>
      </c>
    </row>
    <row r="13" spans="1:12" x14ac:dyDescent="0.25">
      <c r="A13" s="8"/>
      <c r="B13" s="99" t="s">
        <v>120</v>
      </c>
      <c r="C13" s="54">
        <v>13.626071980314691</v>
      </c>
      <c r="D13" s="54">
        <v>13.835191343121455</v>
      </c>
      <c r="E13" s="54">
        <v>-10.263133006581636</v>
      </c>
      <c r="F13" s="51">
        <v>3.992380966749387</v>
      </c>
      <c r="G13" s="54">
        <v>1.3391420250967414</v>
      </c>
      <c r="H13" s="12"/>
      <c r="I13" s="160"/>
      <c r="J13" s="89" t="str">
        <f>B22</f>
        <v>Otras manufacturas</v>
      </c>
      <c r="K13" s="89">
        <f>F22</f>
        <v>-1.3074222146124526</v>
      </c>
      <c r="L13" s="89">
        <f>G22</f>
        <v>-0.22674281031210841</v>
      </c>
    </row>
    <row r="14" spans="1:12" x14ac:dyDescent="0.25">
      <c r="A14" s="8"/>
      <c r="B14" s="99" t="s">
        <v>33</v>
      </c>
      <c r="C14" s="54">
        <v>-3.9812912810979317</v>
      </c>
      <c r="D14" s="54">
        <v>22.766219480343651</v>
      </c>
      <c r="E14" s="54">
        <v>1.500890420078993</v>
      </c>
      <c r="F14" s="51">
        <v>8.2562399120065457</v>
      </c>
      <c r="G14" s="54">
        <v>1.10100650167687</v>
      </c>
      <c r="H14" s="12"/>
      <c r="I14" s="160"/>
      <c r="J14" s="89" t="str">
        <f>B21</f>
        <v>Productos de plástico</v>
      </c>
      <c r="K14" s="89">
        <f>F21</f>
        <v>-2.4457633355945196</v>
      </c>
      <c r="L14" s="89">
        <f>G21</f>
        <v>-0.12894092740448188</v>
      </c>
    </row>
    <row r="15" spans="1:12" x14ac:dyDescent="0.25">
      <c r="A15" s="8"/>
      <c r="B15" s="99" t="s">
        <v>3</v>
      </c>
      <c r="C15" s="54">
        <v>-5.5928876616852863</v>
      </c>
      <c r="D15" s="54">
        <v>12.660723548358543</v>
      </c>
      <c r="E15" s="54">
        <v>9.3131693741688828</v>
      </c>
      <c r="F15" s="51">
        <v>14.183308570669872</v>
      </c>
      <c r="G15" s="54">
        <v>1.0996923038752791</v>
      </c>
      <c r="H15" s="12"/>
      <c r="I15" s="160"/>
      <c r="J15" s="89" t="str">
        <f>B20</f>
        <v>Minerales no metálicos</v>
      </c>
      <c r="K15" s="89">
        <f>F20</f>
        <v>-0.8147372658884211</v>
      </c>
      <c r="L15" s="89">
        <f>G20</f>
        <v>-6.1528209511381486E-2</v>
      </c>
    </row>
    <row r="16" spans="1:12" x14ac:dyDescent="0.25">
      <c r="A16" s="8"/>
      <c r="B16" s="99" t="s">
        <v>117</v>
      </c>
      <c r="C16" s="54">
        <v>-6.5101047029779817</v>
      </c>
      <c r="D16" s="54">
        <v>-1.8064752300651188</v>
      </c>
      <c r="E16" s="54">
        <v>0.92426794782136668</v>
      </c>
      <c r="F16" s="51">
        <v>13.441275839629485</v>
      </c>
      <c r="G16" s="54">
        <v>0.92927417940475376</v>
      </c>
      <c r="H16" s="12"/>
      <c r="I16" s="160"/>
      <c r="J16" s="89" t="str">
        <f>B19</f>
        <v>Productos textiles</v>
      </c>
      <c r="K16" s="89">
        <f>F19</f>
        <v>-2.605367184607088</v>
      </c>
      <c r="L16" s="89">
        <f>G19</f>
        <v>-3.654487162399013E-2</v>
      </c>
    </row>
    <row r="17" spans="1:19" x14ac:dyDescent="0.25">
      <c r="A17" s="8"/>
      <c r="B17" s="99" t="s">
        <v>116</v>
      </c>
      <c r="C17" s="54">
        <v>-0.77688711194945359</v>
      </c>
      <c r="D17" s="54">
        <v>8.1483813784909653</v>
      </c>
      <c r="E17" s="54">
        <v>5.8063331760359382</v>
      </c>
      <c r="F17" s="51">
        <v>3.555756398160792</v>
      </c>
      <c r="G17" s="54">
        <v>0.23323674211508907</v>
      </c>
      <c r="H17" s="12"/>
      <c r="I17" s="160"/>
      <c r="J17" s="89" t="str">
        <f>B18</f>
        <v>Confecciones</v>
      </c>
      <c r="K17" s="89">
        <f>F18</f>
        <v>40.354833868954955</v>
      </c>
      <c r="L17" s="89">
        <f>G18</f>
        <v>0.1316992500634761</v>
      </c>
    </row>
    <row r="18" spans="1:19" x14ac:dyDescent="0.25">
      <c r="A18" s="8"/>
      <c r="B18" s="160" t="s">
        <v>74</v>
      </c>
      <c r="C18" s="54">
        <v>31.984548480228668</v>
      </c>
      <c r="D18" s="54">
        <v>-19.859374607044899</v>
      </c>
      <c r="E18" s="54">
        <v>-15.390156161088719</v>
      </c>
      <c r="F18" s="51">
        <v>40.354833868954955</v>
      </c>
      <c r="G18" s="54">
        <v>0.1316992500634761</v>
      </c>
      <c r="H18" s="12"/>
      <c r="I18" s="160"/>
      <c r="J18" s="89" t="str">
        <f>B17</f>
        <v>Conservación de carne y pescado</v>
      </c>
      <c r="K18" s="89">
        <f>F17</f>
        <v>3.555756398160792</v>
      </c>
      <c r="L18" s="89">
        <f>G17</f>
        <v>0.23323674211508907</v>
      </c>
    </row>
    <row r="19" spans="1:19" x14ac:dyDescent="0.25">
      <c r="A19" s="8"/>
      <c r="B19" s="160" t="s">
        <v>28</v>
      </c>
      <c r="C19" s="54">
        <v>28.182085286477076</v>
      </c>
      <c r="D19" s="54">
        <v>9.1704069086504525</v>
      </c>
      <c r="E19" s="54">
        <v>-19.230920710776044</v>
      </c>
      <c r="F19" s="51">
        <v>-2.605367184607088</v>
      </c>
      <c r="G19" s="54">
        <v>-3.654487162399013E-2</v>
      </c>
      <c r="H19" s="12"/>
      <c r="I19" s="160"/>
      <c r="J19" s="89" t="str">
        <f>B16</f>
        <v>Los demás productos alimenticios</v>
      </c>
      <c r="K19" s="89">
        <f>F16</f>
        <v>13.441275839629485</v>
      </c>
      <c r="L19" s="89">
        <f>G16</f>
        <v>0.92927417940475376</v>
      </c>
    </row>
    <row r="20" spans="1:19" x14ac:dyDescent="0.25">
      <c r="A20" s="8"/>
      <c r="B20" s="99" t="s">
        <v>118</v>
      </c>
      <c r="C20" s="54">
        <v>-30.384415163276234</v>
      </c>
      <c r="D20" s="54">
        <v>71.205993527267282</v>
      </c>
      <c r="E20" s="54">
        <v>-6.757102194155717</v>
      </c>
      <c r="F20" s="51">
        <v>-0.8147372658884211</v>
      </c>
      <c r="G20" s="54">
        <v>-6.1528209511381486E-2</v>
      </c>
      <c r="H20" s="12"/>
      <c r="I20" s="160"/>
      <c r="J20" s="89" t="str">
        <f>B15</f>
        <v>Bebidas</v>
      </c>
      <c r="K20" s="89">
        <f>F15</f>
        <v>14.183308570669872</v>
      </c>
      <c r="L20" s="89">
        <f>G15</f>
        <v>1.0996923038752791</v>
      </c>
    </row>
    <row r="21" spans="1:19" x14ac:dyDescent="0.25">
      <c r="A21" s="8"/>
      <c r="B21" s="160" t="s">
        <v>34</v>
      </c>
      <c r="C21" s="54">
        <v>16.23014329982453</v>
      </c>
      <c r="D21" s="54">
        <v>5.1769703580114346</v>
      </c>
      <c r="E21" s="54">
        <v>-11.920567518536529</v>
      </c>
      <c r="F21" s="51">
        <v>-2.4457633355945196</v>
      </c>
      <c r="G21" s="54">
        <v>-0.12894092740448188</v>
      </c>
      <c r="H21" s="12"/>
      <c r="I21" s="160"/>
      <c r="J21" s="89" t="str">
        <f>B14</f>
        <v>Otros productos químicos</v>
      </c>
      <c r="K21" s="89">
        <f>F14</f>
        <v>8.2562399120065457</v>
      </c>
      <c r="L21" s="89">
        <f>G14</f>
        <v>1.10100650167687</v>
      </c>
    </row>
    <row r="22" spans="1:19" x14ac:dyDescent="0.25">
      <c r="A22" s="8"/>
      <c r="B22" s="160" t="s">
        <v>119</v>
      </c>
      <c r="C22" s="54">
        <v>12.360212610746091</v>
      </c>
      <c r="D22" s="54">
        <v>-2.6919185504814869</v>
      </c>
      <c r="E22" s="54">
        <v>2.9731588760630867</v>
      </c>
      <c r="F22" s="51">
        <v>-1.3074222146124526</v>
      </c>
      <c r="G22" s="53">
        <v>-0.22674281031210841</v>
      </c>
      <c r="H22" s="12"/>
      <c r="I22" s="160"/>
      <c r="J22" s="89" t="str">
        <f>B13</f>
        <v>Químicas básicas</v>
      </c>
      <c r="K22" s="89">
        <f>F13</f>
        <v>3.992380966749387</v>
      </c>
      <c r="L22" s="89">
        <f>G13</f>
        <v>1.3391420250967414</v>
      </c>
    </row>
    <row r="23" spans="1:19" x14ac:dyDescent="0.25">
      <c r="A23" s="8"/>
      <c r="B23" s="14" t="s">
        <v>29</v>
      </c>
      <c r="C23" s="52">
        <v>4.1604163473851541</v>
      </c>
      <c r="D23" s="52">
        <v>12.289010739132266</v>
      </c>
      <c r="E23" s="52">
        <v>-3.5756544095985165</v>
      </c>
      <c r="F23" s="51">
        <v>4.3776419845946712</v>
      </c>
      <c r="G23" s="51">
        <v>4.3776419845946712</v>
      </c>
      <c r="H23" s="12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161"/>
      <c r="J24" s="93"/>
      <c r="K24" s="94"/>
      <c r="L24" s="85"/>
      <c r="M24" s="147"/>
      <c r="N24" s="147"/>
      <c r="O24" s="147"/>
      <c r="P24" s="26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161"/>
      <c r="J25" s="93"/>
      <c r="K25" s="94"/>
      <c r="L25" s="85"/>
      <c r="M25" s="147"/>
      <c r="N25" s="147"/>
      <c r="O25" s="147"/>
      <c r="P25" s="26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161"/>
      <c r="J26" s="93"/>
      <c r="K26" s="94"/>
      <c r="L26" s="85"/>
      <c r="M26" s="147"/>
      <c r="N26" s="175"/>
      <c r="O26" s="163"/>
      <c r="P26" s="96"/>
      <c r="Q26" s="56"/>
      <c r="R26" s="56"/>
      <c r="S26" s="56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61"/>
      <c r="J27" s="93"/>
      <c r="K27" s="94"/>
      <c r="L27" s="85"/>
      <c r="M27" s="147"/>
      <c r="N27" s="175"/>
      <c r="O27" s="163"/>
      <c r="P27" s="96"/>
      <c r="Q27" s="56"/>
      <c r="R27" s="56"/>
      <c r="S27" s="56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61"/>
      <c r="J28" s="93"/>
      <c r="K28" s="94"/>
      <c r="L28" s="85"/>
      <c r="M28" s="163"/>
      <c r="N28" s="163"/>
      <c r="O28" s="163"/>
      <c r="P28" s="96"/>
      <c r="Q28" s="56"/>
      <c r="R28" s="56"/>
      <c r="S28" s="56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61"/>
      <c r="J29" s="93"/>
      <c r="K29" s="94"/>
      <c r="L29" s="85"/>
      <c r="M29" s="164"/>
      <c r="N29" s="164"/>
      <c r="O29" s="164"/>
      <c r="P29" s="97"/>
      <c r="Q29" s="57"/>
      <c r="R29" s="57"/>
      <c r="S29" s="57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61"/>
      <c r="J30" s="93"/>
      <c r="K30" s="94"/>
      <c r="L30" s="85"/>
      <c r="M30" s="164"/>
      <c r="N30" s="164"/>
      <c r="O30" s="164"/>
      <c r="P30" s="97"/>
      <c r="Q30" s="57"/>
      <c r="R30" s="57"/>
      <c r="S30" s="57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61"/>
      <c r="J31" s="93"/>
      <c r="K31" s="94"/>
      <c r="L31" s="85"/>
      <c r="M31" s="164"/>
      <c r="N31" s="164"/>
      <c r="O31" s="164"/>
      <c r="P31" s="97"/>
      <c r="Q31" s="57"/>
      <c r="R31" s="57"/>
      <c r="S31" s="57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61"/>
      <c r="J32" s="93"/>
      <c r="K32" s="94"/>
      <c r="L32" s="85"/>
      <c r="M32" s="164"/>
      <c r="N32" s="164"/>
      <c r="O32" s="164"/>
      <c r="P32" s="97"/>
      <c r="Q32" s="57"/>
      <c r="R32" s="57"/>
      <c r="S32" s="5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61"/>
      <c r="J33" s="93"/>
      <c r="K33" s="94"/>
      <c r="L33" s="85"/>
      <c r="M33" s="164"/>
      <c r="N33" s="164"/>
      <c r="O33" s="164"/>
      <c r="P33" s="97"/>
      <c r="Q33" s="57"/>
      <c r="R33" s="57"/>
      <c r="S33" s="57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61"/>
      <c r="J34" s="93"/>
      <c r="K34" s="94"/>
      <c r="L34" s="85"/>
      <c r="M34" s="164"/>
      <c r="N34" s="164"/>
      <c r="O34" s="164"/>
      <c r="P34" s="97"/>
      <c r="Q34" s="57"/>
      <c r="R34" s="57"/>
      <c r="S34" s="57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61"/>
      <c r="J35" s="93"/>
      <c r="K35" s="94"/>
      <c r="L35" s="85"/>
      <c r="M35" s="164"/>
      <c r="N35" s="164"/>
      <c r="O35" s="164"/>
      <c r="P35" s="97"/>
      <c r="Q35" s="57"/>
      <c r="R35" s="57"/>
      <c r="S35" s="57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61"/>
      <c r="J36" s="93"/>
      <c r="K36" s="94"/>
      <c r="L36" s="85"/>
      <c r="M36" s="164"/>
      <c r="N36" s="164"/>
      <c r="O36" s="164"/>
      <c r="P36" s="9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61"/>
      <c r="J37" s="93"/>
      <c r="K37" s="94"/>
      <c r="L37" s="85"/>
      <c r="M37" s="164"/>
      <c r="N37" s="164"/>
      <c r="O37" s="164"/>
      <c r="P37" s="9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61"/>
      <c r="J38" s="93"/>
      <c r="K38" s="94"/>
      <c r="L38" s="85"/>
      <c r="M38" s="164"/>
      <c r="N38" s="164"/>
      <c r="O38" s="164"/>
      <c r="P38" s="9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61"/>
      <c r="J39" s="93"/>
      <c r="K39" s="94"/>
      <c r="L39" s="85"/>
      <c r="M39" s="164"/>
      <c r="N39" s="164"/>
      <c r="O39" s="164"/>
      <c r="P39" s="97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61"/>
      <c r="J40" s="93"/>
      <c r="K40" s="94"/>
      <c r="L40" s="85"/>
      <c r="M40" s="164"/>
      <c r="N40" s="164"/>
      <c r="O40" s="164"/>
      <c r="P40" s="97"/>
      <c r="Q40" s="57"/>
      <c r="R40" s="57"/>
      <c r="S40" s="57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62"/>
      <c r="J41" s="102"/>
      <c r="K41" s="94"/>
      <c r="L41" s="85"/>
      <c r="M41" s="164"/>
      <c r="N41" s="164"/>
      <c r="O41" s="164"/>
      <c r="P41" s="97"/>
      <c r="Q41" s="57"/>
      <c r="R41" s="57"/>
      <c r="S41" s="57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62"/>
      <c r="J42" s="102"/>
      <c r="K42" s="94"/>
      <c r="L42" s="85"/>
      <c r="M42" s="164"/>
      <c r="N42" s="164"/>
      <c r="O42" s="164"/>
      <c r="P42" s="97"/>
      <c r="Q42" s="57"/>
      <c r="R42" s="57"/>
      <c r="S42" s="57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62"/>
      <c r="J43" s="102"/>
      <c r="K43" s="94"/>
      <c r="L43" s="85"/>
      <c r="M43" s="164"/>
      <c r="N43" s="164"/>
      <c r="O43" s="164"/>
      <c r="P43" s="97"/>
      <c r="Q43" s="57"/>
      <c r="R43" s="57"/>
      <c r="S43" s="57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62"/>
      <c r="J44" s="102"/>
      <c r="K44" s="94"/>
      <c r="L44" s="85"/>
      <c r="M44" s="147" t="str">
        <f>IF(G44="","",1)</f>
        <v/>
      </c>
      <c r="N44" s="147"/>
      <c r="O44" s="147"/>
      <c r="P44" s="26"/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62"/>
      <c r="J45" s="102"/>
      <c r="K45" s="94"/>
      <c r="L45" s="85"/>
      <c r="M45" s="147" t="str">
        <f>IF(G45="","",1)</f>
        <v/>
      </c>
      <c r="N45" s="147"/>
      <c r="O45" s="147"/>
      <c r="P45" s="26"/>
    </row>
    <row r="46" spans="1:19" s="6" customFormat="1" ht="13.5" customHeight="1" x14ac:dyDescent="0.25">
      <c r="A46" s="8"/>
      <c r="B46" s="20"/>
      <c r="C46" s="16"/>
      <c r="D46" s="16"/>
      <c r="E46" s="16"/>
      <c r="F46" s="16"/>
      <c r="G46" s="18"/>
      <c r="H46" s="12"/>
      <c r="I46" s="162"/>
      <c r="J46" s="102"/>
      <c r="K46" s="94"/>
      <c r="L46" s="85"/>
      <c r="M46" s="147"/>
      <c r="N46" s="147"/>
      <c r="O46" s="147"/>
      <c r="P46" s="26"/>
    </row>
    <row r="47" spans="1:19" s="6" customFormat="1" ht="12.75" customHeight="1" x14ac:dyDescent="0.25">
      <c r="A47" s="8"/>
      <c r="B47" s="70" t="s">
        <v>35</v>
      </c>
      <c r="C47" s="7"/>
      <c r="D47" s="7"/>
      <c r="E47" s="7"/>
      <c r="F47" s="7"/>
      <c r="G47" s="7"/>
      <c r="H47" s="12"/>
      <c r="I47" s="162"/>
      <c r="J47" s="102"/>
      <c r="K47" s="94"/>
      <c r="L47" s="85"/>
      <c r="M47" s="147"/>
      <c r="N47" s="147"/>
      <c r="O47" s="147"/>
      <c r="P47" s="26"/>
    </row>
    <row r="48" spans="1:19" s="6" customFormat="1" x14ac:dyDescent="0.25">
      <c r="A48" s="21"/>
      <c r="B48" s="22" t="str">
        <f>Índice!$B$35</f>
        <v>Fuente: Muestra Trimestral Manufacturera Regional, Dane. Septiembre de 2013.</v>
      </c>
      <c r="C48" s="23"/>
      <c r="D48" s="23"/>
      <c r="E48" s="23"/>
      <c r="F48" s="23"/>
      <c r="G48" s="23"/>
      <c r="H48" s="24"/>
      <c r="I48" s="162"/>
      <c r="J48" s="102"/>
      <c r="K48" s="94"/>
      <c r="L48" s="85"/>
      <c r="M48" s="147"/>
      <c r="N48" s="175"/>
      <c r="O48" s="147"/>
      <c r="P48" s="26"/>
    </row>
    <row r="49" spans="2:11" x14ac:dyDescent="0.25">
      <c r="K49" s="94"/>
    </row>
    <row r="51" spans="2:11" x14ac:dyDescent="0.25">
      <c r="B51" s="26"/>
    </row>
    <row r="56" spans="2:11" x14ac:dyDescent="0.25">
      <c r="B56" s="26"/>
    </row>
    <row r="57" spans="2:11" x14ac:dyDescent="0.25">
      <c r="B57" s="26"/>
    </row>
    <row r="58" spans="2:11" x14ac:dyDescent="0.25">
      <c r="B58" s="26"/>
    </row>
    <row r="59" spans="2:11" x14ac:dyDescent="0.25">
      <c r="B59" s="26"/>
    </row>
    <row r="60" spans="2:11" x14ac:dyDescent="0.25">
      <c r="B60" s="26"/>
    </row>
    <row r="61" spans="2:11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2">
    <sortCondition descending="1"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8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2"/>
  <sheetViews>
    <sheetView view="pageBreakPreview" topLeftCell="A4" zoomScale="85" zoomScaleNormal="100" zoomScaleSheetLayoutView="85" workbookViewId="0">
      <selection activeCell="L21" sqref="L21"/>
    </sheetView>
  </sheetViews>
  <sheetFormatPr baseColWidth="10" defaultColWidth="10.85546875" defaultRowHeight="15.75" x14ac:dyDescent="0.25"/>
  <cols>
    <col min="1" max="1" width="1.85546875" style="7" customWidth="1"/>
    <col min="2" max="2" width="34.28515625" style="7" customWidth="1"/>
    <col min="3" max="7" width="12.71093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91" t="s">
        <v>36</v>
      </c>
      <c r="C7" s="191"/>
      <c r="D7" s="191"/>
      <c r="E7" s="191"/>
      <c r="F7" s="191"/>
      <c r="G7" s="191"/>
      <c r="H7" s="12"/>
    </row>
    <row r="8" spans="1:13" x14ac:dyDescent="0.25">
      <c r="A8" s="8"/>
      <c r="B8" s="190" t="s">
        <v>150</v>
      </c>
      <c r="C8" s="190"/>
      <c r="D8" s="190"/>
      <c r="E8" s="190"/>
      <c r="F8" s="190"/>
      <c r="G8" s="190"/>
      <c r="H8" s="12"/>
    </row>
    <row r="9" spans="1:13" ht="10.5" customHeight="1" x14ac:dyDescent="0.25">
      <c r="A9" s="8"/>
      <c r="B9" s="9"/>
      <c r="C9" s="65"/>
      <c r="D9" s="65"/>
      <c r="E9" s="9"/>
      <c r="F9" s="9"/>
      <c r="G9" s="9"/>
      <c r="H9" s="12"/>
      <c r="I9" s="6"/>
      <c r="L9" s="6"/>
      <c r="M9" s="6"/>
    </row>
    <row r="10" spans="1:13" ht="14.25" customHeight="1" x14ac:dyDescent="0.25">
      <c r="A10" s="8"/>
      <c r="B10" s="10"/>
      <c r="C10" s="192" t="s">
        <v>0</v>
      </c>
      <c r="D10" s="192"/>
      <c r="E10" s="192"/>
      <c r="F10" s="192"/>
      <c r="G10" s="74" t="s">
        <v>54</v>
      </c>
      <c r="H10" s="12"/>
      <c r="I10" s="6"/>
      <c r="J10" s="85"/>
      <c r="K10" s="85"/>
      <c r="L10" s="85"/>
      <c r="M10" s="85"/>
    </row>
    <row r="11" spans="1:13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  <c r="I11" s="6"/>
      <c r="J11" s="85"/>
      <c r="K11" s="85"/>
      <c r="L11" s="85"/>
      <c r="M11" s="85"/>
    </row>
    <row r="12" spans="1:13" ht="12" customHeight="1" x14ac:dyDescent="0.25">
      <c r="A12" s="8"/>
      <c r="B12" s="10"/>
      <c r="C12" s="65"/>
      <c r="D12" s="65"/>
      <c r="E12" s="65"/>
      <c r="F12" s="65"/>
      <c r="H12" s="12"/>
      <c r="I12" s="6"/>
      <c r="J12" s="85"/>
      <c r="K12" s="85" t="s">
        <v>75</v>
      </c>
      <c r="L12" s="85" t="s">
        <v>54</v>
      </c>
      <c r="M12" s="85"/>
    </row>
    <row r="13" spans="1:13" x14ac:dyDescent="0.25">
      <c r="A13" s="8"/>
      <c r="B13" s="182" t="s">
        <v>120</v>
      </c>
      <c r="C13" s="105">
        <v>23.943619195874977</v>
      </c>
      <c r="D13" s="105">
        <v>9.7366340075754501</v>
      </c>
      <c r="E13" s="105">
        <v>-8.1189388510204292</v>
      </c>
      <c r="F13" s="82">
        <v>8.0110797830578839</v>
      </c>
      <c r="G13" s="105">
        <v>2.6599702673937227</v>
      </c>
      <c r="H13" s="12"/>
      <c r="I13" s="160"/>
      <c r="J13" s="89" t="str">
        <f>B22</f>
        <v>Minerales no metálicos</v>
      </c>
      <c r="K13" s="89">
        <f>F22</f>
        <v>-0.68971592288699091</v>
      </c>
      <c r="L13" s="89">
        <f>G22</f>
        <v>-5.3886952572691459E-2</v>
      </c>
      <c r="M13" s="85"/>
    </row>
    <row r="14" spans="1:13" x14ac:dyDescent="0.25">
      <c r="A14" s="8"/>
      <c r="B14" s="183" t="s">
        <v>117</v>
      </c>
      <c r="C14" s="105">
        <v>-6.0437309217361683</v>
      </c>
      <c r="D14" s="105">
        <v>3.0983515159201724</v>
      </c>
      <c r="E14" s="105">
        <v>-2.3575026123661691</v>
      </c>
      <c r="F14" s="82">
        <v>11.727678573943923</v>
      </c>
      <c r="G14" s="105">
        <v>0.79641591496795838</v>
      </c>
      <c r="H14" s="12"/>
      <c r="I14" s="160"/>
      <c r="J14" s="89" t="str">
        <f>B21</f>
        <v>Productos de plástico</v>
      </c>
      <c r="K14" s="89">
        <f>F21</f>
        <v>-0.18981444217293086</v>
      </c>
      <c r="L14" s="89">
        <f>G21</f>
        <v>-1.0457713506723209E-2</v>
      </c>
      <c r="M14" s="85"/>
    </row>
    <row r="15" spans="1:13" x14ac:dyDescent="0.25">
      <c r="A15" s="8"/>
      <c r="B15" s="183" t="s">
        <v>3</v>
      </c>
      <c r="C15" s="105">
        <v>-13.196821073025733</v>
      </c>
      <c r="D15" s="105">
        <v>17.021395707500808</v>
      </c>
      <c r="E15" s="105">
        <v>3.4662656701744066</v>
      </c>
      <c r="F15" s="82">
        <v>11.419768583822743</v>
      </c>
      <c r="G15" s="105">
        <v>0.79571361241866412</v>
      </c>
      <c r="H15" s="12"/>
      <c r="I15" s="160"/>
      <c r="J15" s="89" t="str">
        <f>B20</f>
        <v>Productos textiles</v>
      </c>
      <c r="K15" s="89">
        <f>F20</f>
        <v>4.8248912925541676</v>
      </c>
      <c r="L15" s="89">
        <f>G20</f>
        <v>6.7254484075281964E-2</v>
      </c>
      <c r="M15" s="85"/>
    </row>
    <row r="16" spans="1:13" x14ac:dyDescent="0.25">
      <c r="A16" s="8"/>
      <c r="B16" s="182" t="s">
        <v>33</v>
      </c>
      <c r="C16" s="105">
        <v>2.2015133188317604</v>
      </c>
      <c r="D16" s="105">
        <v>13.120764869933922</v>
      </c>
      <c r="E16" s="105">
        <v>10.365717996940083</v>
      </c>
      <c r="F16" s="82">
        <v>5.1310868054043279</v>
      </c>
      <c r="G16" s="105">
        <v>0.72004770213772429</v>
      </c>
      <c r="H16" s="12"/>
      <c r="I16" s="160"/>
      <c r="J16" s="89" t="str">
        <f>B19</f>
        <v>Confecciones</v>
      </c>
      <c r="K16" s="89">
        <f>F19</f>
        <v>22.824677672725979</v>
      </c>
      <c r="L16" s="89">
        <f>G19</f>
        <v>9.2960660344463847E-2</v>
      </c>
      <c r="M16" s="85"/>
    </row>
    <row r="17" spans="1:19" x14ac:dyDescent="0.25">
      <c r="A17" s="8"/>
      <c r="B17" s="182" t="s">
        <v>119</v>
      </c>
      <c r="C17" s="105">
        <v>10.911222056168413</v>
      </c>
      <c r="D17" s="105">
        <v>0.81260146486730189</v>
      </c>
      <c r="E17" s="105">
        <v>-2.4803084681919829</v>
      </c>
      <c r="F17" s="82">
        <v>3.8908711629905168</v>
      </c>
      <c r="G17" s="105">
        <v>0.66259173693165674</v>
      </c>
      <c r="H17" s="12"/>
      <c r="I17" s="160"/>
      <c r="J17" s="89" t="str">
        <f>B18</f>
        <v>Conservación de carne y pescado</v>
      </c>
      <c r="K17" s="89">
        <f>F18</f>
        <v>3.5905451822732637</v>
      </c>
      <c r="L17" s="89">
        <f>G18</f>
        <v>0.24600987874200578</v>
      </c>
      <c r="M17" s="85"/>
    </row>
    <row r="18" spans="1:19" x14ac:dyDescent="0.25">
      <c r="A18" s="8"/>
      <c r="B18" s="182" t="s">
        <v>116</v>
      </c>
      <c r="C18" s="105">
        <v>-0.69857054502859839</v>
      </c>
      <c r="D18" s="105">
        <v>4.1501254290118084</v>
      </c>
      <c r="E18" s="105">
        <v>4.7667170898947564</v>
      </c>
      <c r="F18" s="82">
        <v>3.5905451822732637</v>
      </c>
      <c r="G18" s="105">
        <v>0.24600987874200578</v>
      </c>
      <c r="H18" s="12"/>
      <c r="I18" s="160"/>
      <c r="J18" s="89" t="str">
        <f>B17</f>
        <v>Otras manufacturas</v>
      </c>
      <c r="K18" s="89">
        <f>F17</f>
        <v>3.8908711629905168</v>
      </c>
      <c r="L18" s="89">
        <f>G17</f>
        <v>0.66259173693165674</v>
      </c>
      <c r="M18" s="85"/>
    </row>
    <row r="19" spans="1:19" x14ac:dyDescent="0.25">
      <c r="A19" s="8"/>
      <c r="B19" s="182" t="s">
        <v>74</v>
      </c>
      <c r="C19" s="104">
        <v>28.24142763842703</v>
      </c>
      <c r="D19" s="104">
        <v>-25.229849809110259</v>
      </c>
      <c r="E19" s="105">
        <v>-1.8060505674714289</v>
      </c>
      <c r="F19" s="82">
        <v>22.824677672725979</v>
      </c>
      <c r="G19" s="104">
        <v>9.2960660344463847E-2</v>
      </c>
      <c r="H19" s="12"/>
      <c r="I19" s="160"/>
      <c r="J19" s="89" t="str">
        <f>B16</f>
        <v>Otros productos químicos</v>
      </c>
      <c r="K19" s="89">
        <f>F16</f>
        <v>5.1310868054043279</v>
      </c>
      <c r="L19" s="89">
        <f>G16</f>
        <v>0.72004770213772429</v>
      </c>
      <c r="M19" s="85"/>
    </row>
    <row r="20" spans="1:19" x14ac:dyDescent="0.25">
      <c r="A20" s="8"/>
      <c r="B20" s="183" t="s">
        <v>28</v>
      </c>
      <c r="C20" s="105">
        <v>22.595282224205128</v>
      </c>
      <c r="D20" s="105">
        <v>10.165945804297106</v>
      </c>
      <c r="E20" s="105">
        <v>-22.156102320971026</v>
      </c>
      <c r="F20" s="82">
        <v>4.8248912925541676</v>
      </c>
      <c r="G20" s="105">
        <v>6.7254484075281964E-2</v>
      </c>
      <c r="H20" s="12"/>
      <c r="I20" s="160"/>
      <c r="J20" s="89" t="str">
        <f>B15</f>
        <v>Bebidas</v>
      </c>
      <c r="K20" s="89">
        <f>F15</f>
        <v>11.419768583822743</v>
      </c>
      <c r="L20" s="89">
        <f>G15</f>
        <v>0.79571361241866412</v>
      </c>
      <c r="M20" s="85"/>
    </row>
    <row r="21" spans="1:19" x14ac:dyDescent="0.25">
      <c r="A21" s="8"/>
      <c r="B21" s="182" t="s">
        <v>34</v>
      </c>
      <c r="C21" s="105">
        <v>10.607079670877461</v>
      </c>
      <c r="D21" s="105">
        <v>10.54791367106338</v>
      </c>
      <c r="E21" s="105">
        <v>-17.039222089158113</v>
      </c>
      <c r="F21" s="82">
        <v>-0.18981444217293086</v>
      </c>
      <c r="G21" s="105">
        <v>-1.0457713506723209E-2</v>
      </c>
      <c r="H21" s="12"/>
      <c r="I21" s="160"/>
      <c r="J21" s="89" t="str">
        <f>B14</f>
        <v>Los demás productos alimenticios</v>
      </c>
      <c r="K21" s="89">
        <f>F14</f>
        <v>11.727678573943923</v>
      </c>
      <c r="L21" s="89">
        <f>G14</f>
        <v>0.79641591496795838</v>
      </c>
      <c r="M21" s="85"/>
    </row>
    <row r="22" spans="1:19" x14ac:dyDescent="0.25">
      <c r="A22" s="8"/>
      <c r="B22" s="182" t="s">
        <v>118</v>
      </c>
      <c r="C22" s="105">
        <v>-26.7878947781101</v>
      </c>
      <c r="D22" s="105">
        <v>100.05056061819619</v>
      </c>
      <c r="E22" s="105">
        <v>-8.0015767001409657</v>
      </c>
      <c r="F22" s="82">
        <v>-0.68971592288699091</v>
      </c>
      <c r="G22" s="105">
        <v>-5.3886952572691459E-2</v>
      </c>
      <c r="H22" s="12"/>
      <c r="I22" s="160"/>
      <c r="J22" s="89" t="str">
        <f>B13</f>
        <v>Químicas básicas</v>
      </c>
      <c r="K22" s="89">
        <f>F13</f>
        <v>8.0110797830578839</v>
      </c>
      <c r="L22" s="89">
        <f>G13</f>
        <v>2.6599702673937227</v>
      </c>
      <c r="M22" s="85"/>
    </row>
    <row r="23" spans="1:19" x14ac:dyDescent="0.25">
      <c r="A23" s="8"/>
      <c r="B23" s="14" t="s">
        <v>29</v>
      </c>
      <c r="C23" s="82">
        <v>7.4108265764064152</v>
      </c>
      <c r="D23" s="82">
        <v>12.053585154294556</v>
      </c>
      <c r="E23" s="82">
        <v>-3.7407794285950202</v>
      </c>
      <c r="F23" s="82">
        <v>5.9693862634082828</v>
      </c>
      <c r="G23" s="82">
        <v>5.9693862634082828</v>
      </c>
      <c r="H23" s="12"/>
      <c r="I23" s="160"/>
      <c r="J23" s="85" t="str">
        <f>B23</f>
        <v>Total</v>
      </c>
      <c r="K23" s="89">
        <f>F23</f>
        <v>5.9693862634082828</v>
      </c>
      <c r="L23" s="89">
        <f>G23</f>
        <v>5.9693862634082828</v>
      </c>
      <c r="M23" s="85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92"/>
      <c r="J24" s="93"/>
      <c r="K24" s="94"/>
      <c r="L24" s="85"/>
      <c r="M24" s="85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92"/>
      <c r="J25" s="92"/>
      <c r="K25" s="84"/>
      <c r="N25" s="15"/>
      <c r="O25" s="56"/>
      <c r="P25" s="56"/>
      <c r="Q25" s="56"/>
      <c r="R25" s="56"/>
      <c r="S25" s="56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92"/>
      <c r="J26" s="92"/>
      <c r="K26" s="84"/>
      <c r="N26" s="15"/>
      <c r="O26" s="56"/>
      <c r="P26" s="56"/>
      <c r="Q26" s="56"/>
      <c r="R26" s="56"/>
      <c r="S26" s="56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92"/>
      <c r="J27" s="92"/>
      <c r="K27" s="84"/>
      <c r="M27" s="56"/>
      <c r="N27" s="56"/>
      <c r="O27" s="56"/>
      <c r="P27" s="56"/>
      <c r="Q27" s="56"/>
      <c r="R27" s="56"/>
      <c r="S27" s="56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92"/>
      <c r="J28" s="92"/>
      <c r="K28" s="84"/>
      <c r="M28" s="57"/>
      <c r="N28" s="57"/>
      <c r="O28" s="57"/>
      <c r="P28" s="57"/>
      <c r="Q28" s="57"/>
      <c r="R28" s="57"/>
      <c r="S28" s="57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17"/>
      <c r="K29" s="10"/>
      <c r="L29" s="7"/>
      <c r="M29" s="57"/>
      <c r="N29" s="57"/>
      <c r="O29" s="57"/>
      <c r="P29" s="57"/>
      <c r="Q29" s="57"/>
      <c r="R29" s="57"/>
      <c r="S29" s="57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17"/>
      <c r="K30" s="10"/>
      <c r="L30" s="7"/>
      <c r="M30" s="57"/>
      <c r="N30" s="57"/>
      <c r="O30" s="57"/>
      <c r="P30" s="57"/>
      <c r="Q30" s="57"/>
      <c r="R30" s="57"/>
      <c r="S30" s="57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17"/>
      <c r="K31" s="10"/>
      <c r="L31" s="7"/>
      <c r="M31" s="57"/>
      <c r="N31" s="57"/>
      <c r="O31" s="57"/>
      <c r="P31" s="57"/>
      <c r="Q31" s="57"/>
      <c r="R31" s="57"/>
      <c r="S31" s="57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17"/>
      <c r="K32" s="10"/>
      <c r="L32" s="7"/>
      <c r="M32" s="57"/>
      <c r="N32" s="57"/>
      <c r="O32" s="57"/>
      <c r="P32" s="57"/>
      <c r="Q32" s="57"/>
      <c r="R32" s="57"/>
      <c r="S32" s="5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17"/>
      <c r="K33" s="10"/>
      <c r="L33" s="7"/>
      <c r="M33" s="57"/>
      <c r="N33" s="57"/>
      <c r="O33" s="57"/>
      <c r="P33" s="57"/>
      <c r="Q33" s="57"/>
      <c r="R33" s="57"/>
      <c r="S33" s="57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17"/>
      <c r="K34" s="10"/>
      <c r="L34" s="7"/>
      <c r="M34" s="57"/>
      <c r="N34" s="57"/>
      <c r="O34" s="57"/>
      <c r="P34" s="57"/>
      <c r="Q34" s="57"/>
      <c r="R34" s="57"/>
      <c r="S34" s="57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17"/>
      <c r="K35" s="10"/>
      <c r="L35" s="7"/>
      <c r="M35" s="57"/>
      <c r="N35" s="57"/>
      <c r="O35" s="57"/>
      <c r="P35" s="57"/>
      <c r="Q35" s="57"/>
      <c r="R35" s="57"/>
      <c r="S35" s="57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17"/>
      <c r="K36" s="10"/>
      <c r="L36" s="7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17"/>
      <c r="K37" s="10"/>
      <c r="L37" s="7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17"/>
      <c r="K38" s="10"/>
      <c r="L38" s="7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17"/>
      <c r="K39" s="10"/>
      <c r="L39" s="7"/>
      <c r="M39" s="57"/>
      <c r="N39" s="57"/>
      <c r="O39" s="57"/>
      <c r="P39" s="57"/>
      <c r="Q39" s="57"/>
      <c r="R39" s="57"/>
      <c r="S39" s="57"/>
    </row>
    <row r="40" spans="1:19" s="6" customFormat="1" x14ac:dyDescent="0.25">
      <c r="A40" s="8"/>
      <c r="B40" s="10"/>
      <c r="C40" s="16"/>
      <c r="D40" s="16"/>
      <c r="E40" s="16"/>
      <c r="F40" s="16"/>
      <c r="G40" s="18"/>
      <c r="H40" s="12"/>
      <c r="I40" s="19"/>
      <c r="J40" s="19"/>
      <c r="K40" s="10"/>
      <c r="L40" s="7"/>
      <c r="M40" s="57"/>
      <c r="N40" s="57"/>
      <c r="O40" s="57"/>
      <c r="P40" s="57"/>
      <c r="Q40" s="57"/>
      <c r="R40" s="57"/>
      <c r="S40" s="57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9"/>
      <c r="K41" s="10"/>
      <c r="L41" s="7"/>
      <c r="M41" s="57"/>
      <c r="N41" s="57"/>
      <c r="O41" s="57"/>
      <c r="P41" s="57"/>
      <c r="Q41" s="57"/>
      <c r="R41" s="57"/>
      <c r="S41" s="57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9"/>
      <c r="K42" s="10"/>
      <c r="L42" s="7"/>
      <c r="M42" s="57"/>
      <c r="N42" s="57"/>
      <c r="O42" s="57"/>
      <c r="P42" s="57"/>
      <c r="Q42" s="57"/>
      <c r="R42" s="57"/>
      <c r="S42" s="57"/>
    </row>
    <row r="43" spans="1:19" s="6" customFormat="1" x14ac:dyDescent="0.25">
      <c r="A43" s="8"/>
      <c r="B43" s="20"/>
      <c r="C43" s="16"/>
      <c r="D43" s="16"/>
      <c r="E43" s="16"/>
      <c r="F43" s="16"/>
      <c r="G43" s="18"/>
      <c r="H43" s="12"/>
      <c r="I43" s="19"/>
      <c r="J43" s="19"/>
      <c r="K43" s="10"/>
      <c r="L43" s="7"/>
      <c r="M43" s="6" t="str">
        <f>IF(G43="","",1)</f>
        <v/>
      </c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9"/>
      <c r="K44" s="10"/>
      <c r="L44" s="7"/>
      <c r="M44" s="6" t="str">
        <f>IF(G44="","",1)</f>
        <v/>
      </c>
    </row>
    <row r="45" spans="1:19" ht="27.75" customHeight="1" x14ac:dyDescent="0.25">
      <c r="A45" s="8"/>
      <c r="B45" s="70" t="s">
        <v>35</v>
      </c>
      <c r="H45" s="12"/>
      <c r="I45" s="10"/>
    </row>
    <row r="46" spans="1:19" x14ac:dyDescent="0.25">
      <c r="A46" s="21"/>
      <c r="B46" s="22" t="str">
        <f>Índice!$B$35</f>
        <v>Fuente: Muestra Trimestral Manufacturera Regional, Dane. Septiembre de 2013.</v>
      </c>
      <c r="C46" s="23"/>
      <c r="D46" s="23"/>
      <c r="E46" s="23"/>
      <c r="F46" s="23"/>
      <c r="G46" s="23"/>
      <c r="H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B13:G22">
    <sortCondition descending="1"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view="pageBreakPreview" topLeftCell="A3" zoomScaleNormal="100" zoomScaleSheetLayoutView="100" workbookViewId="0">
      <selection activeCell="G47" sqref="G47"/>
    </sheetView>
  </sheetViews>
  <sheetFormatPr baseColWidth="10" defaultColWidth="10.85546875" defaultRowHeight="15.75" x14ac:dyDescent="0.25"/>
  <cols>
    <col min="1" max="1" width="1.85546875" style="7" customWidth="1"/>
    <col min="2" max="2" width="36.5703125" style="7" customWidth="1"/>
    <col min="3" max="6" width="13" style="7" customWidth="1"/>
    <col min="7" max="7" width="13.85546875" style="7" customWidth="1"/>
    <col min="8" max="8" width="1.8554687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ht="11.25" customHeight="1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91" t="s">
        <v>37</v>
      </c>
      <c r="C7" s="191"/>
      <c r="D7" s="191"/>
      <c r="E7" s="191"/>
      <c r="F7" s="191"/>
      <c r="G7" s="191"/>
      <c r="H7" s="12"/>
    </row>
    <row r="8" spans="1:13" x14ac:dyDescent="0.25">
      <c r="A8" s="8"/>
      <c r="B8" s="190" t="s">
        <v>150</v>
      </c>
      <c r="C8" s="190"/>
      <c r="D8" s="190"/>
      <c r="E8" s="190"/>
      <c r="F8" s="190"/>
      <c r="G8" s="190"/>
      <c r="H8" s="12"/>
    </row>
    <row r="9" spans="1:13" ht="12.75" customHeight="1" x14ac:dyDescent="0.25">
      <c r="A9" s="8"/>
      <c r="B9" s="9"/>
      <c r="C9" s="65"/>
      <c r="D9" s="65"/>
      <c r="E9" s="9"/>
      <c r="F9" s="9"/>
      <c r="G9" s="9"/>
      <c r="H9" s="12"/>
    </row>
    <row r="10" spans="1:13" ht="13.5" customHeight="1" x14ac:dyDescent="0.25">
      <c r="A10" s="8"/>
      <c r="B10" s="10"/>
      <c r="C10" s="192" t="s">
        <v>0</v>
      </c>
      <c r="D10" s="192"/>
      <c r="E10" s="192"/>
      <c r="F10" s="192"/>
      <c r="G10" s="74" t="s">
        <v>54</v>
      </c>
      <c r="H10" s="12"/>
    </row>
    <row r="11" spans="1:13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</row>
    <row r="12" spans="1:13" ht="12" customHeight="1" x14ac:dyDescent="0.25">
      <c r="A12" s="8"/>
      <c r="B12" s="10"/>
      <c r="C12" s="65"/>
      <c r="D12" s="65"/>
      <c r="E12" s="65"/>
      <c r="F12" s="65"/>
      <c r="H12" s="12"/>
      <c r="M12" s="85"/>
    </row>
    <row r="13" spans="1:13" x14ac:dyDescent="0.25">
      <c r="A13" s="8"/>
      <c r="B13" s="182" t="s">
        <v>119</v>
      </c>
      <c r="C13" s="104">
        <v>-1.2427704894907299</v>
      </c>
      <c r="D13" s="104">
        <v>-1.1627076518733515</v>
      </c>
      <c r="E13" s="105">
        <v>-2.7039525977310519</v>
      </c>
      <c r="F13" s="82">
        <v>7.2351613094884693</v>
      </c>
      <c r="G13" s="104">
        <v>2.3461894092946842</v>
      </c>
      <c r="H13" s="12"/>
      <c r="J13" s="85" t="str">
        <f>B22</f>
        <v>Conservación de carne y pescado</v>
      </c>
      <c r="K13" s="95">
        <f>F22</f>
        <v>-3.7079233557742008</v>
      </c>
      <c r="L13" s="95">
        <f>G22</f>
        <v>-0.51730803235115486</v>
      </c>
      <c r="M13" s="85"/>
    </row>
    <row r="14" spans="1:13" x14ac:dyDescent="0.25">
      <c r="A14" s="8"/>
      <c r="B14" s="183" t="s">
        <v>117</v>
      </c>
      <c r="C14" s="105">
        <v>-2.2574808189195661</v>
      </c>
      <c r="D14" s="105">
        <v>-6.7340339531123501</v>
      </c>
      <c r="E14" s="105">
        <v>-2.0178555950420618</v>
      </c>
      <c r="F14" s="82">
        <v>7.1185930892942562</v>
      </c>
      <c r="G14" s="105">
        <v>0.72674192324192743</v>
      </c>
      <c r="H14" s="12"/>
      <c r="J14" s="85" t="str">
        <f>B21</f>
        <v>Otros productos químicos</v>
      </c>
      <c r="K14" s="95">
        <f>F21</f>
        <v>-3.3417114132297532</v>
      </c>
      <c r="L14" s="95">
        <f>G21</f>
        <v>-0.42266089235394794</v>
      </c>
      <c r="M14" s="85"/>
    </row>
    <row r="15" spans="1:13" x14ac:dyDescent="0.25">
      <c r="A15" s="8"/>
      <c r="B15" s="182" t="s">
        <v>74</v>
      </c>
      <c r="C15" s="105">
        <v>-23.190702588483891</v>
      </c>
      <c r="D15" s="105">
        <v>3.1068715985886008</v>
      </c>
      <c r="E15" s="105">
        <v>-9.0455613236274939</v>
      </c>
      <c r="F15" s="82">
        <v>2.595497736113761</v>
      </c>
      <c r="G15" s="105">
        <v>5.8811276303608932E-2</v>
      </c>
      <c r="H15" s="12"/>
      <c r="J15" s="85" t="str">
        <f>B20</f>
        <v>Productos de plástico</v>
      </c>
      <c r="K15" s="95">
        <f>F20</f>
        <v>-4.7179881025213639</v>
      </c>
      <c r="L15" s="95">
        <f>G20</f>
        <v>-0.37409875563782102</v>
      </c>
      <c r="M15" s="85"/>
    </row>
    <row r="16" spans="1:13" x14ac:dyDescent="0.25">
      <c r="A16" s="8"/>
      <c r="B16" s="182" t="s">
        <v>118</v>
      </c>
      <c r="C16" s="105">
        <v>0.11235955056179137</v>
      </c>
      <c r="D16" s="105">
        <v>-7.1829405162738507</v>
      </c>
      <c r="E16" s="105">
        <v>6.2877871825876674</v>
      </c>
      <c r="F16" s="82">
        <v>0.26545316647705874</v>
      </c>
      <c r="G16" s="105">
        <v>1.0114961526419313E-2</v>
      </c>
      <c r="H16" s="12"/>
      <c r="J16" s="85" t="str">
        <f>B18</f>
        <v>Productos textiles</v>
      </c>
      <c r="K16" s="95">
        <f>F18</f>
        <v>-0.54682159945317332</v>
      </c>
      <c r="L16" s="95">
        <f>G18</f>
        <v>-2.3119912060386657E-2</v>
      </c>
      <c r="M16" s="85"/>
    </row>
    <row r="17" spans="1:19" x14ac:dyDescent="0.25">
      <c r="A17" s="8"/>
      <c r="B17" s="182" t="s">
        <v>120</v>
      </c>
      <c r="C17" s="105">
        <v>1.9102416570771164</v>
      </c>
      <c r="D17" s="105">
        <v>1.4001806684733387</v>
      </c>
      <c r="E17" s="105">
        <v>11.414253897550131</v>
      </c>
      <c r="F17" s="82">
        <v>0.10994502748624679</v>
      </c>
      <c r="G17" s="105">
        <v>7.9474697707572588E-3</v>
      </c>
      <c r="H17" s="12"/>
      <c r="J17" s="85" t="str">
        <f>B19</f>
        <v>Bebidas</v>
      </c>
      <c r="K17" s="95">
        <f>F19</f>
        <v>-1.6216952848187249</v>
      </c>
      <c r="L17" s="95">
        <f>G19</f>
        <v>-8.5977172974562241E-2</v>
      </c>
      <c r="M17" s="85"/>
    </row>
    <row r="18" spans="1:19" x14ac:dyDescent="0.25">
      <c r="A18" s="8"/>
      <c r="B18" s="183" t="s">
        <v>28</v>
      </c>
      <c r="C18" s="105">
        <v>8.0553807426054114</v>
      </c>
      <c r="D18" s="105">
        <v>-3.3634245777518945</v>
      </c>
      <c r="E18" s="105">
        <v>-11.82763296670184</v>
      </c>
      <c r="F18" s="82">
        <v>-0.54682159945317332</v>
      </c>
      <c r="G18" s="105">
        <v>-2.3119912060386657E-2</v>
      </c>
      <c r="H18" s="12"/>
      <c r="J18" s="85" t="str">
        <f>B17</f>
        <v>Químicas básicas</v>
      </c>
      <c r="K18" s="95">
        <f>F17</f>
        <v>0.10994502748624679</v>
      </c>
      <c r="L18" s="95">
        <f>G17</f>
        <v>7.9474697707572588E-3</v>
      </c>
      <c r="M18" s="85"/>
    </row>
    <row r="19" spans="1:19" x14ac:dyDescent="0.25">
      <c r="A19" s="8"/>
      <c r="B19" s="183" t="s">
        <v>3</v>
      </c>
      <c r="C19" s="105">
        <v>4.451308139534893</v>
      </c>
      <c r="D19" s="105">
        <v>12.036875978431016</v>
      </c>
      <c r="E19" s="105">
        <v>13.926408942710733</v>
      </c>
      <c r="F19" s="82">
        <v>-1.6216952848187249</v>
      </c>
      <c r="G19" s="105">
        <v>-8.5977172974562241E-2</v>
      </c>
      <c r="H19" s="12"/>
      <c r="J19" s="85" t="str">
        <f>B16</f>
        <v>Minerales no metálicos</v>
      </c>
      <c r="K19" s="95">
        <f>F16</f>
        <v>0.26545316647705874</v>
      </c>
      <c r="L19" s="95">
        <f>G16</f>
        <v>1.0114961526419313E-2</v>
      </c>
      <c r="M19" s="85"/>
    </row>
    <row r="20" spans="1:19" x14ac:dyDescent="0.25">
      <c r="A20" s="8"/>
      <c r="B20" s="182" t="s">
        <v>34</v>
      </c>
      <c r="C20" s="105">
        <v>3.3322590067179192</v>
      </c>
      <c r="D20" s="105">
        <v>0.52962849247772947</v>
      </c>
      <c r="E20" s="105">
        <v>-4.2335602638398528</v>
      </c>
      <c r="F20" s="82">
        <v>-4.7179881025213639</v>
      </c>
      <c r="G20" s="105">
        <v>-0.37409875563782102</v>
      </c>
      <c r="H20" s="12"/>
      <c r="J20" s="85" t="str">
        <f>B15</f>
        <v>Confecciones</v>
      </c>
      <c r="K20" s="95">
        <f>F15</f>
        <v>2.595497736113761</v>
      </c>
      <c r="L20" s="95">
        <f>G15</f>
        <v>5.8811276303608932E-2</v>
      </c>
      <c r="M20" s="85"/>
    </row>
    <row r="21" spans="1:19" x14ac:dyDescent="0.25">
      <c r="A21" s="8"/>
      <c r="B21" s="182" t="s">
        <v>33</v>
      </c>
      <c r="C21" s="105">
        <v>5.1839596628062701</v>
      </c>
      <c r="D21" s="105">
        <v>19.069732604299318</v>
      </c>
      <c r="E21" s="105">
        <v>10.121406554695866</v>
      </c>
      <c r="F21" s="82">
        <v>-3.3417114132297532</v>
      </c>
      <c r="G21" s="105">
        <v>-0.42266089235394794</v>
      </c>
      <c r="H21" s="12"/>
      <c r="J21" s="85" t="str">
        <f>B14</f>
        <v>Los demás productos alimenticios</v>
      </c>
      <c r="K21" s="95">
        <f>F14</f>
        <v>7.1185930892942562</v>
      </c>
      <c r="L21" s="95">
        <f>G14</f>
        <v>0.72674192324192743</v>
      </c>
      <c r="M21" s="85"/>
    </row>
    <row r="22" spans="1:19" x14ac:dyDescent="0.25">
      <c r="A22" s="8"/>
      <c r="B22" s="182" t="s">
        <v>116</v>
      </c>
      <c r="C22" s="105">
        <v>-6.3101212881639395</v>
      </c>
      <c r="D22" s="105">
        <v>-5.6916466715027259</v>
      </c>
      <c r="E22" s="105">
        <v>14.253594461866159</v>
      </c>
      <c r="F22" s="82">
        <v>-3.7079233557742008</v>
      </c>
      <c r="G22" s="105">
        <v>-0.51730803235115486</v>
      </c>
      <c r="H22" s="12"/>
      <c r="J22" s="85" t="str">
        <f>B13</f>
        <v>Otras manufacturas</v>
      </c>
      <c r="K22" s="95">
        <f>F13</f>
        <v>7.2351613094884693</v>
      </c>
      <c r="L22" s="95">
        <f>G13</f>
        <v>2.3461894092946842</v>
      </c>
      <c r="M22" s="85"/>
    </row>
    <row r="23" spans="1:19" x14ac:dyDescent="0.25">
      <c r="A23" s="8"/>
      <c r="B23" s="50" t="s">
        <v>29</v>
      </c>
      <c r="C23" s="103">
        <v>-0.91198495157812642</v>
      </c>
      <c r="D23" s="103">
        <v>0.26036997006819718</v>
      </c>
      <c r="E23" s="103">
        <v>2.312466465213836</v>
      </c>
      <c r="F23" s="82">
        <v>1.7236893335998982</v>
      </c>
      <c r="G23" s="82">
        <v>1.7236893335998982</v>
      </c>
      <c r="H23" s="12"/>
      <c r="J23" s="85" t="str">
        <f t="shared" ref="J23" si="0">B23</f>
        <v>Total</v>
      </c>
      <c r="K23" s="95">
        <f t="shared" ref="K23" si="1">F23</f>
        <v>1.7236893335998982</v>
      </c>
      <c r="L23" s="95">
        <f t="shared" ref="L23" si="2">G23</f>
        <v>1.7236893335998982</v>
      </c>
      <c r="M23" s="85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17"/>
      <c r="J24" s="85"/>
      <c r="K24" s="85"/>
      <c r="L24" s="85"/>
      <c r="M24" s="85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17"/>
      <c r="J25" s="85"/>
      <c r="K25" s="85"/>
      <c r="L25" s="85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17"/>
      <c r="J26" s="93"/>
      <c r="K26" s="94"/>
      <c r="L26" s="85"/>
      <c r="N26" s="15"/>
      <c r="O26" s="56"/>
      <c r="P26" s="56"/>
      <c r="Q26" s="56"/>
      <c r="R26" s="56"/>
      <c r="S26" s="56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7"/>
      <c r="J27" s="93"/>
      <c r="K27" s="94"/>
      <c r="L27" s="85"/>
      <c r="N27" s="15"/>
      <c r="O27" s="56"/>
      <c r="P27" s="56"/>
      <c r="Q27" s="56"/>
      <c r="R27" s="56"/>
      <c r="S27" s="56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7"/>
      <c r="J28" s="93"/>
      <c r="K28" s="94"/>
      <c r="L28" s="85"/>
      <c r="M28" s="56"/>
      <c r="N28" s="56"/>
      <c r="O28" s="56"/>
      <c r="P28" s="56"/>
      <c r="Q28" s="56"/>
      <c r="R28" s="56"/>
      <c r="S28" s="56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93"/>
      <c r="K29" s="94"/>
      <c r="L29" s="85"/>
      <c r="M29" s="57"/>
      <c r="N29" s="57"/>
      <c r="O29" s="57"/>
      <c r="P29" s="57"/>
      <c r="Q29" s="57"/>
      <c r="R29" s="57"/>
      <c r="S29" s="57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93"/>
      <c r="K30" s="94"/>
      <c r="L30" s="85"/>
      <c r="M30" s="57"/>
      <c r="N30" s="57"/>
      <c r="O30" s="57"/>
      <c r="P30" s="57"/>
      <c r="Q30" s="57"/>
      <c r="R30" s="57"/>
      <c r="S30" s="57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93"/>
      <c r="K31" s="94"/>
      <c r="L31" s="85"/>
      <c r="M31" s="57"/>
      <c r="N31" s="57"/>
      <c r="O31" s="57"/>
      <c r="P31" s="57"/>
      <c r="Q31" s="57"/>
      <c r="R31" s="57"/>
      <c r="S31" s="57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93"/>
      <c r="K32" s="94"/>
      <c r="L32" s="85"/>
      <c r="M32" s="57"/>
      <c r="N32" s="57"/>
      <c r="O32" s="57"/>
      <c r="P32" s="57"/>
      <c r="Q32" s="57"/>
      <c r="R32" s="57"/>
      <c r="S32" s="5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93"/>
      <c r="K33" s="94"/>
      <c r="L33" s="85"/>
      <c r="M33" s="57"/>
      <c r="N33" s="57"/>
      <c r="O33" s="57"/>
      <c r="P33" s="57"/>
      <c r="Q33" s="57"/>
      <c r="R33" s="57"/>
      <c r="S33" s="57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93"/>
      <c r="K34" s="94"/>
      <c r="L34" s="85"/>
      <c r="M34" s="57"/>
      <c r="N34" s="57"/>
      <c r="O34" s="57"/>
      <c r="P34" s="57"/>
      <c r="Q34" s="57"/>
      <c r="R34" s="57"/>
      <c r="S34" s="57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93"/>
      <c r="K35" s="94"/>
      <c r="L35" s="85"/>
      <c r="M35" s="57"/>
      <c r="N35" s="57"/>
      <c r="O35" s="57"/>
      <c r="P35" s="57"/>
      <c r="Q35" s="57"/>
      <c r="R35" s="57"/>
      <c r="S35" s="57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93"/>
      <c r="K36" s="94"/>
      <c r="L36" s="85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93"/>
      <c r="K37" s="94"/>
      <c r="L37" s="85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93"/>
      <c r="K38" s="94"/>
      <c r="L38" s="85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93"/>
      <c r="K39" s="94"/>
      <c r="L39" s="85"/>
      <c r="M39" s="57"/>
      <c r="N39" s="57"/>
      <c r="O39" s="57"/>
      <c r="P39" s="57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"/>
      <c r="J40" s="93"/>
      <c r="K40" s="94"/>
      <c r="L40" s="85"/>
      <c r="M40" s="57"/>
      <c r="N40" s="57"/>
      <c r="O40" s="57"/>
      <c r="P40" s="57"/>
      <c r="Q40" s="57"/>
      <c r="R40" s="57"/>
      <c r="S40" s="57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02"/>
      <c r="K41" s="94"/>
      <c r="L41" s="85"/>
      <c r="M41" s="57"/>
      <c r="N41" s="57"/>
      <c r="O41" s="57"/>
      <c r="P41" s="57"/>
      <c r="Q41" s="57"/>
      <c r="R41" s="57"/>
      <c r="S41" s="57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02"/>
      <c r="K42" s="94"/>
      <c r="L42" s="85"/>
      <c r="M42" s="57"/>
      <c r="N42" s="57"/>
      <c r="O42" s="57"/>
      <c r="P42" s="57"/>
      <c r="Q42" s="57"/>
      <c r="R42" s="57"/>
      <c r="S42" s="57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9"/>
      <c r="J43" s="102"/>
      <c r="K43" s="94"/>
      <c r="L43" s="85"/>
      <c r="M43" s="57"/>
      <c r="N43" s="57"/>
      <c r="O43" s="57"/>
      <c r="P43" s="57"/>
      <c r="Q43" s="57"/>
      <c r="R43" s="57"/>
      <c r="S43" s="57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02"/>
      <c r="K44" s="94"/>
      <c r="L44" s="85"/>
      <c r="M44" s="6" t="str">
        <f>IF(G44="","",1)</f>
        <v/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9"/>
      <c r="J45" s="102"/>
      <c r="K45" s="94"/>
      <c r="L45" s="85"/>
      <c r="M45" s="6" t="str">
        <f>IF(G45="","",1)</f>
        <v/>
      </c>
    </row>
    <row r="46" spans="1:19" x14ac:dyDescent="0.25">
      <c r="A46" s="8"/>
      <c r="B46" s="70" t="s">
        <v>35</v>
      </c>
      <c r="H46" s="12"/>
      <c r="I46" s="10"/>
    </row>
    <row r="47" spans="1:19" x14ac:dyDescent="0.25">
      <c r="A47" s="21"/>
      <c r="B47" s="22" t="str">
        <f>Índice!$B$35</f>
        <v>Fuente: Muestra Trimestral Manufacturera Regional, Dane. Septiembre de 2013.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2">
    <sortCondition descending="1"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="85" zoomScaleNormal="100" zoomScaleSheetLayoutView="85" workbookViewId="0">
      <selection activeCell="K19" sqref="K19"/>
    </sheetView>
  </sheetViews>
  <sheetFormatPr baseColWidth="10" defaultColWidth="10.85546875" defaultRowHeight="15.75" x14ac:dyDescent="0.25"/>
  <cols>
    <col min="1" max="1" width="1.85546875" style="7" customWidth="1"/>
    <col min="2" max="2" width="54.140625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6.140625" style="85" customWidth="1"/>
    <col min="11" max="11" width="10.85546875" style="85" customWidth="1"/>
    <col min="12" max="12" width="10.85546875" style="85"/>
    <col min="13" max="13" width="10.85546875" style="26"/>
    <col min="14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91" t="s">
        <v>38</v>
      </c>
      <c r="C7" s="191"/>
      <c r="D7" s="191"/>
      <c r="E7" s="191"/>
      <c r="F7" s="191"/>
      <c r="G7" s="191"/>
      <c r="H7" s="12"/>
    </row>
    <row r="8" spans="1:12" x14ac:dyDescent="0.25">
      <c r="A8" s="8"/>
      <c r="B8" s="190" t="s">
        <v>150</v>
      </c>
      <c r="C8" s="190"/>
      <c r="D8" s="190"/>
      <c r="E8" s="190"/>
      <c r="F8" s="190"/>
      <c r="G8" s="190"/>
      <c r="H8" s="12"/>
    </row>
    <row r="9" spans="1:12" x14ac:dyDescent="0.25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192" t="s">
        <v>0</v>
      </c>
      <c r="D10" s="192"/>
      <c r="E10" s="192"/>
      <c r="F10" s="192"/>
      <c r="G10" s="74" t="s">
        <v>54</v>
      </c>
      <c r="H10" s="12"/>
    </row>
    <row r="11" spans="1:12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</row>
    <row r="12" spans="1:12" ht="12" customHeight="1" x14ac:dyDescent="0.25">
      <c r="A12" s="8"/>
      <c r="B12" s="10"/>
      <c r="C12" s="65"/>
      <c r="D12" s="65"/>
      <c r="E12" s="65"/>
      <c r="F12" s="65"/>
      <c r="H12" s="12"/>
    </row>
    <row r="13" spans="1:12" x14ac:dyDescent="0.25">
      <c r="A13" s="8"/>
      <c r="B13" s="182" t="s">
        <v>3</v>
      </c>
      <c r="C13" s="105">
        <v>0.49459725512159824</v>
      </c>
      <c r="D13" s="105">
        <v>16.826496088138974</v>
      </c>
      <c r="E13" s="105">
        <v>-1.4353659053061185</v>
      </c>
      <c r="F13" s="82">
        <v>26.682495375846639</v>
      </c>
      <c r="G13" s="104">
        <v>1.7850508205380513</v>
      </c>
      <c r="H13" s="12"/>
      <c r="J13" s="85" t="str">
        <f>B25</f>
        <v>Otras manufacturas</v>
      </c>
      <c r="K13" s="95">
        <f>F25</f>
        <v>-4.798754232214419</v>
      </c>
      <c r="L13" s="95">
        <f>G25</f>
        <v>-0.99681606205052831</v>
      </c>
    </row>
    <row r="14" spans="1:12" x14ac:dyDescent="0.25">
      <c r="A14" s="8"/>
      <c r="B14" s="182" t="s">
        <v>40</v>
      </c>
      <c r="C14" s="105">
        <v>-1.1051491458976881</v>
      </c>
      <c r="D14" s="105">
        <v>15.982874549897552</v>
      </c>
      <c r="E14" s="105">
        <v>-6.0307481969734784</v>
      </c>
      <c r="F14" s="82">
        <v>12.016591665463361</v>
      </c>
      <c r="G14" s="105">
        <v>1.1149183327536283</v>
      </c>
      <c r="H14" s="12"/>
      <c r="J14" s="85" t="str">
        <f>B24</f>
        <v>Hierro y fundición</v>
      </c>
      <c r="K14" s="95">
        <f>F24</f>
        <v>-21.604094013080932</v>
      </c>
      <c r="L14" s="95">
        <f>G24</f>
        <v>-0.88954889725201114</v>
      </c>
    </row>
    <row r="15" spans="1:12" x14ac:dyDescent="0.25">
      <c r="A15" s="8"/>
      <c r="B15" s="182" t="s">
        <v>121</v>
      </c>
      <c r="C15" s="105">
        <v>6.203250133925442</v>
      </c>
      <c r="D15" s="105">
        <v>21.839506616816571</v>
      </c>
      <c r="E15" s="105">
        <v>-10.646633732479627</v>
      </c>
      <c r="F15" s="82">
        <v>16.9845342209892</v>
      </c>
      <c r="G15" s="104">
        <v>0.81828812306258225</v>
      </c>
      <c r="H15" s="12"/>
      <c r="J15" s="85" t="str">
        <f>B23</f>
        <v>Otros productos alimenticios</v>
      </c>
      <c r="K15" s="95">
        <f>F23</f>
        <v>-5.206948671806888</v>
      </c>
      <c r="L15" s="95">
        <f>G23</f>
        <v>-0.39220891993480911</v>
      </c>
    </row>
    <row r="16" spans="1:12" x14ac:dyDescent="0.25">
      <c r="A16" s="8"/>
      <c r="B16" s="182" t="s">
        <v>181</v>
      </c>
      <c r="C16" s="105">
        <v>8.2683147219372533</v>
      </c>
      <c r="D16" s="105">
        <v>-3.9021537004184648</v>
      </c>
      <c r="E16" s="105">
        <v>-1.7835681803160641</v>
      </c>
      <c r="F16" s="82">
        <v>6.3079032503554844</v>
      </c>
      <c r="G16" s="105">
        <v>0.77075985730228691</v>
      </c>
      <c r="H16" s="12"/>
      <c r="J16" s="85" t="str">
        <f>B22</f>
        <v>Papel y sus productos</v>
      </c>
      <c r="K16" s="95">
        <f>F22</f>
        <v>-3.3183824858740274</v>
      </c>
      <c r="L16" s="95">
        <f>G22</f>
        <v>-0.35922609458327842</v>
      </c>
    </row>
    <row r="17" spans="1:16" x14ac:dyDescent="0.25">
      <c r="A17" s="8"/>
      <c r="B17" s="183" t="s">
        <v>74</v>
      </c>
      <c r="C17" s="105">
        <v>4.3090977804629338</v>
      </c>
      <c r="D17" s="105">
        <v>23.671273783858116</v>
      </c>
      <c r="E17" s="105">
        <v>-9.8338817455702063</v>
      </c>
      <c r="F17" s="82">
        <v>24.635304248097654</v>
      </c>
      <c r="G17" s="105">
        <v>0.61612856449899123</v>
      </c>
      <c r="H17" s="12"/>
      <c r="J17" s="85" t="str">
        <f>B21</f>
        <v>Otros químicos</v>
      </c>
      <c r="K17" s="95">
        <f>F21</f>
        <v>-5.4482491706435487</v>
      </c>
      <c r="L17" s="95">
        <f>G21</f>
        <v>-0.21414761587794895</v>
      </c>
    </row>
    <row r="18" spans="1:16" ht="15.75" customHeight="1" x14ac:dyDescent="0.25">
      <c r="A18" s="8"/>
      <c r="B18" s="182" t="s">
        <v>182</v>
      </c>
      <c r="C18" s="105">
        <v>2.6619737940040356</v>
      </c>
      <c r="D18" s="105">
        <v>-2.8478392575636891</v>
      </c>
      <c r="E18" s="105">
        <v>4.4366254349784917</v>
      </c>
      <c r="F18" s="82">
        <v>1.5505309651214771</v>
      </c>
      <c r="G18" s="105">
        <v>8.7423128260196631E-2</v>
      </c>
      <c r="H18" s="12"/>
      <c r="J18" s="85" t="str">
        <f>B20</f>
        <v>Caucho y plástico</v>
      </c>
      <c r="K18" s="95">
        <f>F20</f>
        <v>-0.10044440465020177</v>
      </c>
      <c r="L18" s="95">
        <f>G20</f>
        <v>-6.2932457264649822E-3</v>
      </c>
    </row>
    <row r="19" spans="1:16" x14ac:dyDescent="0.25">
      <c r="A19" s="8"/>
      <c r="B19" s="182" t="s">
        <v>123</v>
      </c>
      <c r="C19" s="104">
        <v>-4.457411945269973</v>
      </c>
      <c r="D19" s="104">
        <v>-2.6195204159418783</v>
      </c>
      <c r="E19" s="105">
        <v>-6.1023485115547782</v>
      </c>
      <c r="F19" s="82">
        <v>0.38325166921415743</v>
      </c>
      <c r="G19" s="104">
        <v>2.0742280131675433E-2</v>
      </c>
      <c r="H19" s="12"/>
      <c r="J19" s="85" t="str">
        <f>B19</f>
        <v>Molinería y almidones</v>
      </c>
      <c r="K19" s="95">
        <f>F19</f>
        <v>0.38325166921415743</v>
      </c>
      <c r="L19" s="95">
        <f>G19</f>
        <v>2.0742280131675433E-2</v>
      </c>
    </row>
    <row r="20" spans="1:16" ht="15.75" customHeight="1" x14ac:dyDescent="0.25">
      <c r="A20" s="8"/>
      <c r="B20" s="183" t="s">
        <v>111</v>
      </c>
      <c r="C20" s="105">
        <v>14.537021672433315</v>
      </c>
      <c r="D20" s="105">
        <v>4.2499591963987449</v>
      </c>
      <c r="E20" s="105">
        <v>-14.214071593127198</v>
      </c>
      <c r="F20" s="82">
        <v>-0.10044440465020177</v>
      </c>
      <c r="G20" s="105">
        <v>-6.2932457264649822E-3</v>
      </c>
      <c r="H20" s="12"/>
      <c r="J20" s="85" t="str">
        <f>B18</f>
        <v>Cacao, chocolate, confitería</v>
      </c>
      <c r="K20" s="95">
        <f>F18</f>
        <v>1.5505309651214771</v>
      </c>
      <c r="L20" s="95">
        <f>G18</f>
        <v>8.7423128260196631E-2</v>
      </c>
    </row>
    <row r="21" spans="1:16" x14ac:dyDescent="0.25">
      <c r="A21" s="8"/>
      <c r="B21" s="183" t="s">
        <v>26</v>
      </c>
      <c r="C21" s="105">
        <v>-8.0317683868204366</v>
      </c>
      <c r="D21" s="105">
        <v>-8.3966727906512499</v>
      </c>
      <c r="E21" s="105">
        <v>18.211641659933321</v>
      </c>
      <c r="F21" s="82">
        <v>-5.4482491706435487</v>
      </c>
      <c r="G21" s="104">
        <v>-0.21414761587794895</v>
      </c>
      <c r="H21" s="12"/>
      <c r="J21" s="85" t="str">
        <f>B17</f>
        <v>Confecciones</v>
      </c>
      <c r="K21" s="95">
        <f>F17</f>
        <v>24.635304248097654</v>
      </c>
      <c r="L21" s="95">
        <f>G17</f>
        <v>0.61612856449899123</v>
      </c>
    </row>
    <row r="22" spans="1:16" x14ac:dyDescent="0.25">
      <c r="A22" s="8"/>
      <c r="B22" s="182" t="s">
        <v>124</v>
      </c>
      <c r="C22" s="105">
        <v>8.2147420527187265</v>
      </c>
      <c r="D22" s="105">
        <v>-20.194914215844474</v>
      </c>
      <c r="E22" s="105">
        <v>14.016462560712295</v>
      </c>
      <c r="F22" s="82">
        <v>-3.3183824858740274</v>
      </c>
      <c r="G22" s="104">
        <v>-0.35922609458327842</v>
      </c>
      <c r="H22" s="12"/>
      <c r="J22" s="85" t="str">
        <f>B16</f>
        <v>Jabones y detergentes; perfumes</v>
      </c>
      <c r="K22" s="95">
        <f>F16</f>
        <v>6.3079032503554844</v>
      </c>
      <c r="L22" s="95">
        <f>G16</f>
        <v>0.77075985730228691</v>
      </c>
    </row>
    <row r="23" spans="1:16" x14ac:dyDescent="0.25">
      <c r="A23" s="8"/>
      <c r="B23" s="182" t="s">
        <v>32</v>
      </c>
      <c r="C23" s="105">
        <v>-19.140729922777478</v>
      </c>
      <c r="D23" s="105">
        <v>17.16665473194481</v>
      </c>
      <c r="E23" s="105">
        <v>2.7003900729054342</v>
      </c>
      <c r="F23" s="82">
        <v>-5.206948671806888</v>
      </c>
      <c r="G23" s="105">
        <v>-0.39220891993480911</v>
      </c>
      <c r="H23" s="12"/>
      <c r="J23" s="85" t="str">
        <f>B15</f>
        <v>Aparatos eléctricos</v>
      </c>
      <c r="K23" s="95">
        <f>F15</f>
        <v>16.9845342209892</v>
      </c>
      <c r="L23" s="95">
        <f>G15</f>
        <v>0.81828812306258225</v>
      </c>
    </row>
    <row r="24" spans="1:16" x14ac:dyDescent="0.25">
      <c r="A24" s="8"/>
      <c r="B24" s="182" t="s">
        <v>122</v>
      </c>
      <c r="C24" s="105">
        <v>-15.880997167392808</v>
      </c>
      <c r="D24" s="105">
        <v>7.0324833569894274</v>
      </c>
      <c r="E24" s="105">
        <v>33.582691024215514</v>
      </c>
      <c r="F24" s="82">
        <v>-21.604094013080932</v>
      </c>
      <c r="G24" s="105">
        <v>-0.88954889725201114</v>
      </c>
      <c r="H24" s="12"/>
      <c r="J24" s="85" t="str">
        <f>B14</f>
        <v>Farmacéuticos y medicinales</v>
      </c>
      <c r="K24" s="95">
        <f>F14</f>
        <v>12.016591665463361</v>
      </c>
      <c r="L24" s="95">
        <f>G14</f>
        <v>1.1149183327536283</v>
      </c>
    </row>
    <row r="25" spans="1:16" x14ac:dyDescent="0.25">
      <c r="A25" s="8"/>
      <c r="B25" s="182" t="s">
        <v>119</v>
      </c>
      <c r="C25" s="105">
        <v>7.1959461792211243</v>
      </c>
      <c r="D25" s="105">
        <v>10.987603385183942</v>
      </c>
      <c r="E25" s="105">
        <v>3.8368248332255162</v>
      </c>
      <c r="F25" s="82">
        <v>-4.798754232214419</v>
      </c>
      <c r="G25" s="104">
        <v>-0.99681606205052831</v>
      </c>
      <c r="H25" s="12"/>
      <c r="J25" s="85" t="str">
        <f>B13</f>
        <v>Bebidas</v>
      </c>
      <c r="K25" s="95">
        <f>F13</f>
        <v>26.682495375846639</v>
      </c>
      <c r="L25" s="95">
        <f>G13</f>
        <v>1.7850508205380513</v>
      </c>
    </row>
    <row r="26" spans="1:16" x14ac:dyDescent="0.25">
      <c r="A26" s="8"/>
      <c r="B26" s="50" t="s">
        <v>29</v>
      </c>
      <c r="C26" s="103">
        <v>1.9301531692853535</v>
      </c>
      <c r="D26" s="103">
        <v>4.063759648869758</v>
      </c>
      <c r="E26" s="103">
        <v>1.0357735597197992</v>
      </c>
      <c r="F26" s="82">
        <v>2.3550702711223614</v>
      </c>
      <c r="G26" s="82">
        <v>2.3550702711223614</v>
      </c>
      <c r="H26" s="12"/>
      <c r="J26" s="85" t="str">
        <f>B26</f>
        <v>Total</v>
      </c>
      <c r="K26" s="95">
        <f>F26</f>
        <v>2.3550702711223614</v>
      </c>
      <c r="L26" s="95">
        <f>G26</f>
        <v>2.3550702711223614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5"/>
      <c r="K27" s="85"/>
      <c r="L27" s="85"/>
      <c r="M27" s="2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5"/>
      <c r="K28" s="85"/>
      <c r="L28" s="85"/>
      <c r="M28" s="96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5"/>
      <c r="K29" s="86"/>
      <c r="L29" s="87"/>
      <c r="M29" s="9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7"/>
      <c r="K30" s="87"/>
      <c r="L30" s="87"/>
      <c r="M30" s="9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8"/>
      <c r="L31" s="88"/>
      <c r="M31" s="9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88"/>
      <c r="L32" s="88"/>
      <c r="M32" s="9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9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9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9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9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9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9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9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9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9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97"/>
      <c r="N42" s="57"/>
      <c r="O42" s="57"/>
      <c r="P42" s="57"/>
    </row>
    <row r="43" spans="1:16" s="6" customFormat="1" x14ac:dyDescent="0.25">
      <c r="A43" s="8"/>
      <c r="B43" s="70"/>
      <c r="C43" s="10"/>
      <c r="D43" s="10"/>
      <c r="E43" s="10"/>
      <c r="F43" s="10"/>
      <c r="G43" s="10"/>
      <c r="H43" s="12"/>
      <c r="I43" s="10"/>
      <c r="J43" s="85"/>
      <c r="K43" s="85"/>
      <c r="L43" s="85"/>
      <c r="M43" s="26"/>
    </row>
    <row r="44" spans="1:16" x14ac:dyDescent="0.25">
      <c r="A44" s="8"/>
      <c r="B44" s="70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0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0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0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0" t="s">
        <v>39</v>
      </c>
      <c r="H49" s="12"/>
      <c r="I49" s="10"/>
    </row>
    <row r="50" spans="1:9" x14ac:dyDescent="0.25">
      <c r="A50" s="21"/>
      <c r="B50" s="22" t="str">
        <f>Índice!$B$35</f>
        <v>Fuente: Muestra Trimestral Manufacturera Regional, Dane. Septiembre de 2013.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50.85546875" style="7" customWidth="1"/>
    <col min="3" max="6" width="10.7109375" style="7" customWidth="1"/>
    <col min="7" max="7" width="13" style="7" customWidth="1"/>
    <col min="8" max="8" width="0.8554687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91" t="s">
        <v>41</v>
      </c>
      <c r="C7" s="191"/>
      <c r="D7" s="191"/>
      <c r="E7" s="191"/>
      <c r="F7" s="191"/>
      <c r="G7" s="191"/>
      <c r="H7" s="12"/>
    </row>
    <row r="8" spans="1:13" x14ac:dyDescent="0.25">
      <c r="A8" s="8"/>
      <c r="B8" s="190" t="s">
        <v>150</v>
      </c>
      <c r="C8" s="190"/>
      <c r="D8" s="190"/>
      <c r="E8" s="190"/>
      <c r="F8" s="190"/>
      <c r="G8" s="190"/>
      <c r="H8" s="12"/>
    </row>
    <row r="9" spans="1:13" x14ac:dyDescent="0.25">
      <c r="A9" s="8"/>
      <c r="B9" s="9"/>
      <c r="C9" s="65"/>
      <c r="D9" s="65"/>
      <c r="E9" s="9"/>
      <c r="F9" s="9"/>
      <c r="G9" s="9"/>
      <c r="H9" s="12"/>
    </row>
    <row r="10" spans="1:13" ht="15.75" customHeight="1" x14ac:dyDescent="0.25">
      <c r="A10" s="8"/>
      <c r="B10" s="10"/>
      <c r="C10" s="192" t="s">
        <v>0</v>
      </c>
      <c r="D10" s="192"/>
      <c r="E10" s="192"/>
      <c r="F10" s="192"/>
      <c r="G10" s="74" t="s">
        <v>54</v>
      </c>
      <c r="H10" s="12"/>
    </row>
    <row r="11" spans="1:13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  <c r="M11" s="85"/>
    </row>
    <row r="12" spans="1:13" ht="12" customHeight="1" x14ac:dyDescent="0.25">
      <c r="A12" s="8"/>
      <c r="B12" s="10"/>
      <c r="C12" s="65"/>
      <c r="D12" s="65"/>
      <c r="E12" s="65"/>
      <c r="F12" s="65"/>
      <c r="H12" s="12"/>
      <c r="K12" s="85" t="s">
        <v>86</v>
      </c>
      <c r="L12" s="85" t="s">
        <v>85</v>
      </c>
      <c r="M12" s="85"/>
    </row>
    <row r="13" spans="1:13" ht="30" customHeight="1" x14ac:dyDescent="0.25">
      <c r="A13" s="8"/>
      <c r="B13" s="99" t="s">
        <v>121</v>
      </c>
      <c r="C13" s="105">
        <v>1.1341814782479753</v>
      </c>
      <c r="D13" s="105">
        <v>36.703545983635031</v>
      </c>
      <c r="E13" s="105">
        <v>-7.7289235026935188</v>
      </c>
      <c r="F13" s="82">
        <v>16.412874445214175</v>
      </c>
      <c r="G13" s="105">
        <v>0.89178367411535309</v>
      </c>
      <c r="H13" s="12"/>
      <c r="J13" s="85" t="str">
        <f>B25</f>
        <v>Otras manufacturas</v>
      </c>
      <c r="K13" s="95">
        <f>F25</f>
        <v>-5.8741122332980567</v>
      </c>
      <c r="L13" s="95">
        <f>G25</f>
        <v>-1.2967038269918663</v>
      </c>
      <c r="M13" s="85"/>
    </row>
    <row r="14" spans="1:13" x14ac:dyDescent="0.25">
      <c r="A14" s="8"/>
      <c r="B14" s="99" t="s">
        <v>3</v>
      </c>
      <c r="C14" s="104">
        <v>-3.1433786274515874</v>
      </c>
      <c r="D14" s="104">
        <v>15.436736804756347</v>
      </c>
      <c r="E14" s="105">
        <v>5.5891879699002667</v>
      </c>
      <c r="F14" s="82">
        <v>11.983003671941539</v>
      </c>
      <c r="G14" s="104">
        <v>0.70068806125436367</v>
      </c>
      <c r="H14" s="12"/>
      <c r="J14" s="85" t="str">
        <f>B24</f>
        <v>Hierro y fundición</v>
      </c>
      <c r="K14" s="95">
        <f>F24</f>
        <v>-10.420847757916007</v>
      </c>
      <c r="L14" s="95">
        <f>G24</f>
        <v>-0.37493337802901977</v>
      </c>
      <c r="M14" s="85"/>
    </row>
    <row r="15" spans="1:13" ht="15" customHeight="1" x14ac:dyDescent="0.25">
      <c r="A15" s="8"/>
      <c r="B15" s="99" t="s">
        <v>74</v>
      </c>
      <c r="C15" s="105">
        <v>-0.47692294037643412</v>
      </c>
      <c r="D15" s="105">
        <v>20.926302697645106</v>
      </c>
      <c r="E15" s="105">
        <v>-8.9018425099351433</v>
      </c>
      <c r="F15" s="82">
        <v>15.715351733519721</v>
      </c>
      <c r="G15" s="104">
        <v>0.37268657679021366</v>
      </c>
      <c r="H15" s="12"/>
      <c r="J15" s="85" t="str">
        <f>B23</f>
        <v>Papel y sus productos</v>
      </c>
      <c r="K15" s="95">
        <f>F23</f>
        <v>-0.37877777383968914</v>
      </c>
      <c r="L15" s="95">
        <f>G23</f>
        <v>-3.3556781031015129E-2</v>
      </c>
      <c r="M15" s="85"/>
    </row>
    <row r="16" spans="1:13" x14ac:dyDescent="0.25">
      <c r="A16" s="8"/>
      <c r="B16" s="99" t="s">
        <v>40</v>
      </c>
      <c r="C16" s="105">
        <v>-3.3223478779808024</v>
      </c>
      <c r="D16" s="105">
        <v>7.977139806634348</v>
      </c>
      <c r="E16" s="105">
        <v>0.6722792870413441</v>
      </c>
      <c r="F16" s="82">
        <v>3.6296771258097049</v>
      </c>
      <c r="G16" s="105">
        <v>0.34694121470025396</v>
      </c>
      <c r="H16" s="12"/>
      <c r="J16" s="85" t="str">
        <f>B22</f>
        <v>Otros químicos</v>
      </c>
      <c r="K16" s="95">
        <f>F22</f>
        <v>-0.16081638854228419</v>
      </c>
      <c r="L16" s="95">
        <f>G22</f>
        <v>-6.6256394778342262E-3</v>
      </c>
      <c r="M16" s="85"/>
    </row>
    <row r="17" spans="1:16" x14ac:dyDescent="0.25">
      <c r="A17" s="8"/>
      <c r="B17" s="99" t="s">
        <v>182</v>
      </c>
      <c r="C17" s="105">
        <v>-5.9417929951549038</v>
      </c>
      <c r="D17" s="105">
        <v>-0.10214025339083666</v>
      </c>
      <c r="E17" s="105">
        <v>0.77855028421793815</v>
      </c>
      <c r="F17" s="82">
        <v>5.5991959729053686</v>
      </c>
      <c r="G17" s="105">
        <v>0.30968408713080658</v>
      </c>
      <c r="H17" s="12"/>
      <c r="J17" s="85" t="str">
        <f>B21</f>
        <v>Caucho y plástico</v>
      </c>
      <c r="K17" s="95">
        <f>F21</f>
        <v>-7.8173567159056656E-2</v>
      </c>
      <c r="L17" s="95">
        <f>G21</f>
        <v>-4.9820371435126973E-3</v>
      </c>
      <c r="M17" s="85"/>
    </row>
    <row r="18" spans="1:16" ht="18" customHeight="1" x14ac:dyDescent="0.25">
      <c r="A18" s="8"/>
      <c r="B18" s="99" t="s">
        <v>32</v>
      </c>
      <c r="C18" s="105">
        <v>-12.268074191452715</v>
      </c>
      <c r="D18" s="105">
        <v>9.7732899883153923</v>
      </c>
      <c r="E18" s="105">
        <v>-6.079980899956217</v>
      </c>
      <c r="F18" s="82">
        <v>3.6007990022859593</v>
      </c>
      <c r="G18" s="105">
        <v>0.28261053138799008</v>
      </c>
      <c r="H18" s="12"/>
      <c r="J18" s="85" t="str">
        <f>B20</f>
        <v>Jabones y detergentes; perfumes</v>
      </c>
      <c r="K18" s="95">
        <f>F20</f>
        <v>1.6174498562932405</v>
      </c>
      <c r="L18" s="95">
        <f>G20</f>
        <v>0.20592823118109013</v>
      </c>
      <c r="M18" s="85"/>
    </row>
    <row r="19" spans="1:16" x14ac:dyDescent="0.25">
      <c r="A19" s="8"/>
      <c r="B19" s="99" t="s">
        <v>123</v>
      </c>
      <c r="C19" s="105">
        <v>-0.59764989680430869</v>
      </c>
      <c r="D19" s="105">
        <v>3.5429231433157238</v>
      </c>
      <c r="E19" s="105">
        <v>-3.9228302594531028</v>
      </c>
      <c r="F19" s="82">
        <v>4.0657728001645133</v>
      </c>
      <c r="G19" s="104">
        <v>0.22984263283813328</v>
      </c>
      <c r="H19" s="12"/>
      <c r="J19" s="85" t="str">
        <f>B19</f>
        <v>Molinería y almidones</v>
      </c>
      <c r="K19" s="95">
        <f>F19</f>
        <v>4.0657728001645133</v>
      </c>
      <c r="L19" s="95">
        <f>G19</f>
        <v>0.22984263283813328</v>
      </c>
      <c r="M19" s="85"/>
    </row>
    <row r="20" spans="1:16" ht="15.75" customHeight="1" x14ac:dyDescent="0.25">
      <c r="A20" s="8"/>
      <c r="B20" s="99" t="s">
        <v>181</v>
      </c>
      <c r="C20" s="105">
        <v>-2.2765719134424045</v>
      </c>
      <c r="D20" s="105">
        <v>-3.5283442107971852</v>
      </c>
      <c r="E20" s="105">
        <v>8.7670136140021171</v>
      </c>
      <c r="F20" s="82">
        <v>1.6174498562932405</v>
      </c>
      <c r="G20" s="104">
        <v>0.20592823118109013</v>
      </c>
      <c r="H20" s="12"/>
      <c r="J20" s="85" t="str">
        <f>B18</f>
        <v>Otros productos alimenticios</v>
      </c>
      <c r="K20" s="95">
        <f>F18</f>
        <v>3.6007990022859593</v>
      </c>
      <c r="L20" s="95">
        <f>G18</f>
        <v>0.28261053138799008</v>
      </c>
      <c r="M20" s="85"/>
    </row>
    <row r="21" spans="1:16" x14ac:dyDescent="0.25">
      <c r="A21" s="8"/>
      <c r="B21" s="99" t="s">
        <v>111</v>
      </c>
      <c r="C21" s="105">
        <v>7.3045418971525278</v>
      </c>
      <c r="D21" s="105">
        <v>5.5467691966027077</v>
      </c>
      <c r="E21" s="105">
        <v>-16.969145856356604</v>
      </c>
      <c r="F21" s="82">
        <v>-7.8173567159056656E-2</v>
      </c>
      <c r="G21" s="104">
        <v>-4.9820371435126973E-3</v>
      </c>
      <c r="H21" s="12"/>
      <c r="J21" s="85" t="str">
        <f>B17</f>
        <v>Cacao, chocolate, confitería</v>
      </c>
      <c r="K21" s="95">
        <f>F17</f>
        <v>5.5991959729053686</v>
      </c>
      <c r="L21" s="95">
        <f>G17</f>
        <v>0.30968408713080658</v>
      </c>
      <c r="M21" s="85"/>
    </row>
    <row r="22" spans="1:16" x14ac:dyDescent="0.25">
      <c r="A22" s="8"/>
      <c r="B22" s="99" t="s">
        <v>26</v>
      </c>
      <c r="C22" s="105">
        <v>-8.483356718750489</v>
      </c>
      <c r="D22" s="105">
        <v>-3.2184101072750049</v>
      </c>
      <c r="E22" s="105">
        <v>11.978317006972738</v>
      </c>
      <c r="F22" s="82">
        <v>-0.16081638854228419</v>
      </c>
      <c r="G22" s="105">
        <v>-6.6256394778342262E-3</v>
      </c>
      <c r="H22" s="12"/>
      <c r="J22" s="85" t="str">
        <f>B16</f>
        <v>Farmacéuticos y medicinales</v>
      </c>
      <c r="K22" s="95">
        <f>F16</f>
        <v>3.6296771258097049</v>
      </c>
      <c r="L22" s="95">
        <f>G16</f>
        <v>0.34694121470025396</v>
      </c>
      <c r="M22" s="85"/>
    </row>
    <row r="23" spans="1:16" x14ac:dyDescent="0.25">
      <c r="A23" s="8"/>
      <c r="B23" s="99" t="s">
        <v>124</v>
      </c>
      <c r="C23" s="105">
        <v>17.075889842037697</v>
      </c>
      <c r="D23" s="105">
        <v>-7.7181570171172664</v>
      </c>
      <c r="E23" s="105">
        <v>0.33001946046224973</v>
      </c>
      <c r="F23" s="82">
        <v>-0.37877777383968914</v>
      </c>
      <c r="G23" s="105">
        <v>-3.3556781031015129E-2</v>
      </c>
      <c r="H23" s="12"/>
      <c r="J23" s="85" t="str">
        <f>B15</f>
        <v>Confecciones</v>
      </c>
      <c r="K23" s="95">
        <f>F15</f>
        <v>15.715351733519721</v>
      </c>
      <c r="L23" s="95">
        <f>G15</f>
        <v>0.37268657679021366</v>
      </c>
      <c r="M23" s="85"/>
    </row>
    <row r="24" spans="1:16" x14ac:dyDescent="0.25">
      <c r="A24" s="8"/>
      <c r="B24" s="99" t="s">
        <v>122</v>
      </c>
      <c r="C24" s="105">
        <v>-17.050787721358386</v>
      </c>
      <c r="D24" s="105">
        <v>18.419995272355717</v>
      </c>
      <c r="E24" s="105">
        <v>18.581154987917039</v>
      </c>
      <c r="F24" s="82">
        <v>-10.420847757916007</v>
      </c>
      <c r="G24" s="104">
        <v>-0.37493337802901977</v>
      </c>
      <c r="H24" s="12"/>
      <c r="J24" s="85" t="str">
        <f>B14</f>
        <v>Bebidas</v>
      </c>
      <c r="K24" s="95">
        <f>F14</f>
        <v>11.983003671941539</v>
      </c>
      <c r="L24" s="95">
        <f>G14</f>
        <v>0.70068806125436367</v>
      </c>
      <c r="M24" s="85"/>
    </row>
    <row r="25" spans="1:16" x14ac:dyDescent="0.25">
      <c r="A25" s="8"/>
      <c r="B25" s="99" t="s">
        <v>119</v>
      </c>
      <c r="C25" s="105">
        <v>7.6036050746125072</v>
      </c>
      <c r="D25" s="105">
        <v>6.1173673159842457</v>
      </c>
      <c r="E25" s="105">
        <v>8.9265267139411399</v>
      </c>
      <c r="F25" s="82">
        <v>-5.8741122332980567</v>
      </c>
      <c r="G25" s="105">
        <v>-1.2967038269918663</v>
      </c>
      <c r="H25" s="12"/>
      <c r="J25" s="85" t="str">
        <f>B13</f>
        <v>Aparatos eléctricos</v>
      </c>
      <c r="K25" s="95">
        <f>F13</f>
        <v>16.412874445214175</v>
      </c>
      <c r="L25" s="95">
        <f>G13</f>
        <v>0.89178367411535309</v>
      </c>
      <c r="M25" s="85"/>
    </row>
    <row r="26" spans="1:16" x14ac:dyDescent="0.25">
      <c r="A26" s="8"/>
      <c r="B26" s="50" t="s">
        <v>29</v>
      </c>
      <c r="C26" s="103">
        <v>0.22865199008819115</v>
      </c>
      <c r="D26" s="103">
        <v>5.5403932709156001</v>
      </c>
      <c r="E26" s="103">
        <v>1.5813618663337081</v>
      </c>
      <c r="F26" s="82">
        <v>1.6233633467249708</v>
      </c>
      <c r="G26" s="82">
        <v>1.6233633467249708</v>
      </c>
      <c r="H26" s="12"/>
      <c r="J26" s="85" t="str">
        <f t="shared" ref="J26" si="0">B26</f>
        <v>Total</v>
      </c>
      <c r="K26" s="95">
        <f t="shared" ref="K26" si="1">F26</f>
        <v>1.6233633467249708</v>
      </c>
      <c r="L26" s="95">
        <f t="shared" ref="L26" si="2">G26</f>
        <v>1.6233633467249708</v>
      </c>
      <c r="M26" s="85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5"/>
      <c r="K27" s="85"/>
      <c r="L27" s="85"/>
      <c r="M27" s="85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5"/>
      <c r="K28" s="85"/>
      <c r="L28" s="85"/>
      <c r="M28" s="87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5"/>
      <c r="K29" s="86"/>
      <c r="L29" s="87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7"/>
      <c r="K30" s="87"/>
      <c r="L30" s="87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8"/>
      <c r="L31" s="88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88"/>
      <c r="L32" s="88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57"/>
      <c r="N42" s="57"/>
      <c r="O42" s="57"/>
      <c r="P42" s="57"/>
    </row>
    <row r="43" spans="1:16" s="6" customFormat="1" x14ac:dyDescent="0.25">
      <c r="A43" s="8"/>
      <c r="B43" s="70"/>
      <c r="C43" s="10"/>
      <c r="D43" s="10"/>
      <c r="E43" s="10"/>
      <c r="F43" s="10"/>
      <c r="G43" s="10"/>
      <c r="H43" s="12"/>
      <c r="I43" s="10"/>
      <c r="J43" s="85"/>
      <c r="K43" s="85"/>
      <c r="L43" s="85"/>
    </row>
    <row r="44" spans="1:16" s="6" customFormat="1" x14ac:dyDescent="0.25">
      <c r="A44" s="8"/>
      <c r="B44" s="70"/>
      <c r="C44" s="10"/>
      <c r="D44" s="10"/>
      <c r="E44" s="10"/>
      <c r="F44" s="10"/>
      <c r="G44" s="10"/>
      <c r="H44" s="12"/>
      <c r="I44" s="10"/>
      <c r="J44" s="85"/>
      <c r="K44" s="85"/>
      <c r="L44" s="85"/>
    </row>
    <row r="45" spans="1:16" s="6" customFormat="1" x14ac:dyDescent="0.25">
      <c r="A45" s="8"/>
      <c r="B45" s="70"/>
      <c r="C45" s="10"/>
      <c r="D45" s="10"/>
      <c r="E45" s="10"/>
      <c r="F45" s="10"/>
      <c r="G45" s="10"/>
      <c r="H45" s="12"/>
      <c r="I45" s="10"/>
      <c r="J45" s="85"/>
      <c r="K45" s="85"/>
      <c r="L45" s="85"/>
    </row>
    <row r="46" spans="1:16" s="6" customFormat="1" x14ac:dyDescent="0.25">
      <c r="A46" s="8"/>
      <c r="B46" s="70"/>
      <c r="C46" s="10"/>
      <c r="D46" s="10"/>
      <c r="E46" s="10"/>
      <c r="F46" s="10"/>
      <c r="G46" s="10"/>
      <c r="H46" s="12"/>
      <c r="I46" s="10"/>
      <c r="J46" s="85"/>
      <c r="K46" s="85"/>
      <c r="L46" s="85"/>
    </row>
    <row r="47" spans="1:16" s="6" customFormat="1" x14ac:dyDescent="0.25">
      <c r="A47" s="8"/>
      <c r="B47" s="70"/>
      <c r="C47" s="10"/>
      <c r="D47" s="10"/>
      <c r="E47" s="10"/>
      <c r="F47" s="10"/>
      <c r="G47" s="10"/>
      <c r="H47" s="12"/>
      <c r="I47" s="10"/>
      <c r="J47" s="85"/>
      <c r="K47" s="85"/>
      <c r="L47" s="85"/>
    </row>
    <row r="48" spans="1:16" x14ac:dyDescent="0.25">
      <c r="A48" s="8"/>
      <c r="B48" s="70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0" t="s">
        <v>39</v>
      </c>
      <c r="H49" s="12"/>
      <c r="I49" s="10"/>
    </row>
    <row r="50" spans="1:9" x14ac:dyDescent="0.25">
      <c r="A50" s="21"/>
      <c r="B50" s="22" t="str">
        <f>Índice!$B$35</f>
        <v>Fuente: Muestra Trimestral Manufacturera Regional, Dane. Septiembre de 2013.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Normal="100" zoomScaleSheetLayoutView="100" workbookViewId="0">
      <selection activeCell="G50" sqref="G50"/>
    </sheetView>
  </sheetViews>
  <sheetFormatPr baseColWidth="10" defaultColWidth="10.85546875" defaultRowHeight="15.75" x14ac:dyDescent="0.25"/>
  <cols>
    <col min="1" max="1" width="1.85546875" style="7" customWidth="1"/>
    <col min="2" max="2" width="56.5703125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8" style="85" customWidth="1"/>
    <col min="11" max="11" width="10.85546875" style="85" customWidth="1"/>
    <col min="12" max="12" width="10.85546875" style="85"/>
    <col min="13" max="13" width="10.85546875" style="6"/>
    <col min="14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  <c r="M1" s="7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  <c r="M2" s="7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  <c r="M3" s="7"/>
    </row>
    <row r="4" spans="1:13" x14ac:dyDescent="0.25">
      <c r="A4" s="8"/>
      <c r="B4" s="9"/>
      <c r="C4" s="9"/>
      <c r="D4" s="9"/>
      <c r="E4" s="10"/>
      <c r="F4" s="10"/>
      <c r="G4" s="9"/>
      <c r="H4" s="12"/>
      <c r="M4" s="7"/>
    </row>
    <row r="5" spans="1:13" x14ac:dyDescent="0.25">
      <c r="A5" s="8"/>
      <c r="B5" s="9"/>
      <c r="C5" s="9"/>
      <c r="D5" s="9"/>
      <c r="E5" s="9"/>
      <c r="F5" s="9"/>
      <c r="G5" s="9"/>
      <c r="H5" s="12"/>
      <c r="M5" s="7"/>
    </row>
    <row r="6" spans="1:13" x14ac:dyDescent="0.25">
      <c r="A6" s="8"/>
      <c r="B6" s="9"/>
      <c r="C6" s="9"/>
      <c r="D6" s="9"/>
      <c r="E6" s="9"/>
      <c r="F6" s="9"/>
      <c r="G6" s="9"/>
      <c r="H6" s="12"/>
      <c r="M6" s="7"/>
    </row>
    <row r="7" spans="1:13" x14ac:dyDescent="0.25">
      <c r="A7" s="8"/>
      <c r="B7" s="191" t="s">
        <v>42</v>
      </c>
      <c r="C7" s="191"/>
      <c r="D7" s="191"/>
      <c r="E7" s="191"/>
      <c r="F7" s="191"/>
      <c r="G7" s="191"/>
      <c r="H7" s="12"/>
      <c r="M7" s="7"/>
    </row>
    <row r="8" spans="1:13" x14ac:dyDescent="0.25">
      <c r="A8" s="8"/>
      <c r="B8" s="190" t="s">
        <v>150</v>
      </c>
      <c r="C8" s="190"/>
      <c r="D8" s="190"/>
      <c r="E8" s="190"/>
      <c r="F8" s="190"/>
      <c r="G8" s="190"/>
      <c r="H8" s="12"/>
      <c r="M8" s="7"/>
    </row>
    <row r="9" spans="1:13" x14ac:dyDescent="0.25">
      <c r="A9" s="8"/>
      <c r="B9" s="9"/>
      <c r="C9" s="65"/>
      <c r="D9" s="65"/>
      <c r="E9" s="9"/>
      <c r="F9" s="9"/>
      <c r="G9" s="9"/>
      <c r="H9" s="12"/>
      <c r="M9" s="7"/>
    </row>
    <row r="10" spans="1:13" ht="15.75" customHeight="1" x14ac:dyDescent="0.25">
      <c r="A10" s="8"/>
      <c r="B10" s="10"/>
      <c r="C10" s="192" t="s">
        <v>0</v>
      </c>
      <c r="D10" s="192"/>
      <c r="E10" s="192"/>
      <c r="F10" s="192"/>
      <c r="G10" s="74" t="s">
        <v>54</v>
      </c>
      <c r="H10" s="12"/>
      <c r="M10" s="7"/>
    </row>
    <row r="11" spans="1:13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  <c r="M11" s="7"/>
    </row>
    <row r="12" spans="1:13" ht="12" customHeight="1" x14ac:dyDescent="0.25">
      <c r="A12" s="8"/>
      <c r="B12" s="10"/>
      <c r="C12" s="65"/>
      <c r="D12" s="65"/>
      <c r="E12" s="65"/>
      <c r="F12" s="65"/>
      <c r="H12" s="12"/>
      <c r="K12" s="85" t="s">
        <v>84</v>
      </c>
      <c r="L12" s="85" t="s">
        <v>85</v>
      </c>
      <c r="M12" s="7"/>
    </row>
    <row r="13" spans="1:13" x14ac:dyDescent="0.25">
      <c r="A13" s="8"/>
      <c r="B13" s="182" t="s">
        <v>119</v>
      </c>
      <c r="C13" s="105">
        <v>0.90593280533717291</v>
      </c>
      <c r="D13" s="105">
        <v>4.8634281504260413</v>
      </c>
      <c r="E13" s="105">
        <v>2.8451321493151438</v>
      </c>
      <c r="F13" s="82">
        <v>-3.7531719984655876</v>
      </c>
      <c r="G13" s="104">
        <v>-1.2465031533243363</v>
      </c>
      <c r="H13" s="12"/>
      <c r="J13" s="85" t="str">
        <f>B25</f>
        <v>Confecciones</v>
      </c>
      <c r="K13" s="95">
        <f>F25</f>
        <v>13.428369159479981</v>
      </c>
      <c r="L13" s="95">
        <f>G25</f>
        <v>0.73325546391297114</v>
      </c>
      <c r="M13" s="7"/>
    </row>
    <row r="14" spans="1:13" x14ac:dyDescent="0.25">
      <c r="A14" s="8"/>
      <c r="B14" s="182" t="s">
        <v>40</v>
      </c>
      <c r="C14" s="105">
        <v>-5.8695866627207156</v>
      </c>
      <c r="D14" s="105">
        <v>0.74931880108990434</v>
      </c>
      <c r="E14" s="105">
        <v>4.7693347896187843</v>
      </c>
      <c r="F14" s="82">
        <v>-7.163423351866582</v>
      </c>
      <c r="G14" s="105">
        <v>-0.6761483405552654</v>
      </c>
      <c r="H14" s="12"/>
      <c r="J14" s="85" t="str">
        <f>B24</f>
        <v>Otros químicos</v>
      </c>
      <c r="K14" s="95">
        <f>F24</f>
        <v>7.271948734607081</v>
      </c>
      <c r="L14" s="95">
        <f>G24</f>
        <v>0.23077134977371216</v>
      </c>
      <c r="M14" s="7"/>
    </row>
    <row r="15" spans="1:13" ht="15" customHeight="1" x14ac:dyDescent="0.25">
      <c r="A15" s="8"/>
      <c r="B15" s="182" t="s">
        <v>32</v>
      </c>
      <c r="C15" s="105">
        <v>-3.1264212920070644</v>
      </c>
      <c r="D15" s="105">
        <v>2.8386861186944667</v>
      </c>
      <c r="E15" s="105">
        <v>2.1812094721980424</v>
      </c>
      <c r="F15" s="82">
        <v>-4.1708380563116982</v>
      </c>
      <c r="G15" s="105">
        <v>-0.47241355297839066</v>
      </c>
      <c r="H15" s="12"/>
      <c r="J15" s="85" t="str">
        <f>B23</f>
        <v>Molinería y almidones</v>
      </c>
      <c r="K15" s="95">
        <f>F23</f>
        <v>0.59378274537198461</v>
      </c>
      <c r="L15" s="95">
        <f>G23</f>
        <v>1.5931423131586169E-2</v>
      </c>
      <c r="M15" s="7"/>
    </row>
    <row r="16" spans="1:13" x14ac:dyDescent="0.25">
      <c r="A16" s="8"/>
      <c r="B16" s="182" t="s">
        <v>124</v>
      </c>
      <c r="C16" s="105">
        <v>-2.3070212504941123</v>
      </c>
      <c r="D16" s="105">
        <v>-2.6356729756315422</v>
      </c>
      <c r="E16" s="105">
        <v>-1.3592427792466721</v>
      </c>
      <c r="F16" s="82">
        <v>-5.2758124736681395</v>
      </c>
      <c r="G16" s="105">
        <v>-0.3403233123667958</v>
      </c>
      <c r="H16" s="12"/>
      <c r="J16" s="85" t="str">
        <f>B22</f>
        <v>Caucho y plástico</v>
      </c>
      <c r="K16" s="95">
        <f>F22</f>
        <v>-0.18125173723708699</v>
      </c>
      <c r="L16" s="95">
        <f>G22</f>
        <v>-1.4666280706429967E-2</v>
      </c>
      <c r="M16" s="7"/>
    </row>
    <row r="17" spans="1:16" x14ac:dyDescent="0.25">
      <c r="A17" s="8"/>
      <c r="B17" s="182" t="s">
        <v>181</v>
      </c>
      <c r="C17" s="105">
        <v>-1.1734253666954131</v>
      </c>
      <c r="D17" s="105">
        <v>0.68753273965425077</v>
      </c>
      <c r="E17" s="105">
        <v>0.77605081181852942</v>
      </c>
      <c r="F17" s="82">
        <v>-4.5623695928069026</v>
      </c>
      <c r="G17" s="104">
        <v>-0.33127988688327881</v>
      </c>
      <c r="H17" s="12"/>
      <c r="J17" s="85" t="str">
        <f>B21</f>
        <v>Aparatos eléctricos</v>
      </c>
      <c r="K17" s="95">
        <f>F21</f>
        <v>-0.71189888130174239</v>
      </c>
      <c r="L17" s="95">
        <f>G21</f>
        <v>-2.2959992160226733E-2</v>
      </c>
      <c r="M17" s="7"/>
    </row>
    <row r="18" spans="1:16" x14ac:dyDescent="0.25">
      <c r="A18" s="8"/>
      <c r="B18" s="182" t="s">
        <v>182</v>
      </c>
      <c r="C18" s="104">
        <v>-3.4498248135836906</v>
      </c>
      <c r="D18" s="104">
        <v>-5.9830650414069098</v>
      </c>
      <c r="E18" s="105">
        <v>8.6104513064133137</v>
      </c>
      <c r="F18" s="82">
        <v>-2.3145616912702671</v>
      </c>
      <c r="G18" s="104">
        <v>-0.11901710221832039</v>
      </c>
      <c r="H18" s="12"/>
      <c r="J18" s="85" t="str">
        <f t="shared" ref="J18:J26" si="0">B18</f>
        <v>Cacao, chocolate, confitería</v>
      </c>
      <c r="K18" s="95">
        <f t="shared" ref="K18:K26" si="1">F18</f>
        <v>-2.3145616912702671</v>
      </c>
      <c r="L18" s="95">
        <f t="shared" ref="L18:L26" si="2">G18</f>
        <v>-0.11901710221832039</v>
      </c>
      <c r="M18" s="7"/>
    </row>
    <row r="19" spans="1:16" x14ac:dyDescent="0.25">
      <c r="A19" s="8"/>
      <c r="B19" s="182" t="s">
        <v>122</v>
      </c>
      <c r="C19" s="105">
        <v>-17.643932683790954</v>
      </c>
      <c r="D19" s="105">
        <v>2.2370402237040121</v>
      </c>
      <c r="E19" s="105">
        <v>8.100147275405023</v>
      </c>
      <c r="F19" s="82">
        <v>-3.892565200467113</v>
      </c>
      <c r="G19" s="105">
        <v>-9.3714253715213344E-2</v>
      </c>
      <c r="H19" s="12"/>
      <c r="J19" s="85" t="str">
        <f>B20</f>
        <v>Bebidas</v>
      </c>
      <c r="K19" s="95">
        <f>F20</f>
        <v>-1.4757709251101425</v>
      </c>
      <c r="L19" s="95">
        <f>G20</f>
        <v>-3.1394274994596648E-2</v>
      </c>
      <c r="M19" s="7"/>
    </row>
    <row r="20" spans="1:16" ht="15" customHeight="1" x14ac:dyDescent="0.25">
      <c r="A20" s="8"/>
      <c r="B20" s="182" t="s">
        <v>3</v>
      </c>
      <c r="C20" s="105">
        <v>15.631149845375303</v>
      </c>
      <c r="D20" s="105">
        <v>2.3583758813518152</v>
      </c>
      <c r="E20" s="105">
        <v>7.8384798099762731</v>
      </c>
      <c r="F20" s="82">
        <v>-1.4757709251101425</v>
      </c>
      <c r="G20" s="104">
        <v>-3.1394274994596648E-2</v>
      </c>
      <c r="H20" s="12"/>
      <c r="J20" s="85" t="str">
        <f>B19</f>
        <v>Hierro y fundición</v>
      </c>
      <c r="K20" s="95">
        <f>F19</f>
        <v>-3.892565200467113</v>
      </c>
      <c r="L20" s="95">
        <f>G19</f>
        <v>-9.3714253715213344E-2</v>
      </c>
      <c r="M20" s="7"/>
    </row>
    <row r="21" spans="1:16" x14ac:dyDescent="0.25">
      <c r="A21" s="8"/>
      <c r="B21" s="182" t="s">
        <v>121</v>
      </c>
      <c r="C21" s="105">
        <v>4.7424623115577713</v>
      </c>
      <c r="D21" s="105">
        <v>-3.2383808095951871</v>
      </c>
      <c r="E21" s="105">
        <v>6.6470405949798028</v>
      </c>
      <c r="F21" s="82">
        <v>-0.71189888130174239</v>
      </c>
      <c r="G21" s="104">
        <v>-2.2959992160226733E-2</v>
      </c>
      <c r="H21" s="12"/>
      <c r="J21" s="85" t="str">
        <f>B17</f>
        <v>Jabones y detergentes; perfumes</v>
      </c>
      <c r="K21" s="95">
        <f>F17</f>
        <v>-4.5623695928069026</v>
      </c>
      <c r="L21" s="95">
        <f>G17</f>
        <v>-0.33127988688327881</v>
      </c>
      <c r="M21" s="7"/>
    </row>
    <row r="22" spans="1:16" x14ac:dyDescent="0.25">
      <c r="A22" s="8"/>
      <c r="B22" s="183" t="s">
        <v>111</v>
      </c>
      <c r="C22" s="105">
        <v>-2.2256067057241258</v>
      </c>
      <c r="D22" s="105">
        <v>0.54916942388376633</v>
      </c>
      <c r="E22" s="105">
        <v>-2.3633444150439997</v>
      </c>
      <c r="F22" s="82">
        <v>-0.18125173723708699</v>
      </c>
      <c r="G22" s="104">
        <v>-1.4666280706429967E-2</v>
      </c>
      <c r="H22" s="12"/>
      <c r="J22" s="85" t="str">
        <f>B16</f>
        <v>Papel y sus productos</v>
      </c>
      <c r="K22" s="95">
        <f>F16</f>
        <v>-5.2758124736681395</v>
      </c>
      <c r="L22" s="95">
        <f>G16</f>
        <v>-0.3403233123667958</v>
      </c>
      <c r="M22" s="7"/>
    </row>
    <row r="23" spans="1:16" x14ac:dyDescent="0.25">
      <c r="A23" s="8"/>
      <c r="B23" s="182" t="s">
        <v>123</v>
      </c>
      <c r="C23" s="105">
        <v>-5.9945504087193457</v>
      </c>
      <c r="D23" s="105">
        <v>6.0386473429951737</v>
      </c>
      <c r="E23" s="105">
        <v>-13.044798785117695</v>
      </c>
      <c r="F23" s="82">
        <v>0.59378274537198461</v>
      </c>
      <c r="G23" s="105">
        <v>1.5931423131586169E-2</v>
      </c>
      <c r="H23" s="12"/>
      <c r="J23" s="85" t="str">
        <f>B15</f>
        <v>Otros productos alimenticios</v>
      </c>
      <c r="K23" s="95">
        <f>F15</f>
        <v>-4.1708380563116982</v>
      </c>
      <c r="L23" s="95">
        <f>G15</f>
        <v>-0.47241355297839066</v>
      </c>
      <c r="M23" s="7"/>
    </row>
    <row r="24" spans="1:16" x14ac:dyDescent="0.25">
      <c r="A24" s="8"/>
      <c r="B24" s="183" t="s">
        <v>26</v>
      </c>
      <c r="C24" s="105">
        <v>0.40255436100555819</v>
      </c>
      <c r="D24" s="105">
        <v>4.9368800721371064</v>
      </c>
      <c r="E24" s="105">
        <v>3.9220500230166877</v>
      </c>
      <c r="F24" s="82">
        <v>7.271948734607081</v>
      </c>
      <c r="G24" s="105">
        <v>0.23077134977371216</v>
      </c>
      <c r="H24" s="12"/>
      <c r="J24" s="85" t="str">
        <f>B14</f>
        <v>Farmacéuticos y medicinales</v>
      </c>
      <c r="K24" s="95">
        <f>F14</f>
        <v>-7.163423351866582</v>
      </c>
      <c r="L24" s="95">
        <f>G14</f>
        <v>-0.6761483405552654</v>
      </c>
      <c r="M24" s="7"/>
    </row>
    <row r="25" spans="1:16" x14ac:dyDescent="0.25">
      <c r="A25" s="8"/>
      <c r="B25" s="183" t="s">
        <v>74</v>
      </c>
      <c r="C25" s="105">
        <v>-8.7270851806945267</v>
      </c>
      <c r="D25" s="105">
        <v>1.3075847848284416</v>
      </c>
      <c r="E25" s="105">
        <v>-8.7717238139971787</v>
      </c>
      <c r="F25" s="82">
        <v>13.428369159479981</v>
      </c>
      <c r="G25" s="105">
        <v>0.73325546391297114</v>
      </c>
      <c r="H25" s="12"/>
      <c r="J25" s="85" t="str">
        <f>B13</f>
        <v>Otras manufacturas</v>
      </c>
      <c r="K25" s="95">
        <f>F13</f>
        <v>-3.7531719984655876</v>
      </c>
      <c r="L25" s="95">
        <f>G13</f>
        <v>-1.2465031533243363</v>
      </c>
      <c r="M25" s="7"/>
    </row>
    <row r="26" spans="1:16" x14ac:dyDescent="0.25">
      <c r="A26" s="8"/>
      <c r="B26" s="50" t="s">
        <v>29</v>
      </c>
      <c r="C26" s="103">
        <v>-2.0711330346949719</v>
      </c>
      <c r="D26" s="103">
        <v>1.9419690568412529</v>
      </c>
      <c r="E26" s="103">
        <v>1.520106206290972</v>
      </c>
      <c r="F26" s="82">
        <v>-2.3684619130845852</v>
      </c>
      <c r="G26" s="82">
        <v>-2.3684619130845852</v>
      </c>
      <c r="H26" s="12"/>
      <c r="J26" s="85" t="str">
        <f t="shared" si="0"/>
        <v>Total</v>
      </c>
      <c r="K26" s="95">
        <f t="shared" si="1"/>
        <v>-2.3684619130845852</v>
      </c>
      <c r="L26" s="95">
        <f t="shared" si="2"/>
        <v>-2.3684619130845852</v>
      </c>
      <c r="M26" s="7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5"/>
      <c r="K27" s="85"/>
      <c r="L27" s="85"/>
      <c r="M27" s="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5"/>
      <c r="K28" s="86"/>
      <c r="L28" s="87"/>
      <c r="M28" s="91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5"/>
      <c r="K29" s="86"/>
      <c r="L29" s="87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7"/>
      <c r="K30" s="87"/>
      <c r="L30" s="87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8"/>
      <c r="L31" s="88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88"/>
      <c r="L32" s="88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57"/>
      <c r="N42" s="57"/>
      <c r="O42" s="57"/>
      <c r="P42" s="57"/>
    </row>
    <row r="43" spans="1:16" s="6" customFormat="1" x14ac:dyDescent="0.25">
      <c r="A43" s="8"/>
      <c r="B43" s="70"/>
      <c r="C43" s="10"/>
      <c r="D43" s="10"/>
      <c r="E43" s="10"/>
      <c r="F43" s="10"/>
      <c r="G43" s="10"/>
      <c r="H43" s="12"/>
      <c r="I43" s="10"/>
      <c r="J43" s="85"/>
      <c r="K43" s="85"/>
      <c r="L43" s="85"/>
    </row>
    <row r="44" spans="1:16" x14ac:dyDescent="0.25">
      <c r="A44" s="8"/>
      <c r="B44" s="70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0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0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0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0" t="s">
        <v>39</v>
      </c>
      <c r="H49" s="12"/>
      <c r="I49" s="10"/>
    </row>
    <row r="50" spans="1:9" x14ac:dyDescent="0.25">
      <c r="A50" s="21"/>
      <c r="B50" s="22" t="str">
        <f>Índice!$B$35</f>
        <v>Fuente: Muestra Trimestral Manufacturera Regional, Dane. Septiembre de 2013.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zoomScaleNormal="100" zoomScaleSheetLayoutView="100" workbookViewId="0">
      <selection activeCell="G48" sqref="G48"/>
    </sheetView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6" width="7.28515625" style="7" customWidth="1"/>
    <col min="7" max="7" width="13" style="7" customWidth="1"/>
    <col min="8" max="8" width="1.85546875" style="7" customWidth="1"/>
    <col min="9" max="9" width="10.85546875" style="7"/>
    <col min="10" max="10" width="15.85546875" style="85" customWidth="1"/>
    <col min="11" max="11" width="10.85546875" style="85" customWidth="1"/>
    <col min="12" max="12" width="10.85546875" style="85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91" t="s">
        <v>44</v>
      </c>
      <c r="C7" s="191"/>
      <c r="D7" s="191"/>
      <c r="E7" s="191"/>
      <c r="F7" s="191"/>
      <c r="G7" s="191"/>
      <c r="H7" s="12"/>
    </row>
    <row r="8" spans="1:13" x14ac:dyDescent="0.25">
      <c r="A8" s="8"/>
      <c r="B8" s="190" t="s">
        <v>150</v>
      </c>
      <c r="C8" s="190"/>
      <c r="D8" s="190"/>
      <c r="E8" s="190"/>
      <c r="F8" s="190"/>
      <c r="G8" s="190"/>
      <c r="H8" s="12"/>
    </row>
    <row r="9" spans="1:13" x14ac:dyDescent="0.25">
      <c r="A9" s="8"/>
      <c r="B9" s="9"/>
      <c r="C9" s="65"/>
      <c r="D9" s="65"/>
      <c r="E9" s="9"/>
      <c r="F9" s="9"/>
      <c r="G9" s="9"/>
      <c r="H9" s="12"/>
    </row>
    <row r="10" spans="1:13" ht="15.75" customHeight="1" x14ac:dyDescent="0.25">
      <c r="A10" s="8"/>
      <c r="B10" s="10"/>
      <c r="C10" s="192" t="s">
        <v>0</v>
      </c>
      <c r="D10" s="192"/>
      <c r="E10" s="192"/>
      <c r="F10" s="192"/>
      <c r="G10" s="74" t="s">
        <v>54</v>
      </c>
      <c r="H10" s="12"/>
      <c r="M10" s="85"/>
    </row>
    <row r="11" spans="1:13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  <c r="M11" s="85"/>
    </row>
    <row r="12" spans="1:13" ht="12" customHeight="1" x14ac:dyDescent="0.25">
      <c r="A12" s="8"/>
      <c r="B12" s="10"/>
      <c r="C12" s="65"/>
      <c r="D12" s="65"/>
      <c r="E12" s="65"/>
      <c r="F12" s="65"/>
      <c r="H12" s="12"/>
      <c r="K12" s="85" t="s">
        <v>86</v>
      </c>
      <c r="L12" s="85" t="s">
        <v>85</v>
      </c>
      <c r="M12" s="85"/>
    </row>
    <row r="13" spans="1:13" x14ac:dyDescent="0.25">
      <c r="A13" s="8"/>
      <c r="B13" s="182" t="s">
        <v>183</v>
      </c>
      <c r="C13" s="104">
        <v>16.309466188945109</v>
      </c>
      <c r="D13" s="104">
        <v>-11.289106962274321</v>
      </c>
      <c r="E13" s="105">
        <v>17.065469085276021</v>
      </c>
      <c r="F13" s="82">
        <v>37.110322313303911</v>
      </c>
      <c r="G13" s="105">
        <v>4.1928536147480182</v>
      </c>
      <c r="H13" s="12"/>
      <c r="J13" s="85" t="str">
        <f>B24</f>
        <v>Cacao, chocolate, confitería</v>
      </c>
      <c r="K13" s="95">
        <f>F24</f>
        <v>-19.915407640297289</v>
      </c>
      <c r="L13" s="95">
        <f>G24</f>
        <v>-1.2189305788329343</v>
      </c>
      <c r="M13" s="85"/>
    </row>
    <row r="14" spans="1:13" x14ac:dyDescent="0.25">
      <c r="A14" s="8"/>
      <c r="B14" s="183" t="s">
        <v>129</v>
      </c>
      <c r="C14" s="105">
        <v>-46.222950386032799</v>
      </c>
      <c r="D14" s="105">
        <v>65.892708688078997</v>
      </c>
      <c r="E14" s="105">
        <v>-17.008344388579744</v>
      </c>
      <c r="F14" s="82">
        <v>25.590690892454184</v>
      </c>
      <c r="G14" s="105">
        <v>1.2880688393505206</v>
      </c>
      <c r="H14" s="12"/>
      <c r="J14" s="85" t="str">
        <f>B23</f>
        <v>Otros productos alimenticios</v>
      </c>
      <c r="K14" s="95">
        <f>F23</f>
        <v>-1.4130501596267608</v>
      </c>
      <c r="L14" s="95">
        <f>G23</f>
        <v>-0.1731052946268179</v>
      </c>
      <c r="M14" s="85"/>
    </row>
    <row r="15" spans="1:13" x14ac:dyDescent="0.25">
      <c r="A15" s="8"/>
      <c r="B15" s="183" t="s">
        <v>128</v>
      </c>
      <c r="C15" s="105">
        <v>24.285548579117844</v>
      </c>
      <c r="D15" s="105">
        <v>-37.210211053412181</v>
      </c>
      <c r="E15" s="105">
        <v>7.4218273638174237</v>
      </c>
      <c r="F15" s="82">
        <v>17.118450630837213</v>
      </c>
      <c r="G15" s="105">
        <v>1.1658142443718178</v>
      </c>
      <c r="H15" s="12"/>
      <c r="J15" s="85" t="str">
        <f>B22</f>
        <v>Muebles de madera</v>
      </c>
      <c r="K15" s="95">
        <f>F22</f>
        <v>-8.1666953311877002</v>
      </c>
      <c r="L15" s="95">
        <f>G22</f>
        <v>-9.7082777095125167E-2</v>
      </c>
      <c r="M15" s="85"/>
    </row>
    <row r="16" spans="1:13" x14ac:dyDescent="0.25">
      <c r="A16" s="8"/>
      <c r="B16" s="182" t="s">
        <v>124</v>
      </c>
      <c r="C16" s="105">
        <v>15.226214693486884</v>
      </c>
      <c r="D16" s="105">
        <v>4.5824780542946364</v>
      </c>
      <c r="E16" s="105">
        <v>4.4387927186293696</v>
      </c>
      <c r="F16" s="82">
        <v>8.8732096198405941</v>
      </c>
      <c r="G16" s="105">
        <v>0.79990649076672005</v>
      </c>
      <c r="H16" s="12"/>
      <c r="J16" s="85" t="str">
        <f>B21</f>
        <v>Elaborados de metal</v>
      </c>
      <c r="K16" s="95">
        <f>F21</f>
        <v>-1.7105155116457049</v>
      </c>
      <c r="L16" s="95">
        <f>G21</f>
        <v>-6.225993587806241E-2</v>
      </c>
      <c r="M16" s="85"/>
    </row>
    <row r="17" spans="1:16" x14ac:dyDescent="0.25">
      <c r="A17" s="8"/>
      <c r="B17" s="183" t="s">
        <v>74</v>
      </c>
      <c r="C17" s="105">
        <v>20.197711194000245</v>
      </c>
      <c r="D17" s="105">
        <v>-2.0448868951966181</v>
      </c>
      <c r="E17" s="105">
        <v>7.7100838290371065</v>
      </c>
      <c r="F17" s="82">
        <v>9.6114718984568359</v>
      </c>
      <c r="G17" s="105">
        <v>0.62293317521617209</v>
      </c>
      <c r="H17" s="12"/>
      <c r="J17" s="85" t="str">
        <f>B20</f>
        <v>Calzado, partes y artículos de cuero</v>
      </c>
      <c r="K17" s="95">
        <f>F20</f>
        <v>7.6962983440618915</v>
      </c>
      <c r="L17" s="95">
        <f>G20</f>
        <v>0.24128437337346542</v>
      </c>
      <c r="M17" s="85"/>
    </row>
    <row r="18" spans="1:16" x14ac:dyDescent="0.25">
      <c r="A18" s="8"/>
      <c r="B18" s="182" t="s">
        <v>119</v>
      </c>
      <c r="C18" s="105">
        <v>12.097324200803161</v>
      </c>
      <c r="D18" s="105">
        <v>-4.0630919652209885</v>
      </c>
      <c r="E18" s="105">
        <v>3.6787238380666221</v>
      </c>
      <c r="F18" s="82">
        <v>1.2671318699626788</v>
      </c>
      <c r="G18" s="105">
        <v>0.37219784415208679</v>
      </c>
      <c r="H18" s="12"/>
      <c r="J18" s="85" t="str">
        <f>B19</f>
        <v>Productos lácteos</v>
      </c>
      <c r="K18" s="95">
        <f>F19</f>
        <v>4.2688017461767203</v>
      </c>
      <c r="L18" s="95">
        <f>G19</f>
        <v>0.24136223930632095</v>
      </c>
      <c r="M18" s="85"/>
    </row>
    <row r="19" spans="1:16" x14ac:dyDescent="0.25">
      <c r="A19" s="8"/>
      <c r="B19" s="183" t="s">
        <v>131</v>
      </c>
      <c r="C19" s="105">
        <v>2.468186852363341</v>
      </c>
      <c r="D19" s="105">
        <v>5.8648432512214077</v>
      </c>
      <c r="E19" s="105">
        <v>9.3432744637586662</v>
      </c>
      <c r="F19" s="82">
        <v>4.2688017461767203</v>
      </c>
      <c r="G19" s="105">
        <v>0.24136223930632095</v>
      </c>
      <c r="H19" s="12"/>
      <c r="J19" s="85" t="str">
        <f>B18</f>
        <v>Otras manufacturas</v>
      </c>
      <c r="K19" s="95">
        <f>F18</f>
        <v>1.2671318699626788</v>
      </c>
      <c r="L19" s="95">
        <f>G18</f>
        <v>0.37219784415208679</v>
      </c>
      <c r="M19" s="85"/>
    </row>
    <row r="20" spans="1:16" x14ac:dyDescent="0.25">
      <c r="A20" s="8"/>
      <c r="B20" s="182" t="s">
        <v>125</v>
      </c>
      <c r="C20" s="105">
        <v>5.228095031071045</v>
      </c>
      <c r="D20" s="105">
        <v>16.220456592218603</v>
      </c>
      <c r="E20" s="105">
        <v>26.165437969845783</v>
      </c>
      <c r="F20" s="82">
        <v>7.6962983440618915</v>
      </c>
      <c r="G20" s="105">
        <v>0.24128437337346542</v>
      </c>
      <c r="H20" s="12"/>
      <c r="J20" s="85" t="str">
        <f>B17</f>
        <v>Confecciones</v>
      </c>
      <c r="K20" s="95">
        <f>F17</f>
        <v>9.6114718984568359</v>
      </c>
      <c r="L20" s="95">
        <f>G17</f>
        <v>0.62293317521617209</v>
      </c>
      <c r="M20" s="85"/>
    </row>
    <row r="21" spans="1:16" x14ac:dyDescent="0.25">
      <c r="A21" s="8"/>
      <c r="B21" s="183" t="s">
        <v>127</v>
      </c>
      <c r="C21" s="105">
        <v>-6.5936024776974023</v>
      </c>
      <c r="D21" s="105">
        <v>20.880322850397249</v>
      </c>
      <c r="E21" s="105">
        <v>3.213702181975342</v>
      </c>
      <c r="F21" s="82">
        <v>-1.7105155116457049</v>
      </c>
      <c r="G21" s="105">
        <v>-6.225993587806241E-2</v>
      </c>
      <c r="H21" s="12"/>
      <c r="J21" s="85" t="str">
        <f>B16</f>
        <v>Papel y sus productos</v>
      </c>
      <c r="K21" s="95">
        <f>F16</f>
        <v>8.8732096198405941</v>
      </c>
      <c r="L21" s="95">
        <f>G16</f>
        <v>0.79990649076672005</v>
      </c>
      <c r="M21" s="85"/>
    </row>
    <row r="22" spans="1:16" x14ac:dyDescent="0.25">
      <c r="A22" s="8"/>
      <c r="B22" s="182" t="s">
        <v>130</v>
      </c>
      <c r="C22" s="105">
        <v>-2.9433571638264655</v>
      </c>
      <c r="D22" s="105">
        <v>22.948227350306148</v>
      </c>
      <c r="E22" s="105">
        <v>-4.9349073496084639</v>
      </c>
      <c r="F22" s="82">
        <v>-8.1666953311877002</v>
      </c>
      <c r="G22" s="105">
        <v>-9.7082777095125167E-2</v>
      </c>
      <c r="H22" s="12"/>
      <c r="J22" s="85" t="str">
        <f>B15</f>
        <v>Maquinaria de uso general y específico</v>
      </c>
      <c r="K22" s="95">
        <f>F15</f>
        <v>17.118450630837213</v>
      </c>
      <c r="L22" s="95">
        <f>G15</f>
        <v>1.1658142443718178</v>
      </c>
      <c r="M22" s="85"/>
    </row>
    <row r="23" spans="1:16" x14ac:dyDescent="0.25">
      <c r="A23" s="8"/>
      <c r="B23" s="182" t="s">
        <v>32</v>
      </c>
      <c r="C23" s="105">
        <v>-2.537512869917713</v>
      </c>
      <c r="D23" s="105">
        <v>8.5742045459748617</v>
      </c>
      <c r="E23" s="105">
        <v>-5.0860878620297978</v>
      </c>
      <c r="F23" s="82">
        <v>-1.4130501596267608</v>
      </c>
      <c r="G23" s="105">
        <v>-0.1731052946268179</v>
      </c>
      <c r="H23" s="12"/>
      <c r="J23" s="85" t="str">
        <f>B14</f>
        <v>Motocicletas, bicicletas y sillones</v>
      </c>
      <c r="K23" s="95">
        <f>F14</f>
        <v>25.590690892454184</v>
      </c>
      <c r="L23" s="95">
        <f>G14</f>
        <v>1.2880688393505206</v>
      </c>
      <c r="M23" s="85"/>
    </row>
    <row r="24" spans="1:16" x14ac:dyDescent="0.25">
      <c r="A24" s="8"/>
      <c r="B24" s="182" t="s">
        <v>182</v>
      </c>
      <c r="C24" s="105">
        <v>-17.61679149770633</v>
      </c>
      <c r="D24" s="105">
        <v>8.5462565720554551</v>
      </c>
      <c r="E24" s="105">
        <v>11.405771688551658</v>
      </c>
      <c r="F24" s="82">
        <v>-19.915407640297289</v>
      </c>
      <c r="G24" s="105">
        <v>-1.2189305788329343</v>
      </c>
      <c r="H24" s="12"/>
      <c r="J24" s="85" t="str">
        <f>B13</f>
        <v>Productos de café</v>
      </c>
      <c r="K24" s="95">
        <f>F13</f>
        <v>37.110322313303911</v>
      </c>
      <c r="L24" s="95">
        <f>G13</f>
        <v>4.1928536147480182</v>
      </c>
      <c r="M24" s="85"/>
    </row>
    <row r="25" spans="1:16" x14ac:dyDescent="0.25">
      <c r="A25" s="8"/>
      <c r="B25" s="14" t="s">
        <v>29</v>
      </c>
      <c r="C25" s="103">
        <v>4.6214696011600775</v>
      </c>
      <c r="D25" s="103">
        <v>-0.6177030381856019</v>
      </c>
      <c r="E25" s="103">
        <v>4.308387259031754</v>
      </c>
      <c r="F25" s="103">
        <v>7.3730422348521785</v>
      </c>
      <c r="G25" s="103">
        <v>7.3730422348521785</v>
      </c>
      <c r="H25" s="12"/>
      <c r="J25" s="85" t="str">
        <f>B25</f>
        <v>Total</v>
      </c>
      <c r="K25" s="95">
        <f>F25</f>
        <v>7.3730422348521785</v>
      </c>
      <c r="L25" s="95">
        <f>G25</f>
        <v>7.3730422348521785</v>
      </c>
      <c r="M25" s="85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5"/>
      <c r="K26" s="85"/>
      <c r="L26" s="85"/>
      <c r="M26" s="85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5"/>
      <c r="K27" s="85"/>
      <c r="L27" s="85"/>
      <c r="M27" s="87"/>
      <c r="N27" s="56"/>
      <c r="O27" s="56"/>
      <c r="P27" s="5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5"/>
      <c r="K28" s="85"/>
      <c r="L28" s="85"/>
      <c r="M28" s="56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5"/>
      <c r="K29" s="85"/>
      <c r="L29" s="85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8"/>
      <c r="L30" s="88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8"/>
      <c r="L31" s="88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88"/>
      <c r="L32" s="88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x14ac:dyDescent="0.25">
      <c r="A42" s="8"/>
      <c r="B42" s="70"/>
      <c r="C42" s="10"/>
      <c r="D42" s="10"/>
      <c r="E42" s="10"/>
      <c r="F42" s="10"/>
      <c r="G42" s="10"/>
      <c r="H42" s="12"/>
      <c r="I42" s="10"/>
      <c r="J42" s="85"/>
      <c r="K42" s="85"/>
      <c r="L42" s="85"/>
    </row>
    <row r="43" spans="1:16" x14ac:dyDescent="0.25">
      <c r="A43" s="8"/>
      <c r="B43" s="70"/>
      <c r="C43" s="10"/>
      <c r="D43" s="10"/>
      <c r="E43" s="10"/>
      <c r="F43" s="10"/>
      <c r="G43" s="10"/>
      <c r="H43" s="12"/>
      <c r="I43" s="10"/>
    </row>
    <row r="44" spans="1:16" x14ac:dyDescent="0.25">
      <c r="A44" s="8"/>
      <c r="B44" s="70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0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0" t="s">
        <v>45</v>
      </c>
      <c r="H47" s="12"/>
      <c r="I47" s="10"/>
    </row>
    <row r="48" spans="1:16" x14ac:dyDescent="0.25">
      <c r="A48" s="21"/>
      <c r="B48" s="22" t="str">
        <f>Índice!$B$35</f>
        <v>Fuente: Muestra Trimestral Manufacturera Regional, Dane. Septiembre de 2013.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zoomScaleNormal="100" zoomScaleSheetLayoutView="100" workbookViewId="0">
      <selection activeCell="G48" sqref="G48"/>
    </sheetView>
  </sheetViews>
  <sheetFormatPr baseColWidth="10" defaultColWidth="10.85546875" defaultRowHeight="15.75" x14ac:dyDescent="0.25"/>
  <cols>
    <col min="1" max="1" width="1.85546875" style="7" customWidth="1"/>
    <col min="2" max="2" width="66.85546875" style="7" customWidth="1"/>
    <col min="3" max="6" width="6.7109375" style="7" customWidth="1"/>
    <col min="7" max="7" width="13.85546875" style="7" customWidth="1"/>
    <col min="8" max="8" width="0.8554687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2"/>
      <c r="H1" s="4"/>
      <c r="I1" s="5"/>
    </row>
    <row r="2" spans="1:14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4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4" x14ac:dyDescent="0.25">
      <c r="A4" s="8"/>
      <c r="B4" s="9"/>
      <c r="C4" s="9"/>
      <c r="D4" s="9"/>
      <c r="E4" s="10"/>
      <c r="F4" s="10"/>
      <c r="G4" s="9"/>
      <c r="H4" s="12"/>
    </row>
    <row r="5" spans="1:14" x14ac:dyDescent="0.25">
      <c r="A5" s="8"/>
      <c r="B5" s="9"/>
      <c r="C5" s="9"/>
      <c r="D5" s="9"/>
      <c r="E5" s="9"/>
      <c r="F5" s="9"/>
      <c r="G5" s="9"/>
      <c r="H5" s="12"/>
    </row>
    <row r="6" spans="1:14" x14ac:dyDescent="0.25">
      <c r="A6" s="8"/>
      <c r="B6" s="9"/>
      <c r="C6" s="9"/>
      <c r="D6" s="9"/>
      <c r="E6" s="9"/>
      <c r="F6" s="9"/>
      <c r="G6" s="9"/>
      <c r="H6" s="12"/>
    </row>
    <row r="7" spans="1:14" x14ac:dyDescent="0.25">
      <c r="A7" s="8"/>
      <c r="B7" s="191" t="s">
        <v>46</v>
      </c>
      <c r="C7" s="191"/>
      <c r="D7" s="191"/>
      <c r="E7" s="191"/>
      <c r="F7" s="191"/>
      <c r="G7" s="191"/>
      <c r="H7" s="12"/>
    </row>
    <row r="8" spans="1:14" x14ac:dyDescent="0.25">
      <c r="A8" s="8"/>
      <c r="B8" s="190" t="s">
        <v>150</v>
      </c>
      <c r="C8" s="190"/>
      <c r="D8" s="190"/>
      <c r="E8" s="190"/>
      <c r="F8" s="190"/>
      <c r="G8" s="190"/>
      <c r="H8" s="12"/>
    </row>
    <row r="9" spans="1:14" x14ac:dyDescent="0.25">
      <c r="A9" s="8"/>
      <c r="B9" s="9"/>
      <c r="C9" s="65"/>
      <c r="D9" s="65"/>
      <c r="E9" s="9"/>
      <c r="F9" s="9"/>
      <c r="G9" s="9"/>
      <c r="H9" s="12"/>
    </row>
    <row r="10" spans="1:14" ht="15.75" customHeight="1" x14ac:dyDescent="0.25">
      <c r="A10" s="8"/>
      <c r="B10" s="10"/>
      <c r="C10" s="192" t="s">
        <v>0</v>
      </c>
      <c r="D10" s="192"/>
      <c r="E10" s="192"/>
      <c r="F10" s="192"/>
      <c r="G10" s="74" t="s">
        <v>54</v>
      </c>
      <c r="H10" s="12"/>
      <c r="M10" s="85"/>
      <c r="N10" s="85"/>
    </row>
    <row r="11" spans="1:14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  <c r="M11" s="85"/>
      <c r="N11" s="85"/>
    </row>
    <row r="12" spans="1:14" ht="12" customHeight="1" x14ac:dyDescent="0.25">
      <c r="A12" s="8"/>
      <c r="B12" s="10"/>
      <c r="C12" s="65"/>
      <c r="D12" s="65"/>
      <c r="E12" s="65"/>
      <c r="F12" s="65"/>
      <c r="H12" s="12"/>
      <c r="M12" s="85"/>
      <c r="N12" s="85"/>
    </row>
    <row r="13" spans="1:14" x14ac:dyDescent="0.25">
      <c r="A13" s="8"/>
      <c r="B13" s="99" t="s">
        <v>126</v>
      </c>
      <c r="C13" s="105">
        <v>3.8731042195238041</v>
      </c>
      <c r="D13" s="105">
        <v>-16.084305056118875</v>
      </c>
      <c r="E13" s="105">
        <v>24.975407588848284</v>
      </c>
      <c r="F13" s="82">
        <v>32.253656109359511</v>
      </c>
      <c r="G13" s="105">
        <v>3.4884894245795395</v>
      </c>
      <c r="H13" s="12"/>
      <c r="J13" s="85" t="str">
        <f>B24</f>
        <v>Cacao, chocolate, confitería</v>
      </c>
      <c r="K13" s="95">
        <f>F24</f>
        <v>-21.051979109552843</v>
      </c>
      <c r="L13" s="95">
        <f>G24</f>
        <v>-1.4580732160944339</v>
      </c>
      <c r="M13" s="85"/>
      <c r="N13" s="85"/>
    </row>
    <row r="14" spans="1:14" x14ac:dyDescent="0.25">
      <c r="A14" s="8"/>
      <c r="B14" s="99" t="s">
        <v>129</v>
      </c>
      <c r="C14" s="105">
        <v>-51.064424684820068</v>
      </c>
      <c r="D14" s="105">
        <v>22.818575179352464</v>
      </c>
      <c r="E14" s="105">
        <v>-3.9892131665666741</v>
      </c>
      <c r="F14" s="82">
        <v>52.757125508210812</v>
      </c>
      <c r="G14" s="105">
        <v>2.2196677616141436</v>
      </c>
      <c r="H14" s="12"/>
      <c r="J14" s="85" t="str">
        <f>B23</f>
        <v>Otras manufacturas</v>
      </c>
      <c r="K14" s="95">
        <f>F23</f>
        <v>-2.2158199315464255</v>
      </c>
      <c r="L14" s="95">
        <f>G23</f>
        <v>-0.67866121908591892</v>
      </c>
      <c r="M14" s="85"/>
      <c r="N14" s="85"/>
    </row>
    <row r="15" spans="1:14" x14ac:dyDescent="0.25">
      <c r="A15" s="8"/>
      <c r="B15" s="99" t="s">
        <v>128</v>
      </c>
      <c r="C15" s="105">
        <v>11.571340428730291</v>
      </c>
      <c r="D15" s="105">
        <v>-28.392806871483224</v>
      </c>
      <c r="E15" s="105">
        <v>7.4691637510886366</v>
      </c>
      <c r="F15" s="82">
        <v>18.130267066005711</v>
      </c>
      <c r="G15" s="105">
        <v>1.2519607856309236</v>
      </c>
      <c r="H15" s="12"/>
      <c r="J15" s="85" t="str">
        <f>B22</f>
        <v>Otros productos alimenticios</v>
      </c>
      <c r="K15" s="95">
        <f>F22</f>
        <v>-3.3289708914741256</v>
      </c>
      <c r="L15" s="95">
        <f>G22</f>
        <v>-0.33761015995782601</v>
      </c>
      <c r="M15" s="85"/>
      <c r="N15" s="85"/>
    </row>
    <row r="16" spans="1:14" x14ac:dyDescent="0.25">
      <c r="A16" s="8"/>
      <c r="B16" s="99" t="s">
        <v>124</v>
      </c>
      <c r="C16" s="105">
        <v>13.512032984411704</v>
      </c>
      <c r="D16" s="105">
        <v>11.625644356845832</v>
      </c>
      <c r="E16" s="105">
        <v>0.46028441636454254</v>
      </c>
      <c r="F16" s="82">
        <v>13.058262021979994</v>
      </c>
      <c r="G16" s="105">
        <v>1.2063897401817625</v>
      </c>
      <c r="H16" s="12"/>
      <c r="J16" s="85" t="str">
        <f>B21</f>
        <v>Muebles de madera</v>
      </c>
      <c r="K16" s="95">
        <f>F21</f>
        <v>-13.994665564953957</v>
      </c>
      <c r="L16" s="95">
        <f>G21</f>
        <v>-0.16879138885875297</v>
      </c>
      <c r="M16" s="85"/>
      <c r="N16" s="85"/>
    </row>
    <row r="17" spans="1:16" x14ac:dyDescent="0.25">
      <c r="A17" s="8"/>
      <c r="B17" s="99" t="s">
        <v>74</v>
      </c>
      <c r="C17" s="104">
        <v>22.05712774287154</v>
      </c>
      <c r="D17" s="104">
        <v>15.276733612814542</v>
      </c>
      <c r="E17" s="105">
        <v>-4.8142687774843651E-2</v>
      </c>
      <c r="F17" s="82">
        <v>11.584743683032794</v>
      </c>
      <c r="G17" s="105">
        <v>0.81075400852583956</v>
      </c>
      <c r="H17" s="12"/>
      <c r="J17" s="85" t="str">
        <f>B20</f>
        <v>Calzado, partes y artículos de cuero</v>
      </c>
      <c r="K17" s="95">
        <f>F20</f>
        <v>3.3731634649091902</v>
      </c>
      <c r="L17" s="95">
        <f>G20</f>
        <v>0.10511385517808604</v>
      </c>
      <c r="M17" s="85"/>
      <c r="N17" s="85"/>
    </row>
    <row r="18" spans="1:16" x14ac:dyDescent="0.25">
      <c r="A18" s="8"/>
      <c r="B18" s="99" t="s">
        <v>127</v>
      </c>
      <c r="C18" s="105">
        <v>-2.754020645424593</v>
      </c>
      <c r="D18" s="105">
        <v>19.333637809729964</v>
      </c>
      <c r="E18" s="105">
        <v>0.9491326799296429</v>
      </c>
      <c r="F18" s="82">
        <v>11.748406464098027</v>
      </c>
      <c r="G18" s="105">
        <v>0.4632585175317071</v>
      </c>
      <c r="H18" s="12"/>
      <c r="J18" s="85" t="str">
        <f>B19</f>
        <v>Productos lácteos</v>
      </c>
      <c r="K18" s="95">
        <f>F19</f>
        <v>5.9736517067202843</v>
      </c>
      <c r="L18" s="95">
        <f>G19</f>
        <v>0.35085890506316331</v>
      </c>
      <c r="M18" s="85"/>
      <c r="N18" s="85"/>
    </row>
    <row r="19" spans="1:16" x14ac:dyDescent="0.25">
      <c r="A19" s="8"/>
      <c r="B19" s="99" t="s">
        <v>131</v>
      </c>
      <c r="C19" s="105">
        <v>0.45060400819607604</v>
      </c>
      <c r="D19" s="105">
        <v>5.8622002158500219</v>
      </c>
      <c r="E19" s="105">
        <v>14.096426997946976</v>
      </c>
      <c r="F19" s="82">
        <v>5.9736517067202843</v>
      </c>
      <c r="G19" s="105">
        <v>0.35085890506316331</v>
      </c>
      <c r="H19" s="12"/>
      <c r="J19" s="85" t="str">
        <f>B18</f>
        <v>Elaborados de metal</v>
      </c>
      <c r="K19" s="95">
        <f>F18</f>
        <v>11.748406464098027</v>
      </c>
      <c r="L19" s="95">
        <f>G18</f>
        <v>0.4632585175317071</v>
      </c>
      <c r="M19" s="85"/>
      <c r="N19" s="85"/>
    </row>
    <row r="20" spans="1:16" x14ac:dyDescent="0.25">
      <c r="A20" s="8"/>
      <c r="B20" s="99" t="s">
        <v>125</v>
      </c>
      <c r="C20" s="105">
        <v>17.464701605272424</v>
      </c>
      <c r="D20" s="105">
        <v>7.3197119916307285</v>
      </c>
      <c r="E20" s="105">
        <v>8.9083022127730338</v>
      </c>
      <c r="F20" s="82">
        <v>3.3731634649091902</v>
      </c>
      <c r="G20" s="105">
        <v>0.10511385517808604</v>
      </c>
      <c r="H20" s="12"/>
      <c r="J20" s="85" t="str">
        <f>B17</f>
        <v>Confecciones</v>
      </c>
      <c r="K20" s="95">
        <f>F17</f>
        <v>11.584743683032794</v>
      </c>
      <c r="L20" s="95">
        <f>G17</f>
        <v>0.81075400852583956</v>
      </c>
      <c r="M20" s="85"/>
      <c r="N20" s="85"/>
    </row>
    <row r="21" spans="1:16" x14ac:dyDescent="0.25">
      <c r="A21" s="8"/>
      <c r="B21" s="99" t="s">
        <v>130</v>
      </c>
      <c r="C21" s="105">
        <v>-12.099565447088489</v>
      </c>
      <c r="D21" s="105">
        <v>15.21046847274321</v>
      </c>
      <c r="E21" s="105">
        <v>-11.224659187518837</v>
      </c>
      <c r="F21" s="82">
        <v>-13.994665564953957</v>
      </c>
      <c r="G21" s="105">
        <v>-0.16879138885875297</v>
      </c>
      <c r="H21" s="12"/>
      <c r="J21" s="85" t="str">
        <f>B16</f>
        <v>Papel y sus productos</v>
      </c>
      <c r="K21" s="95">
        <f>F16</f>
        <v>13.058262021979994</v>
      </c>
      <c r="L21" s="95">
        <f>G16</f>
        <v>1.2063897401817625</v>
      </c>
      <c r="M21" s="85"/>
      <c r="N21" s="85"/>
    </row>
    <row r="22" spans="1:16" x14ac:dyDescent="0.25">
      <c r="A22" s="8"/>
      <c r="B22" s="99" t="s">
        <v>32</v>
      </c>
      <c r="C22" s="105">
        <v>-9.005893635284778</v>
      </c>
      <c r="D22" s="105">
        <v>12.006304447773285</v>
      </c>
      <c r="E22" s="105">
        <v>2.3865715343334148</v>
      </c>
      <c r="F22" s="82">
        <v>-3.3289708914741256</v>
      </c>
      <c r="G22" s="105">
        <v>-0.33761015995782601</v>
      </c>
      <c r="H22" s="12"/>
      <c r="J22" s="85" t="str">
        <f>B15</f>
        <v>Maquinaria de uso general y específico</v>
      </c>
      <c r="K22" s="95">
        <f>F15</f>
        <v>18.130267066005711</v>
      </c>
      <c r="L22" s="95">
        <f>G15</f>
        <v>1.2519607856309236</v>
      </c>
      <c r="M22" s="85"/>
      <c r="N22" s="85"/>
    </row>
    <row r="23" spans="1:16" x14ac:dyDescent="0.25">
      <c r="A23" s="8"/>
      <c r="B23" s="99" t="s">
        <v>119</v>
      </c>
      <c r="C23" s="105">
        <v>15.077381210013341</v>
      </c>
      <c r="D23" s="105">
        <v>-3.5608344283615034</v>
      </c>
      <c r="E23" s="105">
        <v>4.3002584855641679</v>
      </c>
      <c r="F23" s="82">
        <v>-2.2158199315464255</v>
      </c>
      <c r="G23" s="105">
        <v>-0.67866121908591892</v>
      </c>
      <c r="H23" s="12"/>
      <c r="J23" s="85" t="str">
        <f>B14</f>
        <v>Motocicletas, bicicletas y sillones</v>
      </c>
      <c r="K23" s="95">
        <f>F14</f>
        <v>52.757125508210812</v>
      </c>
      <c r="L23" s="95">
        <f>G14</f>
        <v>2.2196677616141436</v>
      </c>
      <c r="M23" s="85"/>
      <c r="N23" s="85"/>
    </row>
    <row r="24" spans="1:16" x14ac:dyDescent="0.25">
      <c r="A24" s="8"/>
      <c r="B24" s="99" t="s">
        <v>182</v>
      </c>
      <c r="C24" s="105">
        <v>-23.501876720313764</v>
      </c>
      <c r="D24" s="105">
        <v>6.6919486513809634</v>
      </c>
      <c r="E24" s="105">
        <v>19.473610478411629</v>
      </c>
      <c r="F24" s="82">
        <v>-21.051979109552843</v>
      </c>
      <c r="G24" s="105">
        <v>-1.4580732160944339</v>
      </c>
      <c r="H24" s="12"/>
      <c r="J24" s="85" t="str">
        <f>B13</f>
        <v>Elaboración de productos de café</v>
      </c>
      <c r="K24" s="95">
        <f>F13</f>
        <v>32.253656109359511</v>
      </c>
      <c r="L24" s="95">
        <f>G13</f>
        <v>3.4884894245795395</v>
      </c>
      <c r="M24" s="85"/>
      <c r="N24" s="85"/>
    </row>
    <row r="25" spans="1:16" x14ac:dyDescent="0.25">
      <c r="A25" s="8"/>
      <c r="B25" s="14" t="s">
        <v>29</v>
      </c>
      <c r="C25" s="103">
        <v>1.3806060627663541</v>
      </c>
      <c r="D25" s="103">
        <v>0.13512069874601629</v>
      </c>
      <c r="E25" s="103">
        <v>6.3815488433120127</v>
      </c>
      <c r="F25" s="82">
        <v>7.253357014308226</v>
      </c>
      <c r="G25" s="82">
        <v>7.253357014308226</v>
      </c>
      <c r="H25" s="12"/>
      <c r="J25" s="85" t="str">
        <f t="shared" ref="J25" si="0">B25</f>
        <v>Total</v>
      </c>
      <c r="K25" s="95">
        <f t="shared" ref="K25" si="1">F25</f>
        <v>7.253357014308226</v>
      </c>
      <c r="L25" s="95">
        <f t="shared" ref="L25" si="2">G25</f>
        <v>7.253357014308226</v>
      </c>
      <c r="M25" s="85"/>
      <c r="N25" s="85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5"/>
      <c r="K26" s="85"/>
      <c r="L26" s="85"/>
      <c r="M26" s="85"/>
      <c r="N26" s="85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5"/>
      <c r="K27" s="85"/>
      <c r="L27" s="85"/>
      <c r="M27" s="87"/>
      <c r="N27" s="87"/>
      <c r="O27" s="56"/>
      <c r="P27" s="5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5"/>
      <c r="K28" s="85"/>
      <c r="L28" s="85"/>
      <c r="M28" s="87"/>
      <c r="N28" s="87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5"/>
      <c r="K29" s="85"/>
      <c r="L29" s="85"/>
      <c r="M29" s="87"/>
      <c r="N29" s="87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8"/>
      <c r="L30" s="88"/>
      <c r="M30" s="88"/>
      <c r="N30" s="88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8"/>
      <c r="L31" s="88"/>
      <c r="M31" s="88"/>
      <c r="N31" s="88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88"/>
      <c r="L32" s="88"/>
      <c r="M32" s="88"/>
      <c r="N32" s="88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x14ac:dyDescent="0.25">
      <c r="A42" s="8"/>
      <c r="B42" s="70"/>
      <c r="C42" s="10"/>
      <c r="D42" s="10"/>
      <c r="E42" s="10"/>
      <c r="F42" s="10"/>
      <c r="G42" s="10"/>
      <c r="H42" s="12"/>
      <c r="I42" s="10"/>
      <c r="J42" s="85"/>
      <c r="K42" s="85"/>
      <c r="L42" s="85"/>
    </row>
    <row r="43" spans="1:16" s="6" customFormat="1" x14ac:dyDescent="0.25">
      <c r="A43" s="8"/>
      <c r="B43" s="70"/>
      <c r="C43" s="10"/>
      <c r="D43" s="10"/>
      <c r="E43" s="10"/>
      <c r="F43" s="10"/>
      <c r="G43" s="10"/>
      <c r="H43" s="12"/>
      <c r="I43" s="10"/>
      <c r="J43" s="85"/>
      <c r="K43" s="85"/>
      <c r="L43" s="85"/>
    </row>
    <row r="44" spans="1:16" s="6" customFormat="1" x14ac:dyDescent="0.25">
      <c r="A44" s="8"/>
      <c r="B44" s="70"/>
      <c r="C44" s="10"/>
      <c r="D44" s="10"/>
      <c r="E44" s="10"/>
      <c r="F44" s="10"/>
      <c r="G44" s="10"/>
      <c r="H44" s="12"/>
      <c r="I44" s="10"/>
      <c r="J44" s="85"/>
      <c r="K44" s="85"/>
      <c r="L44" s="85"/>
    </row>
    <row r="45" spans="1:16" s="6" customFormat="1" x14ac:dyDescent="0.25">
      <c r="A45" s="8"/>
      <c r="B45" s="70"/>
      <c r="C45" s="10"/>
      <c r="D45" s="10"/>
      <c r="E45" s="10"/>
      <c r="F45" s="10"/>
      <c r="G45" s="10"/>
      <c r="H45" s="12"/>
      <c r="I45" s="10"/>
      <c r="J45" s="85"/>
      <c r="K45" s="85"/>
      <c r="L45" s="85"/>
    </row>
    <row r="46" spans="1:16" x14ac:dyDescent="0.25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0" t="s">
        <v>45</v>
      </c>
      <c r="H47" s="12"/>
      <c r="I47" s="10"/>
    </row>
    <row r="48" spans="1:16" x14ac:dyDescent="0.25">
      <c r="A48" s="21"/>
      <c r="B48" s="22" t="str">
        <f>Índice!$B$35</f>
        <v>Fuente: Muestra Trimestral Manufacturera Regional, Dane. Septiembre de 2013.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view="pageBreakPreview" zoomScaleNormal="10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7" customWidth="1"/>
    <col min="2" max="2" width="60.42578125" style="7" customWidth="1"/>
    <col min="3" max="6" width="5.85546875" style="7" customWidth="1"/>
    <col min="7" max="7" width="13.42578125" style="7" customWidth="1"/>
    <col min="8" max="8" width="2.570312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91" t="s">
        <v>47</v>
      </c>
      <c r="C7" s="191"/>
      <c r="D7" s="191"/>
      <c r="E7" s="191"/>
      <c r="F7" s="191"/>
      <c r="G7" s="191"/>
      <c r="H7" s="12"/>
    </row>
    <row r="8" spans="1:12" x14ac:dyDescent="0.25">
      <c r="A8" s="8"/>
      <c r="B8" s="190" t="s">
        <v>150</v>
      </c>
      <c r="C8" s="190"/>
      <c r="D8" s="190"/>
      <c r="E8" s="190"/>
      <c r="F8" s="190"/>
      <c r="G8" s="190"/>
      <c r="H8" s="12"/>
    </row>
    <row r="9" spans="1:12" x14ac:dyDescent="0.25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192" t="s">
        <v>0</v>
      </c>
      <c r="D10" s="192"/>
      <c r="E10" s="192"/>
      <c r="F10" s="192"/>
      <c r="G10" s="74" t="s">
        <v>54</v>
      </c>
      <c r="H10" s="12"/>
    </row>
    <row r="11" spans="1:12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</row>
    <row r="12" spans="1:12" ht="12" customHeight="1" x14ac:dyDescent="0.25">
      <c r="A12" s="8"/>
      <c r="B12" s="10"/>
      <c r="C12" s="65"/>
      <c r="D12" s="65"/>
      <c r="E12" s="65"/>
      <c r="F12" s="65"/>
      <c r="H12" s="12"/>
    </row>
    <row r="13" spans="1:12" x14ac:dyDescent="0.25">
      <c r="A13" s="8"/>
      <c r="B13" s="183" t="s">
        <v>74</v>
      </c>
      <c r="C13" s="105">
        <v>8.8707402069559738</v>
      </c>
      <c r="D13" s="105">
        <v>11.736895189532959</v>
      </c>
      <c r="E13" s="105">
        <v>-4.0958070319503044</v>
      </c>
      <c r="F13" s="82">
        <v>-5.8224124971404168</v>
      </c>
      <c r="G13" s="105">
        <v>-1.2829701547788639</v>
      </c>
      <c r="H13" s="12"/>
      <c r="J13" s="85" t="str">
        <f>B24</f>
        <v>Elaborados de metal</v>
      </c>
      <c r="K13" s="95">
        <f>F24</f>
        <v>3.5000464132341147</v>
      </c>
      <c r="L13" s="95">
        <f>G24</f>
        <v>0.27514438523681428</v>
      </c>
    </row>
    <row r="14" spans="1:12" x14ac:dyDescent="0.25">
      <c r="A14" s="8"/>
      <c r="B14" s="182" t="s">
        <v>182</v>
      </c>
      <c r="C14" s="105">
        <v>-18.633540372670797</v>
      </c>
      <c r="D14" s="105">
        <v>21.443442054129068</v>
      </c>
      <c r="E14" s="105">
        <v>2.7619047619047654</v>
      </c>
      <c r="F14" s="82">
        <v>-13.623725671918441</v>
      </c>
      <c r="G14" s="105">
        <v>-0.84686399978667892</v>
      </c>
      <c r="H14" s="12"/>
      <c r="J14" s="85" t="str">
        <f>B23</f>
        <v>Maquinaria de uso general y específico</v>
      </c>
      <c r="K14" s="95">
        <f>F23</f>
        <v>5.117097603898757</v>
      </c>
      <c r="L14" s="95">
        <f>G23</f>
        <v>0.21776502851657525</v>
      </c>
    </row>
    <row r="15" spans="1:12" x14ac:dyDescent="0.25">
      <c r="A15" s="8"/>
      <c r="B15" s="182" t="s">
        <v>119</v>
      </c>
      <c r="C15" s="105">
        <v>8.3026889869206819</v>
      </c>
      <c r="D15" s="105">
        <v>0.16756850288928149</v>
      </c>
      <c r="E15" s="105">
        <v>1.5699712861571902</v>
      </c>
      <c r="F15" s="82">
        <v>-2.7914040970257625</v>
      </c>
      <c r="G15" s="105">
        <v>-0.81316226918292256</v>
      </c>
      <c r="H15" s="12"/>
      <c r="J15" s="85" t="str">
        <f>B22</f>
        <v>Productos lácteos</v>
      </c>
      <c r="K15" s="95">
        <f>F22</f>
        <v>5.6439039600872931</v>
      </c>
      <c r="L15" s="95">
        <f>G22</f>
        <v>0.20854746117195713</v>
      </c>
    </row>
    <row r="16" spans="1:12" x14ac:dyDescent="0.25">
      <c r="A16" s="8"/>
      <c r="B16" s="182" t="s">
        <v>32</v>
      </c>
      <c r="C16" s="105">
        <v>4.8230328376703824</v>
      </c>
      <c r="D16" s="105">
        <v>-0.40451430576848857</v>
      </c>
      <c r="E16" s="105">
        <v>6.609792284866467</v>
      </c>
      <c r="F16" s="82">
        <v>-3.8689026511725011</v>
      </c>
      <c r="G16" s="105">
        <v>-0.36606910311478624</v>
      </c>
      <c r="H16" s="12"/>
      <c r="J16" s="85" t="str">
        <f>B21</f>
        <v>Elaboración de productos de café</v>
      </c>
      <c r="K16" s="95">
        <f>F21</f>
        <v>6.8772066929957854</v>
      </c>
      <c r="L16" s="95">
        <f>G21</f>
        <v>0.20278648158157175</v>
      </c>
    </row>
    <row r="17" spans="1:16" x14ac:dyDescent="0.25">
      <c r="A17" s="8"/>
      <c r="B17" s="183" t="s">
        <v>129</v>
      </c>
      <c r="C17" s="105">
        <v>-14.176893779094367</v>
      </c>
      <c r="D17" s="105">
        <v>9.1222879684418334</v>
      </c>
      <c r="E17" s="105">
        <v>14.098508811567999</v>
      </c>
      <c r="F17" s="82">
        <v>0.7128712871287135</v>
      </c>
      <c r="G17" s="105">
        <v>2.0739526525388078E-2</v>
      </c>
      <c r="H17" s="12"/>
      <c r="J17" s="85" t="str">
        <f>B20</f>
        <v>Calzado, partes y artículos de cuero</v>
      </c>
      <c r="K17" s="95">
        <f>F20</f>
        <v>3.7026802984249763</v>
      </c>
      <c r="L17" s="95">
        <f>G20</f>
        <v>0.15439425302233317</v>
      </c>
    </row>
    <row r="18" spans="1:16" x14ac:dyDescent="0.25">
      <c r="A18" s="8"/>
      <c r="B18" s="182" t="s">
        <v>124</v>
      </c>
      <c r="C18" s="105">
        <v>-3.1099033816425092</v>
      </c>
      <c r="D18" s="105">
        <v>1.1841695232159388</v>
      </c>
      <c r="E18" s="105">
        <v>-5.6051740067754707</v>
      </c>
      <c r="F18" s="82">
        <v>1.5986949429037445</v>
      </c>
      <c r="G18" s="105">
        <v>5.6457599985778338E-2</v>
      </c>
      <c r="H18" s="12"/>
      <c r="J18" s="85" t="str">
        <f>B19</f>
        <v>Muebles de madera</v>
      </c>
      <c r="K18" s="95">
        <f>F19</f>
        <v>2.5266362252663432</v>
      </c>
      <c r="L18" s="95">
        <f>G19</f>
        <v>9.5632261200399776E-2</v>
      </c>
    </row>
    <row r="19" spans="1:16" x14ac:dyDescent="0.25">
      <c r="A19" s="8"/>
      <c r="B19" s="182" t="s">
        <v>130</v>
      </c>
      <c r="C19" s="105">
        <v>-2.6346950858496032</v>
      </c>
      <c r="D19" s="105">
        <v>-1.0033444816053727</v>
      </c>
      <c r="E19" s="105">
        <v>0.89066339066339317</v>
      </c>
      <c r="F19" s="82">
        <v>2.5266362252663432</v>
      </c>
      <c r="G19" s="105">
        <v>9.5632261200399776E-2</v>
      </c>
      <c r="H19" s="12"/>
      <c r="J19" s="85" t="str">
        <f>B18</f>
        <v>Papel y sus productos</v>
      </c>
      <c r="K19" s="95">
        <f>F18</f>
        <v>1.5986949429037445</v>
      </c>
      <c r="L19" s="95">
        <f>G18</f>
        <v>5.6457599985778338E-2</v>
      </c>
    </row>
    <row r="20" spans="1:16" x14ac:dyDescent="0.25">
      <c r="A20" s="8"/>
      <c r="B20" s="182" t="s">
        <v>125</v>
      </c>
      <c r="C20" s="105">
        <v>4.7324466439839341</v>
      </c>
      <c r="D20" s="105">
        <v>4.0460720614294177</v>
      </c>
      <c r="E20" s="105">
        <v>2.7249503264263231</v>
      </c>
      <c r="F20" s="82">
        <v>3.7026802984249763</v>
      </c>
      <c r="G20" s="105">
        <v>0.15439425302233317</v>
      </c>
      <c r="H20" s="12"/>
      <c r="J20" s="85" t="str">
        <f>B17</f>
        <v>Motocicletas, bicicletas y sillones</v>
      </c>
      <c r="K20" s="95">
        <f>F17</f>
        <v>0.7128712871287135</v>
      </c>
      <c r="L20" s="95">
        <f>G17</f>
        <v>2.0739526525388078E-2</v>
      </c>
    </row>
    <row r="21" spans="1:16" x14ac:dyDescent="0.25">
      <c r="A21" s="8"/>
      <c r="B21" s="182" t="s">
        <v>126</v>
      </c>
      <c r="C21" s="104">
        <v>-16.422795975559335</v>
      </c>
      <c r="D21" s="104">
        <v>1.389327873132773</v>
      </c>
      <c r="E21" s="105">
        <v>-2.8774735700731746</v>
      </c>
      <c r="F21" s="82">
        <v>6.8772066929957854</v>
      </c>
      <c r="G21" s="105">
        <v>0.20278648158157175</v>
      </c>
      <c r="H21" s="12"/>
      <c r="J21" s="85" t="str">
        <f>B16</f>
        <v>Otros productos alimenticios</v>
      </c>
      <c r="K21" s="95">
        <f>F16</f>
        <v>-3.8689026511725011</v>
      </c>
      <c r="L21" s="95">
        <f>G16</f>
        <v>-0.36606910311478624</v>
      </c>
    </row>
    <row r="22" spans="1:16" x14ac:dyDescent="0.25">
      <c r="A22" s="8"/>
      <c r="B22" s="183" t="s">
        <v>131</v>
      </c>
      <c r="C22" s="105">
        <v>-1.9518145776151186</v>
      </c>
      <c r="D22" s="105">
        <v>-2.1150855365474452</v>
      </c>
      <c r="E22" s="105">
        <v>1.9065776930409895</v>
      </c>
      <c r="F22" s="82">
        <v>5.6439039600872931</v>
      </c>
      <c r="G22" s="105">
        <v>0.20854746117195713</v>
      </c>
      <c r="H22" s="12"/>
      <c r="J22" s="85" t="str">
        <f>B15</f>
        <v>Otras manufacturas</v>
      </c>
      <c r="K22" s="95">
        <f>F15</f>
        <v>-2.7914040970257625</v>
      </c>
      <c r="L22" s="95">
        <f>G15</f>
        <v>-0.81316226918292256</v>
      </c>
    </row>
    <row r="23" spans="1:16" x14ac:dyDescent="0.25">
      <c r="A23" s="8"/>
      <c r="B23" s="183" t="s">
        <v>128</v>
      </c>
      <c r="C23" s="105">
        <v>13.64573785517873</v>
      </c>
      <c r="D23" s="105">
        <v>-28.561346909970752</v>
      </c>
      <c r="E23" s="105">
        <v>4.2478125882020823</v>
      </c>
      <c r="F23" s="82">
        <v>5.117097603898757</v>
      </c>
      <c r="G23" s="105">
        <v>0.21776502851657525</v>
      </c>
      <c r="H23" s="12"/>
      <c r="J23" s="85" t="str">
        <f>B14</f>
        <v>Cacao, chocolate, confitería</v>
      </c>
      <c r="K23" s="95">
        <f>F14</f>
        <v>-13.623725671918441</v>
      </c>
      <c r="L23" s="95">
        <f>G14</f>
        <v>-0.84686399978667892</v>
      </c>
    </row>
    <row r="24" spans="1:16" x14ac:dyDescent="0.25">
      <c r="A24" s="8"/>
      <c r="B24" s="183" t="s">
        <v>127</v>
      </c>
      <c r="C24" s="105">
        <v>-14.693558086038561</v>
      </c>
      <c r="D24" s="105">
        <v>8.9283116824992135</v>
      </c>
      <c r="E24" s="105">
        <v>5.1246757915821117</v>
      </c>
      <c r="F24" s="82">
        <v>3.5000464132341147</v>
      </c>
      <c r="G24" s="105">
        <v>0.27514438523681428</v>
      </c>
      <c r="H24" s="12"/>
      <c r="J24" s="85" t="str">
        <f>B13</f>
        <v>Confecciones</v>
      </c>
      <c r="K24" s="95">
        <f>F13</f>
        <v>-5.8224124971404168</v>
      </c>
      <c r="L24" s="95">
        <f>G13</f>
        <v>-1.2829701547788639</v>
      </c>
    </row>
    <row r="25" spans="1:16" x14ac:dyDescent="0.25">
      <c r="A25" s="8"/>
      <c r="B25" s="14" t="s">
        <v>29</v>
      </c>
      <c r="C25" s="103">
        <v>1.6399642230987332</v>
      </c>
      <c r="D25" s="103">
        <v>2.9288010816093779</v>
      </c>
      <c r="E25" s="103">
        <v>1.1072551761110327</v>
      </c>
      <c r="F25" s="82">
        <v>-2.0775985296224375</v>
      </c>
      <c r="G25" s="82">
        <v>-2.0775985296224375</v>
      </c>
      <c r="H25" s="12"/>
      <c r="J25" s="85" t="str">
        <f t="shared" ref="J25" si="0">B25</f>
        <v>Total</v>
      </c>
      <c r="K25" s="95">
        <f t="shared" ref="K25" si="1">F25</f>
        <v>-2.0775985296224375</v>
      </c>
      <c r="L25" s="95">
        <f t="shared" ref="L25" si="2">G25</f>
        <v>-2.0775985296224375</v>
      </c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5"/>
      <c r="K26" s="85"/>
      <c r="L26" s="85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5"/>
      <c r="K27" s="85"/>
      <c r="L27" s="85"/>
      <c r="M27" s="56"/>
      <c r="N27" s="56"/>
      <c r="O27" s="56"/>
      <c r="P27" s="5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5"/>
      <c r="K28" s="85"/>
      <c r="L28" s="85"/>
      <c r="M28" s="56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5"/>
      <c r="K29" s="85"/>
      <c r="L29" s="85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5"/>
      <c r="K30" s="85"/>
      <c r="L30" s="85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5"/>
      <c r="K31" s="85"/>
      <c r="L31" s="85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5"/>
      <c r="K32" s="85"/>
      <c r="L32" s="85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5"/>
      <c r="K33" s="85"/>
      <c r="L33" s="85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5"/>
      <c r="K34" s="85"/>
      <c r="L34" s="85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5"/>
      <c r="K35" s="85"/>
      <c r="L35" s="85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88"/>
      <c r="K43" s="88"/>
      <c r="L43" s="88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88"/>
      <c r="K44" s="88"/>
      <c r="L44" s="88"/>
      <c r="M44" s="57"/>
      <c r="N44" s="57"/>
      <c r="O44" s="57"/>
      <c r="P44" s="57"/>
    </row>
    <row r="45" spans="1:16" s="6" customFormat="1" x14ac:dyDescent="0.25">
      <c r="A45" s="8"/>
      <c r="B45" s="70"/>
      <c r="C45" s="10"/>
      <c r="D45" s="10"/>
      <c r="E45" s="10"/>
      <c r="F45" s="10"/>
      <c r="G45" s="10"/>
      <c r="H45" s="12"/>
      <c r="I45" s="10"/>
      <c r="J45" s="85"/>
      <c r="K45" s="85"/>
      <c r="L45" s="85"/>
    </row>
    <row r="46" spans="1:16" x14ac:dyDescent="0.25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115" t="s">
        <v>45</v>
      </c>
      <c r="H47" s="12"/>
      <c r="I47" s="10"/>
    </row>
    <row r="48" spans="1:16" x14ac:dyDescent="0.25">
      <c r="A48" s="21"/>
      <c r="B48" s="22" t="str">
        <f>Índice!$B$35</f>
        <v>Fuente: Muestra Trimestral Manufacturera Regional, Dane. Septiembre de 2013.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 xml:space="preserve">&amp;C&amp;"-,Negrita"&amp;12&amp;K004559Página 19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view="pageBreakPreview" zoomScaleNormal="100" zoomScaleSheetLayoutView="100" workbookViewId="0">
      <selection activeCell="G50" sqref="G50"/>
    </sheetView>
  </sheetViews>
  <sheetFormatPr baseColWidth="10" defaultColWidth="10.85546875" defaultRowHeight="15.75" x14ac:dyDescent="0.25"/>
  <cols>
    <col min="1" max="1" width="1.85546875" style="7" customWidth="1"/>
    <col min="2" max="2" width="66.7109375" style="7" customWidth="1"/>
    <col min="3" max="6" width="8.42578125" style="7" customWidth="1"/>
    <col min="7" max="7" width="13" style="7" customWidth="1"/>
    <col min="8" max="8" width="1.8554687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91" t="s">
        <v>68</v>
      </c>
      <c r="C7" s="191"/>
      <c r="D7" s="191"/>
      <c r="E7" s="191"/>
      <c r="F7" s="191"/>
      <c r="G7" s="191"/>
      <c r="H7" s="12"/>
    </row>
    <row r="8" spans="1:12" x14ac:dyDescent="0.25">
      <c r="A8" s="8"/>
      <c r="B8" s="190" t="s">
        <v>150</v>
      </c>
      <c r="C8" s="190"/>
      <c r="D8" s="190"/>
      <c r="E8" s="190"/>
      <c r="F8" s="190"/>
      <c r="G8" s="190"/>
      <c r="H8" s="12"/>
    </row>
    <row r="9" spans="1:12" ht="11.25" customHeight="1" x14ac:dyDescent="0.25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192" t="s">
        <v>0</v>
      </c>
      <c r="D10" s="192"/>
      <c r="E10" s="192"/>
      <c r="F10" s="192"/>
      <c r="G10" s="74" t="s">
        <v>54</v>
      </c>
      <c r="H10" s="12"/>
    </row>
    <row r="11" spans="1:12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</row>
    <row r="12" spans="1:12" ht="9.75" customHeight="1" x14ac:dyDescent="0.25">
      <c r="A12" s="8"/>
      <c r="B12" s="10"/>
      <c r="C12" s="79"/>
      <c r="D12" s="79"/>
      <c r="E12" s="79"/>
      <c r="F12" s="79"/>
      <c r="H12" s="12"/>
    </row>
    <row r="13" spans="1:12" x14ac:dyDescent="0.25">
      <c r="A13" s="8"/>
      <c r="B13" s="116" t="s">
        <v>119</v>
      </c>
      <c r="C13" s="105">
        <v>27.706649182892697</v>
      </c>
      <c r="D13" s="105">
        <v>11.919810431024104</v>
      </c>
      <c r="E13" s="105">
        <v>2.9988188767202884</v>
      </c>
      <c r="F13" s="82">
        <v>12.446469649167625</v>
      </c>
      <c r="G13" s="105">
        <v>2.3068893677513529</v>
      </c>
      <c r="H13" s="12"/>
      <c r="J13" s="85" t="str">
        <f>B27</f>
        <v>Confecciones</v>
      </c>
      <c r="K13" s="95">
        <f>F27</f>
        <v>-8.5795019341575411</v>
      </c>
      <c r="L13" s="95">
        <f>G27</f>
        <v>-1.2597562304288594</v>
      </c>
    </row>
    <row r="14" spans="1:12" x14ac:dyDescent="0.25">
      <c r="A14" s="8"/>
      <c r="B14" s="116" t="s">
        <v>144</v>
      </c>
      <c r="C14" s="105">
        <v>37.06052616100208</v>
      </c>
      <c r="D14" s="105">
        <v>51.673563929127873</v>
      </c>
      <c r="E14" s="105">
        <v>33.286700705172947</v>
      </c>
      <c r="F14" s="82">
        <v>14.035477429342013</v>
      </c>
      <c r="G14" s="104">
        <v>1.1970064891297787</v>
      </c>
      <c r="H14" s="12"/>
      <c r="J14" s="85" t="str">
        <f>B26</f>
        <v>Hierro y fundición</v>
      </c>
      <c r="K14" s="95">
        <f>F26</f>
        <v>-14.907512315155714</v>
      </c>
      <c r="L14" s="95">
        <f>G26</f>
        <v>-0.79982921605958668</v>
      </c>
    </row>
    <row r="15" spans="1:12" x14ac:dyDescent="0.25">
      <c r="A15" s="8"/>
      <c r="B15" s="117" t="s">
        <v>32</v>
      </c>
      <c r="C15" s="105">
        <v>-9.9551869974373712</v>
      </c>
      <c r="D15" s="105">
        <v>13.764371678783661</v>
      </c>
      <c r="E15" s="105">
        <v>13.980471399465944</v>
      </c>
      <c r="F15" s="82">
        <v>-6.2963062924069613</v>
      </c>
      <c r="G15" s="104">
        <v>0.78704241278543574</v>
      </c>
      <c r="H15" s="12"/>
      <c r="J15" s="85" t="str">
        <f>B25</f>
        <v>Papel y sus productos</v>
      </c>
      <c r="K15" s="95">
        <f>F25</f>
        <v>-4.4322140337767273</v>
      </c>
      <c r="L15" s="95">
        <f>G25</f>
        <v>-0.26346203734924251</v>
      </c>
    </row>
    <row r="16" spans="1:12" x14ac:dyDescent="0.25">
      <c r="A16" s="8"/>
      <c r="B16" s="116" t="s">
        <v>120</v>
      </c>
      <c r="C16" s="105">
        <v>7.5181971939731751</v>
      </c>
      <c r="D16" s="105">
        <v>-1.5852412734012833</v>
      </c>
      <c r="E16" s="105">
        <v>-3.7324752202096301</v>
      </c>
      <c r="F16" s="82">
        <v>16.404135663645359</v>
      </c>
      <c r="G16" s="104">
        <v>0.72023271016150037</v>
      </c>
      <c r="H16" s="12"/>
      <c r="J16" s="85" t="str">
        <f>B24</f>
        <v>Alimentos preparados para animales</v>
      </c>
      <c r="K16" s="95">
        <f>F24</f>
        <v>3.4022884869548076</v>
      </c>
      <c r="L16" s="95">
        <f>G24</f>
        <v>-0.23833088702481764</v>
      </c>
    </row>
    <row r="17" spans="1:16" x14ac:dyDescent="0.25">
      <c r="A17" s="8"/>
      <c r="B17" s="116" t="s">
        <v>28</v>
      </c>
      <c r="C17" s="105">
        <v>10.437683341655468</v>
      </c>
      <c r="D17" s="105">
        <v>16.531814929093812</v>
      </c>
      <c r="E17" s="105">
        <v>-9.2519772529089828</v>
      </c>
      <c r="F17" s="82">
        <v>7.2144239060972559</v>
      </c>
      <c r="G17" s="105">
        <v>0.50594822953869834</v>
      </c>
      <c r="H17" s="12"/>
      <c r="J17" s="85" t="str">
        <f>B23</f>
        <v>Bebidas</v>
      </c>
      <c r="K17" s="95">
        <f>F23</f>
        <v>15.774314980470972</v>
      </c>
      <c r="L17" s="95">
        <f>G23</f>
        <v>-0.22936060133928904</v>
      </c>
    </row>
    <row r="18" spans="1:16" x14ac:dyDescent="0.25">
      <c r="A18" s="8"/>
      <c r="B18" s="116" t="s">
        <v>33</v>
      </c>
      <c r="C18" s="105">
        <v>21.743077672164613</v>
      </c>
      <c r="D18" s="105">
        <v>7.3650126939075911</v>
      </c>
      <c r="E18" s="105">
        <v>-3.0949262971601388</v>
      </c>
      <c r="F18" s="82">
        <v>8.7550189437917822</v>
      </c>
      <c r="G18" s="105">
        <v>0.33139244994157346</v>
      </c>
      <c r="H18" s="12"/>
      <c r="J18" s="85" t="str">
        <f>B22</f>
        <v>Minerales no metálicos</v>
      </c>
      <c r="K18" s="95">
        <f>F22</f>
        <v>0.24800811086329588</v>
      </c>
      <c r="L18" s="95">
        <f>G22</f>
        <v>1.309575408430157E-2</v>
      </c>
    </row>
    <row r="19" spans="1:16" ht="15.75" customHeight="1" x14ac:dyDescent="0.25">
      <c r="A19" s="8"/>
      <c r="B19" s="116" t="s">
        <v>34</v>
      </c>
      <c r="C19" s="105">
        <v>10.780560267149886</v>
      </c>
      <c r="D19" s="105">
        <v>1.9314823762255795</v>
      </c>
      <c r="E19" s="105">
        <v>-2.6887588497042869</v>
      </c>
      <c r="F19" s="82">
        <v>5.189818305821059</v>
      </c>
      <c r="G19" s="104">
        <v>0.24964682868553617</v>
      </c>
      <c r="H19" s="12"/>
      <c r="J19" s="85" t="str">
        <f>B21</f>
        <v>Productos de panadería</v>
      </c>
      <c r="K19" s="95">
        <f>F21</f>
        <v>-5.2442192235360841</v>
      </c>
      <c r="L19" s="95">
        <f>G21</f>
        <v>0.10272166567051409</v>
      </c>
    </row>
    <row r="20" spans="1:16" x14ac:dyDescent="0.25">
      <c r="A20" s="8"/>
      <c r="B20" s="116" t="s">
        <v>132</v>
      </c>
      <c r="C20" s="105">
        <v>12.783870122955543</v>
      </c>
      <c r="D20" s="105">
        <v>18.247443666842166</v>
      </c>
      <c r="E20" s="105">
        <v>9.5034892621560942</v>
      </c>
      <c r="F20" s="82">
        <v>3.8332299614455945</v>
      </c>
      <c r="G20" s="104">
        <v>0.21072682991086361</v>
      </c>
      <c r="H20" s="12"/>
      <c r="J20" s="85" t="str">
        <f t="shared" ref="J20" si="0">B20</f>
        <v>Conservación de carne y derivados cárnicos</v>
      </c>
      <c r="K20" s="95">
        <f t="shared" ref="K20" si="1">F20</f>
        <v>3.8332299614455945</v>
      </c>
      <c r="L20" s="95">
        <f t="shared" ref="L20" si="2">G20</f>
        <v>0.21072682991086361</v>
      </c>
    </row>
    <row r="21" spans="1:16" x14ac:dyDescent="0.25">
      <c r="A21" s="8"/>
      <c r="B21" s="116" t="s">
        <v>27</v>
      </c>
      <c r="C21" s="105">
        <v>-10.777395681408141</v>
      </c>
      <c r="D21" s="105">
        <v>-7.5253288946171786</v>
      </c>
      <c r="E21" s="105">
        <v>17.368411570251951</v>
      </c>
      <c r="F21" s="82">
        <v>-5.2442192235360841</v>
      </c>
      <c r="G21" s="104">
        <v>0.10272166567051409</v>
      </c>
      <c r="H21" s="12"/>
      <c r="J21" s="85" t="str">
        <f>B19</f>
        <v>Productos de plástico</v>
      </c>
      <c r="K21" s="95">
        <f>F19</f>
        <v>5.189818305821059</v>
      </c>
      <c r="L21" s="95">
        <f>G19</f>
        <v>0.24964682868553617</v>
      </c>
    </row>
    <row r="22" spans="1:16" x14ac:dyDescent="0.25">
      <c r="A22" s="8"/>
      <c r="B22" s="116" t="s">
        <v>118</v>
      </c>
      <c r="C22" s="105">
        <v>9.8390262059700149</v>
      </c>
      <c r="D22" s="105">
        <v>15.439644032169287</v>
      </c>
      <c r="E22" s="105">
        <v>-11.676412225638321</v>
      </c>
      <c r="F22" s="82">
        <v>0.24800811086329588</v>
      </c>
      <c r="G22" s="104">
        <v>1.309575408430157E-2</v>
      </c>
      <c r="H22" s="12"/>
      <c r="J22" s="85" t="str">
        <f>B18</f>
        <v>Otros productos químicos</v>
      </c>
      <c r="K22" s="95">
        <f>F18</f>
        <v>8.7550189437917822</v>
      </c>
      <c r="L22" s="95">
        <f>G18</f>
        <v>0.33139244994157346</v>
      </c>
    </row>
    <row r="23" spans="1:16" x14ac:dyDescent="0.25">
      <c r="A23" s="8"/>
      <c r="B23" s="116" t="s">
        <v>3</v>
      </c>
      <c r="C23" s="105">
        <v>13.36599028075911</v>
      </c>
      <c r="D23" s="105">
        <v>-9.0214049261194695E-2</v>
      </c>
      <c r="E23" s="105">
        <v>-2.6878557146320925</v>
      </c>
      <c r="F23" s="82">
        <v>15.774314980470972</v>
      </c>
      <c r="G23" s="105">
        <v>-0.22936060133928904</v>
      </c>
      <c r="H23" s="12"/>
      <c r="J23" s="85" t="str">
        <f>B17</f>
        <v>Productos textiles</v>
      </c>
      <c r="K23" s="95">
        <f>F17</f>
        <v>7.2144239060972559</v>
      </c>
      <c r="L23" s="95">
        <f>G17</f>
        <v>0.50594822953869834</v>
      </c>
    </row>
    <row r="24" spans="1:16" x14ac:dyDescent="0.25">
      <c r="A24" s="8"/>
      <c r="B24" s="10" t="s">
        <v>48</v>
      </c>
      <c r="C24" s="105">
        <v>2.8850038527826527</v>
      </c>
      <c r="D24" s="105">
        <v>-3.869655589432186</v>
      </c>
      <c r="E24" s="105">
        <v>3.5313342081709997</v>
      </c>
      <c r="F24" s="82">
        <v>3.4022884869548076</v>
      </c>
      <c r="G24" s="104">
        <v>-0.23833088702481764</v>
      </c>
      <c r="H24" s="12"/>
      <c r="J24" s="85" t="str">
        <f>B16</f>
        <v>Químicas básicas</v>
      </c>
      <c r="K24" s="95">
        <f>F16</f>
        <v>16.404135663645359</v>
      </c>
      <c r="L24" s="95">
        <f>G16</f>
        <v>0.72023271016150037</v>
      </c>
    </row>
    <row r="25" spans="1:16" x14ac:dyDescent="0.25">
      <c r="A25" s="8"/>
      <c r="B25" s="117" t="s">
        <v>124</v>
      </c>
      <c r="C25" s="104">
        <v>9.486279333975034</v>
      </c>
      <c r="D25" s="104">
        <v>4.4746711218389468</v>
      </c>
      <c r="E25" s="105">
        <v>0.85142170215672941</v>
      </c>
      <c r="F25" s="82">
        <v>-4.4322140337767273</v>
      </c>
      <c r="G25" s="104">
        <v>-0.26346203734924251</v>
      </c>
      <c r="H25" s="12"/>
      <c r="J25" s="85" t="s">
        <v>87</v>
      </c>
      <c r="K25" s="95">
        <f>F15</f>
        <v>-6.2963062924069613</v>
      </c>
      <c r="L25" s="95">
        <f>G15</f>
        <v>0.78704241278543574</v>
      </c>
    </row>
    <row r="26" spans="1:16" x14ac:dyDescent="0.25">
      <c r="A26" s="8"/>
      <c r="B26" s="116" t="s">
        <v>122</v>
      </c>
      <c r="C26" s="105">
        <v>19.90181122925414</v>
      </c>
      <c r="D26" s="105">
        <v>-17.154086452316399</v>
      </c>
      <c r="E26" s="105">
        <v>13.713237728432382</v>
      </c>
      <c r="F26" s="82">
        <v>-14.907512315155714</v>
      </c>
      <c r="G26" s="104">
        <v>-0.79982921605958668</v>
      </c>
      <c r="H26" s="12"/>
      <c r="J26" s="85" t="str">
        <f>B14</f>
        <v>Vehículos automotores</v>
      </c>
      <c r="K26" s="95">
        <f>F14</f>
        <v>14.035477429342013</v>
      </c>
      <c r="L26" s="95">
        <f>G14</f>
        <v>1.1970064891297787</v>
      </c>
    </row>
    <row r="27" spans="1:16" x14ac:dyDescent="0.25">
      <c r="A27" s="8"/>
      <c r="B27" s="116" t="s">
        <v>74</v>
      </c>
      <c r="C27" s="105">
        <v>9.7147063780275609</v>
      </c>
      <c r="D27" s="105">
        <v>10.839445517530443</v>
      </c>
      <c r="E27" s="105">
        <v>6.6156609513512432</v>
      </c>
      <c r="F27" s="82">
        <v>-8.5795019341575411</v>
      </c>
      <c r="G27" s="104">
        <v>-1.2597562304288594</v>
      </c>
      <c r="H27" s="12"/>
      <c r="J27" s="85" t="str">
        <f>B13</f>
        <v>Otras manufacturas</v>
      </c>
      <c r="K27" s="95">
        <f>F13</f>
        <v>12.446469649167625</v>
      </c>
      <c r="L27" s="95">
        <f>G13</f>
        <v>2.3068893677513529</v>
      </c>
    </row>
    <row r="28" spans="1:16" x14ac:dyDescent="0.25">
      <c r="A28" s="8"/>
      <c r="B28" s="14" t="s">
        <v>29</v>
      </c>
      <c r="C28" s="103">
        <v>12.851730011541029</v>
      </c>
      <c r="D28" s="103">
        <v>8.6632292987322668</v>
      </c>
      <c r="E28" s="103">
        <v>4.1607115713383491</v>
      </c>
      <c r="F28" s="82">
        <v>3.6339637654577484</v>
      </c>
      <c r="G28" s="82">
        <v>3.6339637654577484</v>
      </c>
      <c r="H28" s="12"/>
      <c r="J28" s="85" t="str">
        <f>B28</f>
        <v>Total</v>
      </c>
      <c r="K28" s="95">
        <f>F28</f>
        <v>3.6339637654577484</v>
      </c>
      <c r="L28" s="95">
        <f>G28</f>
        <v>3.6339637654577484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5"/>
      <c r="K29" s="85"/>
      <c r="L29" s="85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5"/>
      <c r="K30" s="86"/>
      <c r="L30" s="87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5"/>
      <c r="K31" s="86"/>
      <c r="L31" s="87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5"/>
      <c r="K32" s="87"/>
      <c r="L32" s="87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5"/>
      <c r="K33" s="88"/>
      <c r="L33" s="88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5"/>
      <c r="K34" s="88"/>
      <c r="L34" s="88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5"/>
      <c r="K35" s="88"/>
      <c r="L35" s="88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5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5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5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5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88"/>
      <c r="K43" s="88"/>
      <c r="L43" s="88"/>
      <c r="M43" s="57"/>
      <c r="N43" s="57"/>
      <c r="O43" s="57"/>
      <c r="P43" s="57"/>
    </row>
    <row r="44" spans="1:16" x14ac:dyDescent="0.25">
      <c r="A44" s="8"/>
      <c r="B44" s="70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0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0"/>
      <c r="H47" s="12"/>
      <c r="I47" s="10"/>
    </row>
    <row r="48" spans="1:16" x14ac:dyDescent="0.25">
      <c r="A48" s="8"/>
      <c r="B48" s="70"/>
      <c r="H48" s="12"/>
      <c r="I48" s="10"/>
    </row>
    <row r="49" spans="1:9" x14ac:dyDescent="0.25">
      <c r="A49" s="8"/>
      <c r="B49" s="70" t="s">
        <v>92</v>
      </c>
      <c r="H49" s="12"/>
      <c r="I49" s="10"/>
    </row>
    <row r="50" spans="1:9" x14ac:dyDescent="0.25">
      <c r="A50" s="21"/>
      <c r="B50" s="22" t="str">
        <f>Índice!$B$35</f>
        <v>Fuente: Muestra Trimestral Manufacturera Regional, Dane. Septiembre de 2013.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view="pageBreakPreview" zoomScaleNormal="100" zoomScaleSheetLayoutView="100" workbookViewId="0">
      <selection activeCell="B28" sqref="B28"/>
    </sheetView>
  </sheetViews>
  <sheetFormatPr baseColWidth="10" defaultColWidth="10.85546875" defaultRowHeight="15.75" x14ac:dyDescent="0.25"/>
  <cols>
    <col min="1" max="1" width="1.85546875" style="7" customWidth="1"/>
    <col min="2" max="2" width="59.285156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4" width="10.85546875" style="147"/>
    <col min="15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91" t="s">
        <v>69</v>
      </c>
      <c r="C7" s="191"/>
      <c r="D7" s="191"/>
      <c r="E7" s="191"/>
      <c r="F7" s="191"/>
      <c r="G7" s="191"/>
      <c r="H7" s="12"/>
    </row>
    <row r="8" spans="1:12" x14ac:dyDescent="0.25">
      <c r="A8" s="8"/>
      <c r="B8" s="190" t="s">
        <v>150</v>
      </c>
      <c r="C8" s="190"/>
      <c r="D8" s="190"/>
      <c r="E8" s="190"/>
      <c r="F8" s="190"/>
      <c r="G8" s="190"/>
      <c r="H8" s="12"/>
    </row>
    <row r="9" spans="1:12" ht="12.75" customHeight="1" x14ac:dyDescent="0.25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192" t="s">
        <v>0</v>
      </c>
      <c r="D10" s="192"/>
      <c r="E10" s="192"/>
      <c r="F10" s="192"/>
      <c r="G10" s="74" t="s">
        <v>54</v>
      </c>
      <c r="H10" s="12"/>
    </row>
    <row r="11" spans="1:12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</row>
    <row r="12" spans="1:12" ht="9" customHeight="1" x14ac:dyDescent="0.25">
      <c r="A12" s="8"/>
      <c r="B12" s="10"/>
      <c r="C12" s="65"/>
      <c r="D12" s="65"/>
      <c r="E12" s="65"/>
      <c r="F12" s="65"/>
      <c r="H12" s="12"/>
    </row>
    <row r="13" spans="1:12" x14ac:dyDescent="0.25">
      <c r="A13" s="8"/>
      <c r="B13" s="116" t="s">
        <v>74</v>
      </c>
      <c r="C13" s="105">
        <v>19.152659415669415</v>
      </c>
      <c r="D13" s="105">
        <v>11.687453044332297</v>
      </c>
      <c r="E13" s="105">
        <v>1.6170147959215786</v>
      </c>
      <c r="F13" s="82">
        <v>9.1941159873449863</v>
      </c>
      <c r="G13" s="104">
        <v>1.6793926935990078</v>
      </c>
      <c r="H13" s="12"/>
      <c r="J13" s="85" t="str">
        <f>B27</f>
        <v>Químicas básicas</v>
      </c>
      <c r="K13" s="95">
        <f>F27</f>
        <v>-16.100729811594107</v>
      </c>
      <c r="L13" s="95">
        <f>G27</f>
        <v>-0.90627696093273613</v>
      </c>
    </row>
    <row r="14" spans="1:12" x14ac:dyDescent="0.25">
      <c r="A14" s="8"/>
      <c r="B14" s="116" t="s">
        <v>28</v>
      </c>
      <c r="C14" s="105">
        <v>38.574138100329101</v>
      </c>
      <c r="D14" s="105">
        <v>40.707503117701926</v>
      </c>
      <c r="E14" s="105">
        <v>57.668154074579661</v>
      </c>
      <c r="F14" s="82">
        <v>13.864251793168236</v>
      </c>
      <c r="G14" s="104">
        <v>1.3307880998978252</v>
      </c>
      <c r="H14" s="12"/>
      <c r="J14" s="85" t="str">
        <f>B26</f>
        <v>Otros productos químicos</v>
      </c>
      <c r="K14" s="95">
        <f>F26</f>
        <v>12.541399820397903</v>
      </c>
      <c r="L14" s="95">
        <f>G26</f>
        <v>-0.1778727551843135</v>
      </c>
    </row>
    <row r="15" spans="1:12" x14ac:dyDescent="0.25">
      <c r="A15" s="8"/>
      <c r="B15" s="116" t="s">
        <v>124</v>
      </c>
      <c r="C15" s="105">
        <v>16.649432003464604</v>
      </c>
      <c r="D15" s="105">
        <v>3.4585161626418115</v>
      </c>
      <c r="E15" s="105">
        <v>-6.9333583352263917</v>
      </c>
      <c r="F15" s="82">
        <v>14.305174483661641</v>
      </c>
      <c r="G15" s="104">
        <v>0.6859471055891635</v>
      </c>
      <c r="H15" s="12"/>
      <c r="J15" s="85" t="str">
        <f>B25</f>
        <v>Alimentos preparados para animales</v>
      </c>
      <c r="K15" s="95">
        <f>F25</f>
        <v>-1.3234767432217742</v>
      </c>
      <c r="L15" s="95">
        <f>G25</f>
        <v>-7.7736709624781464E-2</v>
      </c>
    </row>
    <row r="16" spans="1:12" x14ac:dyDescent="0.25">
      <c r="A16" s="8"/>
      <c r="B16" s="116" t="s">
        <v>3</v>
      </c>
      <c r="C16" s="105">
        <v>-6.8102698457568778</v>
      </c>
      <c r="D16" s="105">
        <v>4.6795501757285418</v>
      </c>
      <c r="E16" s="105">
        <v>2.9653875600708979</v>
      </c>
      <c r="F16" s="82">
        <v>5.7236912034677623</v>
      </c>
      <c r="G16" s="105">
        <v>0.63556883469756986</v>
      </c>
      <c r="H16" s="12"/>
      <c r="J16" s="85" t="str">
        <f>B24</f>
        <v>Conservación de carne y derivados cárnicos</v>
      </c>
      <c r="K16" s="95">
        <f>F24</f>
        <v>-3.5953454273066288</v>
      </c>
      <c r="L16" s="95">
        <f>G24</f>
        <v>-3.4011714751188277E-2</v>
      </c>
    </row>
    <row r="17" spans="1:16" x14ac:dyDescent="0.25">
      <c r="A17" s="8"/>
      <c r="B17" s="116" t="s">
        <v>32</v>
      </c>
      <c r="C17" s="105">
        <v>6.5726529539980039</v>
      </c>
      <c r="D17" s="105">
        <v>3.1983812647213616</v>
      </c>
      <c r="E17" s="105">
        <v>13.875187602625981</v>
      </c>
      <c r="F17" s="82">
        <v>2.8198408672901687</v>
      </c>
      <c r="G17" s="104">
        <v>0.40331657331087195</v>
      </c>
      <c r="H17" s="12"/>
      <c r="J17" s="85" t="str">
        <f>B23</f>
        <v>Otras manufacturas</v>
      </c>
      <c r="K17" s="95">
        <f>F23</f>
        <v>0.56987622689734785</v>
      </c>
      <c r="L17" s="95">
        <f>G23</f>
        <v>4.4126850555030191E-2</v>
      </c>
    </row>
    <row r="18" spans="1:16" x14ac:dyDescent="0.25">
      <c r="A18" s="8"/>
      <c r="B18" s="116" t="s">
        <v>144</v>
      </c>
      <c r="C18" s="104">
        <v>13.708057746856571</v>
      </c>
      <c r="D18" s="104">
        <v>0.2231168646359416</v>
      </c>
      <c r="E18" s="105">
        <v>6.1759981547041543</v>
      </c>
      <c r="F18" s="82">
        <v>9.1416268341045548</v>
      </c>
      <c r="G18" s="104">
        <v>0.40186923413790887</v>
      </c>
      <c r="H18" s="12"/>
      <c r="J18" s="85" t="str">
        <f>B22</f>
        <v>Minerales no metálicos</v>
      </c>
      <c r="K18" s="95">
        <f>F22</f>
        <v>2.4657858839664204</v>
      </c>
      <c r="L18" s="95">
        <f>G22</f>
        <v>0.11638210883464996</v>
      </c>
    </row>
    <row r="19" spans="1:16" x14ac:dyDescent="0.25">
      <c r="A19" s="8"/>
      <c r="B19" s="116" t="s">
        <v>122</v>
      </c>
      <c r="C19" s="105">
        <v>11.255352808584696</v>
      </c>
      <c r="D19" s="105">
        <v>6.7893930388477797</v>
      </c>
      <c r="E19" s="105">
        <v>11.90967426115861</v>
      </c>
      <c r="F19" s="82">
        <v>8.5320398889712212</v>
      </c>
      <c r="G19" s="104">
        <v>0.37053434354308734</v>
      </c>
      <c r="H19" s="12"/>
      <c r="J19" s="85" t="str">
        <f>B21</f>
        <v>Productos de plástico</v>
      </c>
      <c r="K19" s="95">
        <f>F21</f>
        <v>3.7493286489161726</v>
      </c>
      <c r="L19" s="95">
        <f>G21</f>
        <v>0.14566814544473533</v>
      </c>
    </row>
    <row r="20" spans="1:16" x14ac:dyDescent="0.25">
      <c r="A20" s="8"/>
      <c r="B20" s="116" t="s">
        <v>27</v>
      </c>
      <c r="C20" s="105">
        <v>-2.8559224655566262</v>
      </c>
      <c r="D20" s="105">
        <v>3.0167949406831429</v>
      </c>
      <c r="E20" s="105">
        <v>4.7466375279499262</v>
      </c>
      <c r="F20" s="82">
        <v>-1.0999860792920146</v>
      </c>
      <c r="G20" s="104">
        <v>0.19121114651139862</v>
      </c>
      <c r="H20" s="12"/>
      <c r="J20" s="85" t="str">
        <f t="shared" ref="J20:J28" si="0">B20</f>
        <v>Productos de panadería</v>
      </c>
      <c r="K20" s="95">
        <f t="shared" ref="K20:K28" si="1">F20</f>
        <v>-1.0999860792920146</v>
      </c>
      <c r="L20" s="95">
        <f t="shared" ref="L20" si="2">G20</f>
        <v>0.19121114651139862</v>
      </c>
    </row>
    <row r="21" spans="1:16" x14ac:dyDescent="0.25">
      <c r="A21" s="8"/>
      <c r="B21" s="116" t="s">
        <v>34</v>
      </c>
      <c r="C21" s="105">
        <v>4.1413357551870034</v>
      </c>
      <c r="D21" s="105">
        <v>-0.67506064550773015</v>
      </c>
      <c r="E21" s="105">
        <v>-10.526202001249384</v>
      </c>
      <c r="F21" s="82">
        <v>3.7493286489161726</v>
      </c>
      <c r="G21" s="104">
        <v>0.14566814544473533</v>
      </c>
      <c r="H21" s="12"/>
      <c r="J21" s="85" t="str">
        <f>B19</f>
        <v>Hierro y fundición</v>
      </c>
      <c r="K21" s="95">
        <f>F19</f>
        <v>8.5320398889712212</v>
      </c>
      <c r="L21" s="95">
        <f>G19</f>
        <v>0.37053434354308734</v>
      </c>
    </row>
    <row r="22" spans="1:16" x14ac:dyDescent="0.25">
      <c r="A22" s="8"/>
      <c r="B22" s="10" t="s">
        <v>118</v>
      </c>
      <c r="C22" s="105">
        <v>4.255722984808763</v>
      </c>
      <c r="D22" s="105">
        <v>7.2370872673932718</v>
      </c>
      <c r="E22" s="105">
        <v>-10.114893172742622</v>
      </c>
      <c r="F22" s="82">
        <v>2.4657858839664204</v>
      </c>
      <c r="G22" s="104">
        <v>0.11638210883464996</v>
      </c>
      <c r="H22" s="12"/>
      <c r="J22" s="85" t="str">
        <f>B18</f>
        <v>Vehículos automotores</v>
      </c>
      <c r="K22" s="95">
        <f>F18</f>
        <v>9.1416268341045548</v>
      </c>
      <c r="L22" s="95">
        <f>G18</f>
        <v>0.40186923413790887</v>
      </c>
    </row>
    <row r="23" spans="1:16" x14ac:dyDescent="0.25">
      <c r="A23" s="8"/>
      <c r="B23" s="116" t="s">
        <v>119</v>
      </c>
      <c r="C23" s="105">
        <v>20.283079161403084</v>
      </c>
      <c r="D23" s="105">
        <v>14.570998404833224</v>
      </c>
      <c r="E23" s="105">
        <v>-12.677920208788684</v>
      </c>
      <c r="F23" s="82">
        <v>0.56987622689734785</v>
      </c>
      <c r="G23" s="105">
        <v>4.4126850555030191E-2</v>
      </c>
      <c r="H23" s="12"/>
      <c r="J23" s="85" t="str">
        <f>B17</f>
        <v>Otros productos alimenticios</v>
      </c>
      <c r="K23" s="95">
        <f>F17</f>
        <v>2.8198408672901687</v>
      </c>
      <c r="L23" s="95">
        <f>G17</f>
        <v>0.40331657331087195</v>
      </c>
    </row>
    <row r="24" spans="1:16" x14ac:dyDescent="0.25">
      <c r="A24" s="8"/>
      <c r="B24" s="116" t="s">
        <v>132</v>
      </c>
      <c r="C24" s="105">
        <v>7.6542072092365965</v>
      </c>
      <c r="D24" s="105">
        <v>-4.0548367017742892</v>
      </c>
      <c r="E24" s="105">
        <v>6.9923233427998444</v>
      </c>
      <c r="F24" s="82">
        <v>-3.5953454273066288</v>
      </c>
      <c r="G24" s="105">
        <v>-3.4011714751188277E-2</v>
      </c>
      <c r="H24" s="12"/>
      <c r="J24" s="85" t="str">
        <f>B16</f>
        <v>Bebidas</v>
      </c>
      <c r="K24" s="95">
        <f>F16</f>
        <v>5.7236912034677623</v>
      </c>
      <c r="L24" s="95">
        <f>G16</f>
        <v>0.63556883469756986</v>
      </c>
    </row>
    <row r="25" spans="1:16" x14ac:dyDescent="0.25">
      <c r="A25" s="8"/>
      <c r="B25" s="116" t="s">
        <v>48</v>
      </c>
      <c r="C25" s="105">
        <v>8.9679590659689232</v>
      </c>
      <c r="D25" s="105">
        <v>5.965211411075555</v>
      </c>
      <c r="E25" s="105">
        <v>-5.0083224830011925</v>
      </c>
      <c r="F25" s="82">
        <v>-1.3234767432217742</v>
      </c>
      <c r="G25" s="105">
        <v>-7.7736709624781464E-2</v>
      </c>
      <c r="H25" s="12"/>
      <c r="J25" s="85" t="str">
        <f>B15</f>
        <v>Papel y sus productos</v>
      </c>
      <c r="K25" s="95">
        <f>F15</f>
        <v>14.305174483661641</v>
      </c>
      <c r="L25" s="95">
        <f>G15</f>
        <v>0.6859471055891635</v>
      </c>
    </row>
    <row r="26" spans="1:16" x14ac:dyDescent="0.25">
      <c r="A26" s="8"/>
      <c r="B26" s="116" t="s">
        <v>33</v>
      </c>
      <c r="C26" s="105">
        <v>13.364825120554391</v>
      </c>
      <c r="D26" s="105">
        <v>2.531620527717382</v>
      </c>
      <c r="E26" s="105">
        <v>-1.8207615674539657</v>
      </c>
      <c r="F26" s="82">
        <v>12.541399820397903</v>
      </c>
      <c r="G26" s="104">
        <v>-0.1778727551843135</v>
      </c>
      <c r="H26" s="12"/>
      <c r="J26" s="85" t="str">
        <f>B14</f>
        <v>Productos textiles</v>
      </c>
      <c r="K26" s="95">
        <f>F14</f>
        <v>13.864251793168236</v>
      </c>
      <c r="L26" s="95">
        <f>G14</f>
        <v>1.3307880998978252</v>
      </c>
    </row>
    <row r="27" spans="1:16" x14ac:dyDescent="0.25">
      <c r="A27" s="8"/>
      <c r="B27" s="117" t="s">
        <v>120</v>
      </c>
      <c r="C27" s="105">
        <v>23.525572480679081</v>
      </c>
      <c r="D27" s="105">
        <v>-19.486948615908705</v>
      </c>
      <c r="E27" s="105">
        <v>17.673368418934121</v>
      </c>
      <c r="F27" s="82">
        <v>-16.100729811594107</v>
      </c>
      <c r="G27" s="104">
        <v>-0.90627696093273613</v>
      </c>
      <c r="H27" s="12"/>
      <c r="J27" s="85" t="str">
        <f>B13</f>
        <v>Confecciones</v>
      </c>
      <c r="K27" s="95">
        <f>F13</f>
        <v>9.1941159873449863</v>
      </c>
      <c r="L27" s="95">
        <f>G13</f>
        <v>1.6793926935990078</v>
      </c>
    </row>
    <row r="28" spans="1:16" x14ac:dyDescent="0.25">
      <c r="A28" s="8"/>
      <c r="B28" s="14" t="s">
        <v>29</v>
      </c>
      <c r="C28" s="103">
        <v>12.557930199377054</v>
      </c>
      <c r="D28" s="103">
        <v>5.8552260721233651</v>
      </c>
      <c r="E28" s="103">
        <v>5.0351734802809744</v>
      </c>
      <c r="F28" s="82">
        <v>4.8089069956282149</v>
      </c>
      <c r="G28" s="82">
        <v>4.8089069956282149</v>
      </c>
      <c r="H28" s="12"/>
      <c r="J28" s="85" t="str">
        <f t="shared" si="0"/>
        <v>Total</v>
      </c>
      <c r="K28" s="95">
        <f t="shared" si="1"/>
        <v>4.8089069956282149</v>
      </c>
      <c r="L28" s="95">
        <f>G28</f>
        <v>4.8089069956282149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5"/>
      <c r="K29" s="85"/>
      <c r="L29" s="85"/>
      <c r="M29" s="147"/>
      <c r="N29" s="147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5"/>
      <c r="K30" s="86"/>
      <c r="L30" s="87"/>
      <c r="M30" s="163"/>
      <c r="N30" s="163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5"/>
      <c r="K31" s="86"/>
      <c r="L31" s="87"/>
      <c r="M31" s="163"/>
      <c r="N31" s="163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7"/>
      <c r="K32" s="87"/>
      <c r="L32" s="87"/>
      <c r="M32" s="163"/>
      <c r="N32" s="163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164"/>
      <c r="N33" s="164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164"/>
      <c r="N34" s="164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164"/>
      <c r="N35" s="164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164"/>
      <c r="N36" s="164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164"/>
      <c r="N37" s="164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164"/>
      <c r="N38" s="164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164"/>
      <c r="N39" s="164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164"/>
      <c r="N40" s="164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164"/>
      <c r="N41" s="164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164"/>
      <c r="N42" s="164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88"/>
      <c r="K43" s="88"/>
      <c r="L43" s="88"/>
      <c r="M43" s="164"/>
      <c r="N43" s="164"/>
      <c r="O43" s="57"/>
      <c r="P43" s="57"/>
    </row>
    <row r="44" spans="1:16" x14ac:dyDescent="0.25">
      <c r="A44" s="8"/>
      <c r="B44" s="70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0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0"/>
      <c r="H47" s="12"/>
      <c r="I47" s="10"/>
    </row>
    <row r="48" spans="1:16" x14ac:dyDescent="0.25">
      <c r="A48" s="8"/>
      <c r="B48" s="70" t="s">
        <v>92</v>
      </c>
      <c r="H48" s="12"/>
      <c r="I48" s="10"/>
    </row>
    <row r="49" spans="1:8" x14ac:dyDescent="0.25">
      <c r="A49" s="21"/>
      <c r="B49" s="22" t="str">
        <f>Índice!$B$35</f>
        <v>Fuente: Muestra Trimestral Manufacturera Regional, Dane. Septiembre de 2013.</v>
      </c>
      <c r="C49" s="23"/>
      <c r="D49" s="23"/>
      <c r="E49" s="23"/>
      <c r="F49" s="23"/>
      <c r="G49" s="23"/>
      <c r="H49" s="24"/>
    </row>
    <row r="51" spans="1:8" x14ac:dyDescent="0.25">
      <c r="B51" s="70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G27">
    <sortCondition descending="1"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view="pageBreakPreview" zoomScaleNormal="100" zoomScaleSheetLayoutView="100" workbookViewId="0">
      <selection activeCell="B28" sqref="B28"/>
    </sheetView>
  </sheetViews>
  <sheetFormatPr baseColWidth="10" defaultColWidth="10.85546875" defaultRowHeight="15.75" x14ac:dyDescent="0.25"/>
  <cols>
    <col min="1" max="1" width="1.85546875" style="7" customWidth="1"/>
    <col min="2" max="2" width="65.4257812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91" t="s">
        <v>70</v>
      </c>
      <c r="C7" s="191"/>
      <c r="D7" s="191"/>
      <c r="E7" s="191"/>
      <c r="F7" s="191"/>
      <c r="G7" s="191"/>
      <c r="H7" s="12"/>
    </row>
    <row r="8" spans="1:12" x14ac:dyDescent="0.25">
      <c r="A8" s="8"/>
      <c r="B8" s="190" t="s">
        <v>150</v>
      </c>
      <c r="C8" s="190"/>
      <c r="D8" s="190"/>
      <c r="E8" s="190"/>
      <c r="F8" s="190"/>
      <c r="G8" s="190"/>
      <c r="H8" s="12"/>
    </row>
    <row r="9" spans="1:12" ht="12" customHeight="1" x14ac:dyDescent="0.25">
      <c r="A9" s="8"/>
      <c r="B9" s="9"/>
      <c r="C9" s="65"/>
      <c r="D9" s="65"/>
      <c r="E9" s="9"/>
      <c r="F9" s="9"/>
      <c r="G9" s="9"/>
      <c r="H9" s="12"/>
    </row>
    <row r="10" spans="1:12" ht="15" customHeight="1" x14ac:dyDescent="0.25">
      <c r="A10" s="8"/>
      <c r="B10" s="10"/>
      <c r="C10" s="192" t="s">
        <v>0</v>
      </c>
      <c r="D10" s="192"/>
      <c r="E10" s="192"/>
      <c r="F10" s="192"/>
      <c r="G10" s="74" t="s">
        <v>54</v>
      </c>
      <c r="H10" s="12"/>
    </row>
    <row r="11" spans="1:12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</row>
    <row r="12" spans="1:12" ht="10.5" customHeight="1" x14ac:dyDescent="0.25">
      <c r="A12" s="8"/>
      <c r="B12" s="10"/>
      <c r="C12" s="65"/>
      <c r="D12" s="65"/>
      <c r="E12" s="65"/>
      <c r="F12" s="65"/>
      <c r="H12" s="12"/>
    </row>
    <row r="13" spans="1:12" x14ac:dyDescent="0.25">
      <c r="A13" s="8"/>
      <c r="B13" s="182" t="s">
        <v>74</v>
      </c>
      <c r="C13" s="105">
        <v>-17.188333829115187</v>
      </c>
      <c r="D13" s="105">
        <v>-8.1147527667416952</v>
      </c>
      <c r="E13" s="105">
        <v>2.5966729268656508</v>
      </c>
      <c r="F13" s="82">
        <v>-5.437584010845276</v>
      </c>
      <c r="G13" s="104">
        <v>-0.89446247778574151</v>
      </c>
      <c r="H13" s="12"/>
      <c r="J13" s="85" t="str">
        <f>B27</f>
        <v>Productos de plástico</v>
      </c>
      <c r="K13" s="95">
        <f>F27</f>
        <v>3.2211716763903775</v>
      </c>
      <c r="L13" s="95">
        <f>G27</f>
        <v>0.25421453259549287</v>
      </c>
    </row>
    <row r="14" spans="1:12" x14ac:dyDescent="0.25">
      <c r="A14" s="8"/>
      <c r="B14" s="183" t="s">
        <v>28</v>
      </c>
      <c r="C14" s="105">
        <v>-2.0890423221691545</v>
      </c>
      <c r="D14" s="105">
        <v>-6.4470952683152616</v>
      </c>
      <c r="E14" s="105">
        <v>-6.1758984170200204</v>
      </c>
      <c r="F14" s="82">
        <v>-6.7297806349466915</v>
      </c>
      <c r="G14" s="104">
        <v>-0.86487856757163528</v>
      </c>
      <c r="H14" s="12"/>
      <c r="J14" s="85" t="str">
        <f>B26</f>
        <v>Productos de panadería</v>
      </c>
      <c r="K14" s="95">
        <f>F26</f>
        <v>3.7645060854797574</v>
      </c>
      <c r="L14" s="95">
        <f>G26</f>
        <v>0.16628724576456316</v>
      </c>
    </row>
    <row r="15" spans="1:12" x14ac:dyDescent="0.25">
      <c r="A15" s="8"/>
      <c r="B15" s="182" t="s">
        <v>120</v>
      </c>
      <c r="C15" s="105">
        <v>4.3073100020708077</v>
      </c>
      <c r="D15" s="105">
        <v>1.8761167361524667</v>
      </c>
      <c r="E15" s="105">
        <v>-0.71129299425120029</v>
      </c>
      <c r="F15" s="82">
        <v>-6.172718351324824</v>
      </c>
      <c r="G15" s="104">
        <v>-0.17830664436738852</v>
      </c>
      <c r="H15" s="12"/>
      <c r="J15" s="85" t="str">
        <f>B25</f>
        <v>Bebidas</v>
      </c>
      <c r="K15" s="95">
        <f>F25</f>
        <v>-0.51237027317191375</v>
      </c>
      <c r="L15" s="95">
        <f>G25</f>
        <v>7.5404717649801792E-2</v>
      </c>
    </row>
    <row r="16" spans="1:12" x14ac:dyDescent="0.25">
      <c r="A16" s="8"/>
      <c r="B16" s="182" t="s">
        <v>118</v>
      </c>
      <c r="C16" s="105">
        <v>0.30897287623357084</v>
      </c>
      <c r="D16" s="105">
        <v>6.3960681012931175E-2</v>
      </c>
      <c r="E16" s="105">
        <v>-2.9701679576783713</v>
      </c>
      <c r="F16" s="82">
        <v>-1.8675103473681953</v>
      </c>
      <c r="G16" s="105">
        <v>-0.12214997306503635</v>
      </c>
      <c r="H16" s="12"/>
      <c r="J16" s="85" t="str">
        <f>B24</f>
        <v>Alimentos preparados para animales</v>
      </c>
      <c r="K16" s="95">
        <f>F24</f>
        <v>3.4146739003888538</v>
      </c>
      <c r="L16" s="95">
        <f>G24</f>
        <v>6.1797851306980574E-2</v>
      </c>
    </row>
    <row r="17" spans="1:16" x14ac:dyDescent="0.25">
      <c r="A17" s="8"/>
      <c r="B17" s="183" t="s">
        <v>119</v>
      </c>
      <c r="C17" s="105">
        <v>3.5981789245790985</v>
      </c>
      <c r="D17" s="105">
        <v>4.8739960752497424E-3</v>
      </c>
      <c r="E17" s="105">
        <v>2.8792428346956722</v>
      </c>
      <c r="F17" s="82">
        <v>-0.37550717294677627</v>
      </c>
      <c r="G17" s="104">
        <v>-9.4763865610371936E-2</v>
      </c>
      <c r="H17" s="12"/>
      <c r="J17" s="85" t="str">
        <f>B23</f>
        <v>Conservación de carne y derivados cárnicos</v>
      </c>
      <c r="K17" s="95">
        <f>F23</f>
        <v>0.66242713301536416</v>
      </c>
      <c r="L17" s="95">
        <f>G23</f>
        <v>2.1260728660658292E-2</v>
      </c>
    </row>
    <row r="18" spans="1:16" x14ac:dyDescent="0.25">
      <c r="A18" s="8"/>
      <c r="B18" s="182" t="s">
        <v>124</v>
      </c>
      <c r="C18" s="105">
        <v>1.4405637606641486</v>
      </c>
      <c r="D18" s="105">
        <v>-3.3118745491993562</v>
      </c>
      <c r="E18" s="105">
        <v>-1.603825994541197</v>
      </c>
      <c r="F18" s="82">
        <v>-1.9965784270961517</v>
      </c>
      <c r="G18" s="105">
        <v>-8.3259375738323482E-2</v>
      </c>
      <c r="H18" s="12"/>
      <c r="J18" s="85" t="str">
        <f>B22</f>
        <v>Otros productos químicos</v>
      </c>
      <c r="K18" s="95">
        <f>F22</f>
        <v>0.35907234154697321</v>
      </c>
      <c r="L18" s="95">
        <f>G22</f>
        <v>1.8539355392094007E-2</v>
      </c>
    </row>
    <row r="19" spans="1:16" x14ac:dyDescent="0.25">
      <c r="A19" s="8"/>
      <c r="B19" s="182" t="s">
        <v>144</v>
      </c>
      <c r="C19" s="105">
        <v>4.6110139860140009</v>
      </c>
      <c r="D19" s="105">
        <v>30.979736787131817</v>
      </c>
      <c r="E19" s="105">
        <v>13.636363636363647</v>
      </c>
      <c r="F19" s="82">
        <v>-1.3614035087719412</v>
      </c>
      <c r="G19" s="104">
        <v>-2.7497209067785126E-2</v>
      </c>
      <c r="H19" s="12"/>
      <c r="J19" s="85" t="str">
        <f>B21</f>
        <v>Hierro y fundición</v>
      </c>
      <c r="K19" s="95">
        <f>F21</f>
        <v>-0.15886324522307316</v>
      </c>
      <c r="L19" s="95">
        <f>G21</f>
        <v>-2.0410299514232433E-3</v>
      </c>
    </row>
    <row r="20" spans="1:16" x14ac:dyDescent="0.25">
      <c r="A20" s="8"/>
      <c r="B20" s="182" t="s">
        <v>32</v>
      </c>
      <c r="C20" s="105">
        <v>6.2660944206008651</v>
      </c>
      <c r="D20" s="105">
        <v>3.5541195476575194</v>
      </c>
      <c r="E20" s="105">
        <v>8.0083203328133123</v>
      </c>
      <c r="F20" s="82">
        <v>5.2479537794896558</v>
      </c>
      <c r="G20" s="104">
        <v>-2.1742638510300786E-2</v>
      </c>
      <c r="H20" s="12"/>
      <c r="J20" s="85" t="str">
        <f>B19</f>
        <v>Vehículos automotores</v>
      </c>
      <c r="K20" s="95">
        <f>F19</f>
        <v>-1.3614035087719412</v>
      </c>
      <c r="L20" s="95">
        <f>G19</f>
        <v>-2.7497209067785126E-2</v>
      </c>
    </row>
    <row r="21" spans="1:16" x14ac:dyDescent="0.25">
      <c r="A21" s="8"/>
      <c r="B21" s="183" t="s">
        <v>122</v>
      </c>
      <c r="C21" s="104">
        <v>-7.0389966686263072</v>
      </c>
      <c r="D21" s="104">
        <v>3.1999662717652866</v>
      </c>
      <c r="E21" s="105">
        <v>-7.4229920745159106</v>
      </c>
      <c r="F21" s="82">
        <v>-0.15886324522307316</v>
      </c>
      <c r="G21" s="104">
        <v>-2.0410299514232433E-3</v>
      </c>
      <c r="H21" s="12"/>
      <c r="J21" s="85" t="str">
        <f>B20</f>
        <v>Otros productos alimenticios</v>
      </c>
      <c r="K21" s="95">
        <f>F20</f>
        <v>5.2479537794896558</v>
      </c>
      <c r="L21" s="95">
        <f>G20</f>
        <v>-2.1742638510300786E-2</v>
      </c>
    </row>
    <row r="22" spans="1:16" x14ac:dyDescent="0.25">
      <c r="A22" s="8"/>
      <c r="B22" s="182" t="s">
        <v>33</v>
      </c>
      <c r="C22" s="105">
        <v>3.4769959041560439</v>
      </c>
      <c r="D22" s="105">
        <v>-2.121996047544672</v>
      </c>
      <c r="E22" s="105">
        <v>7.2145043560160049</v>
      </c>
      <c r="F22" s="82">
        <v>0.35907234154697321</v>
      </c>
      <c r="G22" s="105">
        <v>1.8539355392094007E-2</v>
      </c>
      <c r="H22" s="12"/>
      <c r="J22" s="85" t="str">
        <f>B18</f>
        <v>Papel y sus productos</v>
      </c>
      <c r="K22" s="95">
        <f>F18</f>
        <v>-1.9965784270961517</v>
      </c>
      <c r="L22" s="95">
        <f>G18</f>
        <v>-8.3259375738323482E-2</v>
      </c>
    </row>
    <row r="23" spans="1:16" x14ac:dyDescent="0.25">
      <c r="A23" s="8"/>
      <c r="B23" s="183" t="s">
        <v>132</v>
      </c>
      <c r="C23" s="105">
        <v>3.6443148688046545</v>
      </c>
      <c r="D23" s="105">
        <v>4.3788091889357617</v>
      </c>
      <c r="E23" s="105">
        <v>1.7067912324829404</v>
      </c>
      <c r="F23" s="82">
        <v>0.66242713301536416</v>
      </c>
      <c r="G23" s="104">
        <v>2.1260728660658292E-2</v>
      </c>
      <c r="H23" s="12"/>
      <c r="J23" s="85" t="str">
        <f>B17</f>
        <v>Otras manufacturas</v>
      </c>
      <c r="K23" s="95">
        <f>F17</f>
        <v>-0.37550717294677627</v>
      </c>
      <c r="L23" s="95">
        <f>G17</f>
        <v>-9.4763865610371936E-2</v>
      </c>
    </row>
    <row r="24" spans="1:16" x14ac:dyDescent="0.25">
      <c r="A24" s="8"/>
      <c r="B24" s="182" t="s">
        <v>48</v>
      </c>
      <c r="C24" s="105">
        <v>-2.0872887933607864</v>
      </c>
      <c r="D24" s="105">
        <v>-2.759247289534994</v>
      </c>
      <c r="E24" s="105">
        <v>7.7250123848522367</v>
      </c>
      <c r="F24" s="82">
        <v>3.4146739003888538</v>
      </c>
      <c r="G24" s="104">
        <v>6.1797851306980574E-2</v>
      </c>
      <c r="H24" s="12"/>
      <c r="J24" s="85" t="str">
        <f>B16</f>
        <v>Minerales no metálicos</v>
      </c>
      <c r="K24" s="95">
        <f>F16</f>
        <v>-1.8675103473681953</v>
      </c>
      <c r="L24" s="95">
        <f>G16</f>
        <v>-0.12214997306503635</v>
      </c>
    </row>
    <row r="25" spans="1:16" x14ac:dyDescent="0.25">
      <c r="A25" s="8"/>
      <c r="B25" s="182" t="s">
        <v>3</v>
      </c>
      <c r="C25" s="105">
        <v>-4.2585460137413271</v>
      </c>
      <c r="D25" s="105">
        <v>7.26900507854642</v>
      </c>
      <c r="E25" s="105">
        <v>2.8199376726953052</v>
      </c>
      <c r="F25" s="82">
        <v>-0.51237027317191375</v>
      </c>
      <c r="G25" s="105">
        <v>7.5404717649801792E-2</v>
      </c>
      <c r="H25" s="12"/>
      <c r="J25" s="85" t="str">
        <f>B15</f>
        <v>Químicas básicas</v>
      </c>
      <c r="K25" s="95">
        <f>F15</f>
        <v>-6.172718351324824</v>
      </c>
      <c r="L25" s="95">
        <f>G15</f>
        <v>-0.17830664436738852</v>
      </c>
    </row>
    <row r="26" spans="1:16" x14ac:dyDescent="0.25">
      <c r="A26" s="8"/>
      <c r="B26" s="182" t="s">
        <v>27</v>
      </c>
      <c r="C26" s="105">
        <v>2.9613960867266087</v>
      </c>
      <c r="D26" s="105">
        <v>23.129601095702789</v>
      </c>
      <c r="E26" s="105">
        <v>-1.7519466073414924</v>
      </c>
      <c r="F26" s="82">
        <v>3.7645060854797574</v>
      </c>
      <c r="G26" s="104">
        <v>0.16628724576456316</v>
      </c>
      <c r="H26" s="12"/>
      <c r="J26" s="85" t="str">
        <f>B14</f>
        <v>Productos textiles</v>
      </c>
      <c r="K26" s="95">
        <f>F14</f>
        <v>-6.7297806349466915</v>
      </c>
      <c r="L26" s="95">
        <f>G14</f>
        <v>-0.86487856757163528</v>
      </c>
    </row>
    <row r="27" spans="1:16" x14ac:dyDescent="0.25">
      <c r="A27" s="8"/>
      <c r="B27" s="182" t="s">
        <v>34</v>
      </c>
      <c r="C27" s="105">
        <v>5.7720158617651229</v>
      </c>
      <c r="D27" s="105">
        <v>1.0136007048930251</v>
      </c>
      <c r="E27" s="105">
        <v>-0.16791068191637226</v>
      </c>
      <c r="F27" s="82">
        <v>3.2211716763903775</v>
      </c>
      <c r="G27" s="104">
        <v>0.25421453259549287</v>
      </c>
      <c r="H27" s="12"/>
      <c r="J27" s="85" t="str">
        <f>B13</f>
        <v>Confecciones</v>
      </c>
      <c r="K27" s="95">
        <f>F13</f>
        <v>-5.437584010845276</v>
      </c>
      <c r="L27" s="95">
        <f>G13</f>
        <v>-0.89446247778574151</v>
      </c>
    </row>
    <row r="28" spans="1:16" x14ac:dyDescent="0.25">
      <c r="A28" s="8"/>
      <c r="B28" s="14" t="s">
        <v>29</v>
      </c>
      <c r="C28" s="103">
        <v>-2.3234265077050509</v>
      </c>
      <c r="D28" s="103">
        <v>-1.2999447565066102</v>
      </c>
      <c r="E28" s="103">
        <v>1.0431155215299137</v>
      </c>
      <c r="F28" s="82">
        <v>-1.6915973502984127</v>
      </c>
      <c r="G28" s="82">
        <v>-1.6915973502984127</v>
      </c>
      <c r="H28" s="12"/>
      <c r="J28" s="85" t="str">
        <f t="shared" ref="J28" si="0">B28</f>
        <v>Total</v>
      </c>
      <c r="K28" s="95">
        <f t="shared" ref="K28" si="1">F28</f>
        <v>-1.6915973502984127</v>
      </c>
      <c r="L28" s="95">
        <f t="shared" ref="L28" si="2">G28</f>
        <v>-1.6915973502984127</v>
      </c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5"/>
      <c r="K29" s="85"/>
      <c r="L29" s="85"/>
    </row>
    <row r="30" spans="1:16" s="6" customFormat="1" ht="16.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5"/>
      <c r="K30" s="86"/>
      <c r="L30" s="87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5"/>
      <c r="K31" s="86"/>
      <c r="L31" s="87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7"/>
      <c r="K32" s="87"/>
      <c r="L32" s="87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88"/>
      <c r="K43" s="88"/>
      <c r="L43" s="88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88"/>
      <c r="K44" s="88"/>
      <c r="L44" s="88"/>
      <c r="M44" s="57"/>
      <c r="N44" s="57"/>
      <c r="O44" s="57"/>
      <c r="P44" s="57"/>
    </row>
    <row r="45" spans="1:16" s="6" customFormat="1" ht="14.25" customHeight="1" x14ac:dyDescent="0.25">
      <c r="A45" s="8"/>
      <c r="B45" s="14"/>
      <c r="C45" s="16"/>
      <c r="D45" s="16"/>
      <c r="E45" s="17"/>
      <c r="F45" s="17"/>
      <c r="G45" s="17"/>
      <c r="H45" s="12"/>
      <c r="I45" s="7"/>
      <c r="J45" s="88"/>
      <c r="K45" s="88"/>
      <c r="L45" s="88"/>
      <c r="M45" s="57"/>
      <c r="N45" s="57"/>
      <c r="O45" s="57"/>
      <c r="P45" s="57"/>
    </row>
    <row r="46" spans="1:16" x14ac:dyDescent="0.25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0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0" t="s">
        <v>92</v>
      </c>
      <c r="H48" s="12"/>
      <c r="I48" s="10"/>
    </row>
    <row r="49" spans="1:8" x14ac:dyDescent="0.25">
      <c r="A49" s="21"/>
      <c r="B49" s="22" t="str">
        <f>Índice!$B$35</f>
        <v>Fuente: Muestra Trimestral Manufacturera Regional, Dane. Septiembre de 2013.</v>
      </c>
      <c r="C49" s="23"/>
      <c r="D49" s="23"/>
      <c r="E49" s="23"/>
      <c r="F49" s="23"/>
      <c r="G49" s="23"/>
      <c r="H49" s="24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G27">
    <sortCondition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zoomScaleNormal="100" zoomScaleSheetLayoutView="100" workbookViewId="0">
      <selection activeCell="C22" sqref="C22"/>
    </sheetView>
  </sheetViews>
  <sheetFormatPr baseColWidth="10" defaultColWidth="10.85546875" defaultRowHeight="15.75" x14ac:dyDescent="0.25"/>
  <cols>
    <col min="1" max="1" width="1.85546875" style="7" customWidth="1"/>
    <col min="2" max="2" width="54.1406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91" t="s">
        <v>49</v>
      </c>
      <c r="C7" s="191"/>
      <c r="D7" s="191"/>
      <c r="E7" s="191"/>
      <c r="F7" s="191"/>
      <c r="G7" s="191"/>
      <c r="H7" s="12"/>
    </row>
    <row r="8" spans="1:12" x14ac:dyDescent="0.25">
      <c r="A8" s="8"/>
      <c r="B8" s="190" t="s">
        <v>150</v>
      </c>
      <c r="C8" s="190"/>
      <c r="D8" s="190"/>
      <c r="E8" s="190"/>
      <c r="F8" s="190"/>
      <c r="G8" s="190"/>
      <c r="H8" s="12"/>
    </row>
    <row r="9" spans="1:12" x14ac:dyDescent="0.25">
      <c r="A9" s="8"/>
      <c r="B9" s="9"/>
      <c r="C9" s="71"/>
      <c r="D9" s="71"/>
      <c r="E9" s="9"/>
      <c r="F9" s="9"/>
      <c r="G9" s="9"/>
      <c r="H9" s="12"/>
    </row>
    <row r="10" spans="1:12" ht="15.75" customHeight="1" x14ac:dyDescent="0.25">
      <c r="A10" s="8"/>
      <c r="B10" s="10"/>
      <c r="C10" s="192" t="s">
        <v>0</v>
      </c>
      <c r="D10" s="192"/>
      <c r="E10" s="192"/>
      <c r="F10" s="192"/>
      <c r="G10" s="74" t="s">
        <v>54</v>
      </c>
      <c r="H10" s="12"/>
    </row>
    <row r="11" spans="1:12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</row>
    <row r="12" spans="1:12" ht="12" customHeight="1" x14ac:dyDescent="0.25">
      <c r="A12" s="8"/>
      <c r="B12" s="10"/>
      <c r="C12" s="71"/>
      <c r="D12" s="71"/>
      <c r="E12" s="71"/>
      <c r="F12" s="71"/>
      <c r="H12" s="12"/>
    </row>
    <row r="13" spans="1:12" x14ac:dyDescent="0.25">
      <c r="A13" s="8"/>
      <c r="B13" s="118" t="s">
        <v>118</v>
      </c>
      <c r="C13" s="105">
        <v>-8.1175336738923747</v>
      </c>
      <c r="D13" s="105">
        <v>9.2094339490815358</v>
      </c>
      <c r="E13" s="105">
        <v>3.6490872869032742</v>
      </c>
      <c r="F13" s="82">
        <v>22.919204140721927</v>
      </c>
      <c r="G13" s="105">
        <v>4.7711980651472059</v>
      </c>
      <c r="H13" s="12"/>
      <c r="J13" s="85" t="str">
        <f>B21</f>
        <v>maquinaria</v>
      </c>
      <c r="K13" s="95">
        <f>F21</f>
        <v>-6.932326745326856</v>
      </c>
      <c r="L13" s="95">
        <f>G21</f>
        <v>-0.8735249701853397</v>
      </c>
    </row>
    <row r="14" spans="1:12" x14ac:dyDescent="0.25">
      <c r="A14" s="8"/>
      <c r="B14" s="118" t="s">
        <v>32</v>
      </c>
      <c r="C14" s="105">
        <v>26.098491368819676</v>
      </c>
      <c r="D14" s="105">
        <v>10.998445816345569</v>
      </c>
      <c r="E14" s="105">
        <v>-17.744357984356462</v>
      </c>
      <c r="F14" s="82">
        <v>12.772120666370569</v>
      </c>
      <c r="G14" s="105">
        <v>1.8778012780668913</v>
      </c>
      <c r="H14" s="12"/>
      <c r="J14" s="85" t="str">
        <f>B20</f>
        <v>Calzado, partes y artículos de cuero</v>
      </c>
      <c r="K14" s="95">
        <f>F20</f>
        <v>-34.777935574785026</v>
      </c>
      <c r="L14" s="95">
        <f>G20</f>
        <v>-0.81720712166577381</v>
      </c>
    </row>
    <row r="15" spans="1:12" x14ac:dyDescent="0.25">
      <c r="A15" s="8"/>
      <c r="B15" s="118" t="s">
        <v>134</v>
      </c>
      <c r="C15" s="105">
        <v>-5.7949017681858006</v>
      </c>
      <c r="D15" s="105">
        <v>3.9360681793920937</v>
      </c>
      <c r="E15" s="105">
        <v>-6.8310380376926165</v>
      </c>
      <c r="F15" s="82">
        <v>9.6134019829043904</v>
      </c>
      <c r="G15" s="105">
        <v>1.738191473410053</v>
      </c>
      <c r="H15" s="12"/>
      <c r="J15" s="85" t="str">
        <f>B19</f>
        <v>Conservación de carne y derivados cárnicos</v>
      </c>
      <c r="K15" s="95">
        <f>F19</f>
        <v>-3.1890822262385266</v>
      </c>
      <c r="L15" s="95">
        <f>G19</f>
        <v>-0.36338035993044338</v>
      </c>
    </row>
    <row r="16" spans="1:12" x14ac:dyDescent="0.25">
      <c r="A16" s="8"/>
      <c r="B16" s="118" t="s">
        <v>74</v>
      </c>
      <c r="C16" s="105">
        <v>-1.6760434665565427</v>
      </c>
      <c r="D16" s="105">
        <v>-6.1655178014378915</v>
      </c>
      <c r="E16" s="105">
        <v>11.39542962365503</v>
      </c>
      <c r="F16" s="82">
        <v>8.2025002066881356</v>
      </c>
      <c r="G16" s="105">
        <v>1.4205466722858184</v>
      </c>
      <c r="H16" s="12"/>
      <c r="J16" s="85" t="str">
        <f>B18</f>
        <v>Bebidas</v>
      </c>
      <c r="K16" s="95">
        <f>F18</f>
        <v>-28.472599566922796</v>
      </c>
      <c r="L16" s="95">
        <f>G18</f>
        <v>-0.33002215108633648</v>
      </c>
    </row>
    <row r="17" spans="1:16" x14ac:dyDescent="0.25">
      <c r="A17" s="8"/>
      <c r="B17" s="118" t="s">
        <v>119</v>
      </c>
      <c r="C17" s="105">
        <v>-9.0923946178869564</v>
      </c>
      <c r="D17" s="105">
        <v>-6.4367616546257551</v>
      </c>
      <c r="E17" s="105">
        <v>-0.68446103426677007</v>
      </c>
      <c r="F17" s="82">
        <v>-5.9544256533696105</v>
      </c>
      <c r="G17" s="105">
        <v>-9.3881948239677507E-2</v>
      </c>
      <c r="H17" s="12"/>
      <c r="J17" s="85" t="str">
        <f t="shared" ref="J17:J22" si="0">B17</f>
        <v>Otras manufacturas</v>
      </c>
      <c r="K17" s="95">
        <f t="shared" ref="K17:K22" si="1">F17</f>
        <v>-5.9544256533696105</v>
      </c>
      <c r="L17" s="95">
        <f t="shared" ref="L17:L22" si="2">G17</f>
        <v>-9.3881948239677507E-2</v>
      </c>
    </row>
    <row r="18" spans="1:16" x14ac:dyDescent="0.25">
      <c r="A18" s="8"/>
      <c r="B18" s="118" t="s">
        <v>3</v>
      </c>
      <c r="C18" s="105">
        <v>-16.785429353371274</v>
      </c>
      <c r="D18" s="105">
        <v>5.6632205324415485</v>
      </c>
      <c r="E18" s="105">
        <v>-3.9344230211264875</v>
      </c>
      <c r="F18" s="82">
        <v>-28.472599566922796</v>
      </c>
      <c r="G18" s="105">
        <v>-0.33002215108633648</v>
      </c>
      <c r="H18" s="12"/>
      <c r="J18" s="85" t="str">
        <f>B16</f>
        <v>Confecciones</v>
      </c>
      <c r="K18" s="95">
        <f>F16</f>
        <v>8.2025002066881356</v>
      </c>
      <c r="L18" s="95">
        <f>G16</f>
        <v>1.4205466722858184</v>
      </c>
    </row>
    <row r="19" spans="1:16" x14ac:dyDescent="0.25">
      <c r="A19" s="8"/>
      <c r="B19" s="118" t="s">
        <v>132</v>
      </c>
      <c r="C19" s="105">
        <v>7.0653639062244311</v>
      </c>
      <c r="D19" s="105">
        <v>11.970220347471127</v>
      </c>
      <c r="E19" s="105">
        <v>12.672434530167042</v>
      </c>
      <c r="F19" s="82">
        <v>-3.1890822262385266</v>
      </c>
      <c r="G19" s="105">
        <v>-0.36338035993044338</v>
      </c>
      <c r="H19" s="12"/>
      <c r="J19" s="85" t="str">
        <f>B15</f>
        <v>molineria y almidones</v>
      </c>
      <c r="K19" s="95">
        <v>-28</v>
      </c>
      <c r="L19" s="95">
        <f>G15</f>
        <v>1.738191473410053</v>
      </c>
    </row>
    <row r="20" spans="1:16" x14ac:dyDescent="0.25">
      <c r="A20" s="8"/>
      <c r="B20" s="118" t="s">
        <v>125</v>
      </c>
      <c r="C20" s="105">
        <v>9.1524304670197019</v>
      </c>
      <c r="D20" s="105">
        <v>6.5076651429945231</v>
      </c>
      <c r="E20" s="105">
        <v>-7.2671278295253767</v>
      </c>
      <c r="F20" s="82">
        <v>-34.777935574785026</v>
      </c>
      <c r="G20" s="105">
        <v>-0.81720712166577381</v>
      </c>
      <c r="H20" s="12"/>
      <c r="J20" s="85" t="str">
        <f>B14</f>
        <v>Otros productos alimenticios</v>
      </c>
      <c r="K20" s="95">
        <f>F14</f>
        <v>12.772120666370569</v>
      </c>
      <c r="L20" s="95">
        <f>G14</f>
        <v>1.8778012780668913</v>
      </c>
    </row>
    <row r="21" spans="1:16" x14ac:dyDescent="0.25">
      <c r="A21" s="8"/>
      <c r="B21" s="118" t="s">
        <v>133</v>
      </c>
      <c r="C21" s="105">
        <v>-16.779904891812379</v>
      </c>
      <c r="D21" s="105">
        <v>-4.6110322883221366</v>
      </c>
      <c r="E21" s="105">
        <v>14.75272459143946</v>
      </c>
      <c r="F21" s="82">
        <v>-6.932326745326856</v>
      </c>
      <c r="G21" s="105">
        <v>-0.8735249701853397</v>
      </c>
      <c r="H21" s="12"/>
      <c r="J21" s="85" t="str">
        <f>B13</f>
        <v>Minerales no metálicos</v>
      </c>
      <c r="K21" s="95">
        <f>F13</f>
        <v>22.919204140721927</v>
      </c>
      <c r="L21" s="95">
        <f>G13</f>
        <v>4.7711980651472059</v>
      </c>
    </row>
    <row r="22" spans="1:16" x14ac:dyDescent="0.25">
      <c r="A22" s="8"/>
      <c r="B22" s="14" t="s">
        <v>29</v>
      </c>
      <c r="C22" s="103">
        <v>-1.6970852965979222</v>
      </c>
      <c r="D22" s="103">
        <v>4.0198671081402182</v>
      </c>
      <c r="E22" s="103">
        <v>0.67074953509640434</v>
      </c>
      <c r="F22" s="103">
        <v>7.3297209378024641</v>
      </c>
      <c r="G22" s="103">
        <v>7.3297209378024641</v>
      </c>
      <c r="H22" s="12"/>
      <c r="J22" s="85" t="str">
        <f t="shared" si="0"/>
        <v>Total</v>
      </c>
      <c r="K22" s="95">
        <f t="shared" si="1"/>
        <v>7.3297209378024641</v>
      </c>
      <c r="L22" s="95">
        <f t="shared" si="2"/>
        <v>7.3297209378024641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5"/>
      <c r="K23" s="85"/>
      <c r="L23" s="85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5"/>
      <c r="K24" s="86"/>
      <c r="L24" s="87"/>
      <c r="M24" s="56"/>
      <c r="N24" s="56"/>
      <c r="O24" s="56"/>
      <c r="P24" s="56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5"/>
      <c r="K25" s="86"/>
      <c r="L25" s="87"/>
      <c r="M25" s="56"/>
      <c r="N25" s="56"/>
      <c r="O25" s="56"/>
      <c r="P25" s="56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7"/>
      <c r="K26" s="87"/>
      <c r="L26" s="87"/>
      <c r="M26" s="56"/>
      <c r="N26" s="56"/>
      <c r="O26" s="56"/>
      <c r="P26" s="56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  <c r="M27" s="57"/>
      <c r="N27" s="57"/>
      <c r="O27" s="57"/>
      <c r="P27" s="5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8"/>
      <c r="L28" s="88"/>
      <c r="M28" s="57"/>
      <c r="N28" s="57"/>
      <c r="O28" s="57"/>
      <c r="P28" s="57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  <c r="M29" s="57"/>
      <c r="N29" s="57"/>
      <c r="O29" s="57"/>
      <c r="P29" s="57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8"/>
      <c r="L30" s="88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8"/>
      <c r="L31" s="88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88"/>
      <c r="L32" s="88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88"/>
      <c r="K43" s="88"/>
      <c r="L43" s="88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88"/>
      <c r="K44" s="88"/>
      <c r="L44" s="88"/>
      <c r="M44" s="57"/>
      <c r="N44" s="57"/>
      <c r="O44" s="57"/>
      <c r="P44" s="57"/>
    </row>
    <row r="45" spans="1:16" x14ac:dyDescent="0.25">
      <c r="A45" s="8"/>
      <c r="B45" s="115" t="s">
        <v>50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115" t="s">
        <v>51</v>
      </c>
      <c r="H46" s="12"/>
      <c r="I46" s="10"/>
    </row>
    <row r="47" spans="1:16" x14ac:dyDescent="0.25">
      <c r="A47" s="21"/>
      <c r="B47" s="165" t="str">
        <f>Índice!$B$35</f>
        <v>Fuente: Muestra Trimestral Manufacturera Regional, Dane. Septiembre de 2013.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topLeftCell="B1" zoomScaleNormal="100" zoomScaleSheetLayoutView="100" workbookViewId="0">
      <selection activeCell="G47" sqref="G47"/>
    </sheetView>
  </sheetViews>
  <sheetFormatPr baseColWidth="10" defaultColWidth="10.85546875" defaultRowHeight="15.75" x14ac:dyDescent="0.25"/>
  <cols>
    <col min="1" max="1" width="1.85546875" style="7" customWidth="1"/>
    <col min="2" max="2" width="66.425781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5" customWidth="1"/>
    <col min="11" max="11" width="10.85546875" style="85" customWidth="1"/>
    <col min="12" max="13" width="10.85546875" style="85"/>
    <col min="14" max="14" width="10.85546875" style="147"/>
    <col min="15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91" t="s">
        <v>52</v>
      </c>
      <c r="C7" s="191"/>
      <c r="D7" s="191"/>
      <c r="E7" s="191"/>
      <c r="F7" s="191"/>
      <c r="G7" s="191"/>
      <c r="H7" s="12"/>
    </row>
    <row r="8" spans="1:12" x14ac:dyDescent="0.25">
      <c r="A8" s="8"/>
      <c r="B8" s="190" t="s">
        <v>152</v>
      </c>
      <c r="C8" s="190"/>
      <c r="D8" s="190"/>
      <c r="E8" s="190"/>
      <c r="F8" s="190"/>
      <c r="G8" s="190"/>
      <c r="H8" s="12"/>
    </row>
    <row r="9" spans="1:12" x14ac:dyDescent="0.25">
      <c r="A9" s="8"/>
      <c r="B9" s="9"/>
      <c r="C9" s="71"/>
      <c r="D9" s="71"/>
      <c r="E9" s="9"/>
      <c r="F9" s="9"/>
      <c r="G9" s="9"/>
      <c r="H9" s="12"/>
    </row>
    <row r="10" spans="1:12" ht="15.75" customHeight="1" x14ac:dyDescent="0.25">
      <c r="A10" s="8"/>
      <c r="B10" s="10"/>
      <c r="C10" s="192" t="s">
        <v>0</v>
      </c>
      <c r="D10" s="192"/>
      <c r="E10" s="192"/>
      <c r="F10" s="192"/>
      <c r="G10" s="74" t="s">
        <v>54</v>
      </c>
      <c r="H10" s="12"/>
    </row>
    <row r="11" spans="1:12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</row>
    <row r="12" spans="1:12" ht="12" customHeight="1" x14ac:dyDescent="0.25">
      <c r="A12" s="8"/>
      <c r="B12" s="10"/>
      <c r="C12" s="71"/>
      <c r="D12" s="71"/>
      <c r="E12" s="71"/>
      <c r="F12" s="71"/>
      <c r="H12" s="12"/>
    </row>
    <row r="13" spans="1:12" x14ac:dyDescent="0.25">
      <c r="A13" s="8"/>
      <c r="B13" s="116" t="s">
        <v>132</v>
      </c>
      <c r="C13" s="105">
        <v>-5.958917569404953</v>
      </c>
      <c r="D13" s="105">
        <v>2.1351050690958218</v>
      </c>
      <c r="E13" s="105">
        <v>6.6459457173606795</v>
      </c>
      <c r="F13" s="82">
        <v>17.787019180686237</v>
      </c>
      <c r="G13" s="105">
        <v>3.673061457549784</v>
      </c>
      <c r="H13" s="12"/>
      <c r="J13" s="85" t="str">
        <f>B21</f>
        <v>Bebidas</v>
      </c>
      <c r="K13" s="95">
        <f>F21</f>
        <v>-7.4468471886093841</v>
      </c>
      <c r="L13" s="95">
        <f>G21</f>
        <v>-0.90250710614301244</v>
      </c>
    </row>
    <row r="14" spans="1:12" x14ac:dyDescent="0.25">
      <c r="A14" s="8"/>
      <c r="B14" s="116" t="s">
        <v>184</v>
      </c>
      <c r="C14" s="105">
        <v>-6.9813850233143242</v>
      </c>
      <c r="D14" s="105">
        <v>3.8858376974007403</v>
      </c>
      <c r="E14" s="105">
        <v>-9.8841821441471911</v>
      </c>
      <c r="F14" s="82">
        <v>14.449300415363609</v>
      </c>
      <c r="G14" s="105">
        <v>2.5957527672187934</v>
      </c>
      <c r="H14" s="12"/>
      <c r="J14" s="85" t="str">
        <f>B20</f>
        <v>Maquinaria</v>
      </c>
      <c r="K14" s="95">
        <f>F20</f>
        <v>-13.308195493640362</v>
      </c>
      <c r="L14" s="95">
        <f>G20</f>
        <v>-0.33771809549214871</v>
      </c>
    </row>
    <row r="15" spans="1:12" x14ac:dyDescent="0.25">
      <c r="A15" s="8"/>
      <c r="B15" s="116" t="s">
        <v>119</v>
      </c>
      <c r="C15" s="105">
        <v>18.966788927550148</v>
      </c>
      <c r="D15" s="105">
        <v>13.633070955980898</v>
      </c>
      <c r="E15" s="105">
        <v>-13.965721573847167</v>
      </c>
      <c r="F15" s="82">
        <v>11.893275066407671</v>
      </c>
      <c r="G15" s="105">
        <v>1.7863244750637333</v>
      </c>
      <c r="H15" s="12"/>
      <c r="J15" s="85" t="str">
        <f>B19</f>
        <v>Calzado, partes y artículos de cuero</v>
      </c>
      <c r="K15" s="95">
        <f>F19</f>
        <v>-21.68797757547436</v>
      </c>
      <c r="L15" s="95">
        <f>G19</f>
        <v>-0.2841347698362735</v>
      </c>
    </row>
    <row r="16" spans="1:12" x14ac:dyDescent="0.25">
      <c r="A16" s="8"/>
      <c r="B16" s="116" t="s">
        <v>118</v>
      </c>
      <c r="C16" s="105">
        <v>-1.95231995746451</v>
      </c>
      <c r="D16" s="105">
        <v>-8.3728265401997852</v>
      </c>
      <c r="E16" s="105">
        <v>19.091807380619862</v>
      </c>
      <c r="F16" s="82">
        <v>0.51823162439617043</v>
      </c>
      <c r="G16" s="105">
        <v>9.4475432816350291E-2</v>
      </c>
      <c r="H16" s="12"/>
      <c r="J16" s="85" t="str">
        <f>B18</f>
        <v>Otros productos alimenticios</v>
      </c>
      <c r="K16" s="95">
        <f>F18</f>
        <v>1.7573394776015938E-2</v>
      </c>
      <c r="L16" s="95">
        <f>G18</f>
        <v>1.8566097768544308E-3</v>
      </c>
    </row>
    <row r="17" spans="1:16" x14ac:dyDescent="0.25">
      <c r="A17" s="8"/>
      <c r="B17" s="116" t="s">
        <v>74</v>
      </c>
      <c r="C17" s="105">
        <v>-6.8180332666832317</v>
      </c>
      <c r="D17" s="105">
        <v>4.8113000552981955</v>
      </c>
      <c r="E17" s="105">
        <v>-11.730414414906221</v>
      </c>
      <c r="F17" s="82">
        <v>1.2438908296613871</v>
      </c>
      <c r="G17" s="104">
        <v>1.9942801442541434E-2</v>
      </c>
      <c r="H17" s="12"/>
      <c r="J17" s="85" t="str">
        <f t="shared" ref="J17:J22" si="0">B17</f>
        <v>Confecciones</v>
      </c>
      <c r="K17" s="95">
        <f t="shared" ref="K17:K22" si="1">F17</f>
        <v>1.2438908296613871</v>
      </c>
      <c r="L17" s="95">
        <f t="shared" ref="L17:L22" si="2">G17</f>
        <v>1.9942801442541434E-2</v>
      </c>
    </row>
    <row r="18" spans="1:16" x14ac:dyDescent="0.25">
      <c r="A18" s="8"/>
      <c r="B18" s="116" t="s">
        <v>32</v>
      </c>
      <c r="C18" s="105">
        <v>1.1743086424486515</v>
      </c>
      <c r="D18" s="105">
        <v>20.912457236496529</v>
      </c>
      <c r="E18" s="105">
        <v>2.0960445686239781</v>
      </c>
      <c r="F18" s="82">
        <v>1.7573394776015938E-2</v>
      </c>
      <c r="G18" s="104">
        <v>1.8566097768544308E-3</v>
      </c>
      <c r="H18" s="12"/>
      <c r="J18" s="85" t="str">
        <f>B16</f>
        <v>Minerales no metálicos</v>
      </c>
      <c r="K18" s="95">
        <f>F16</f>
        <v>0.51823162439617043</v>
      </c>
      <c r="L18" s="95">
        <f>G16</f>
        <v>9.4475432816350291E-2</v>
      </c>
    </row>
    <row r="19" spans="1:16" x14ac:dyDescent="0.25">
      <c r="A19" s="8"/>
      <c r="B19" s="117" t="s">
        <v>125</v>
      </c>
      <c r="C19" s="105">
        <v>-2.9996887868984579</v>
      </c>
      <c r="D19" s="105">
        <v>4.542294510852396</v>
      </c>
      <c r="E19" s="105">
        <v>-2.3395847010478699</v>
      </c>
      <c r="F19" s="82">
        <v>-21.68797757547436</v>
      </c>
      <c r="G19" s="104">
        <v>-0.2841347698362735</v>
      </c>
      <c r="H19" s="12"/>
      <c r="J19" s="85" t="str">
        <f>B15</f>
        <v>Otras manufacturas</v>
      </c>
      <c r="K19" s="95">
        <f>F15</f>
        <v>11.893275066407671</v>
      </c>
      <c r="L19" s="95">
        <f>G15</f>
        <v>1.7863244750637333</v>
      </c>
    </row>
    <row r="20" spans="1:16" x14ac:dyDescent="0.25">
      <c r="A20" s="8"/>
      <c r="B20" s="116" t="s">
        <v>185</v>
      </c>
      <c r="C20" s="105">
        <v>-2.2566669949563245</v>
      </c>
      <c r="D20" s="105">
        <v>8.5882827763967384</v>
      </c>
      <c r="E20" s="105">
        <v>-19.764831311809928</v>
      </c>
      <c r="F20" s="82">
        <v>-13.308195493640362</v>
      </c>
      <c r="G20" s="104">
        <v>-0.33771809549214871</v>
      </c>
      <c r="H20" s="12"/>
      <c r="J20" s="85" t="str">
        <f>B14</f>
        <v>Molineria y almidones</v>
      </c>
      <c r="K20" s="95">
        <f>F14</f>
        <v>14.449300415363609</v>
      </c>
      <c r="L20" s="95">
        <f>G14</f>
        <v>2.5957527672187934</v>
      </c>
    </row>
    <row r="21" spans="1:16" x14ac:dyDescent="0.25">
      <c r="A21" s="8"/>
      <c r="B21" s="10" t="s">
        <v>3</v>
      </c>
      <c r="C21" s="105">
        <v>-27.048423357053263</v>
      </c>
      <c r="D21" s="105">
        <v>12.441684170905587</v>
      </c>
      <c r="E21" s="105">
        <v>11.701342523627623</v>
      </c>
      <c r="F21" s="82">
        <v>-7.4468471886093841</v>
      </c>
      <c r="G21" s="104">
        <v>-0.90250710614301244</v>
      </c>
      <c r="H21" s="12"/>
      <c r="J21" s="85" t="str">
        <f>B13</f>
        <v>Conservación de carne y derivados cárnicos</v>
      </c>
      <c r="K21" s="95">
        <f>F13</f>
        <v>17.787019180686237</v>
      </c>
      <c r="L21" s="95">
        <f>G13</f>
        <v>3.673061457549784</v>
      </c>
    </row>
    <row r="22" spans="1:16" x14ac:dyDescent="0.25">
      <c r="A22" s="8"/>
      <c r="B22" s="14" t="s">
        <v>29</v>
      </c>
      <c r="C22" s="103">
        <v>-4.2974631691296334</v>
      </c>
      <c r="D22" s="103">
        <v>5.5410377234259789</v>
      </c>
      <c r="E22" s="103">
        <v>0.41956272004204376</v>
      </c>
      <c r="F22" s="82">
        <v>6.6470535723966551</v>
      </c>
      <c r="G22" s="82">
        <v>6.6470535723966551</v>
      </c>
      <c r="H22" s="12"/>
      <c r="J22" s="85" t="str">
        <f t="shared" si="0"/>
        <v>Total</v>
      </c>
      <c r="K22" s="95">
        <f t="shared" si="1"/>
        <v>6.6470535723966551</v>
      </c>
      <c r="L22" s="95">
        <f t="shared" si="2"/>
        <v>6.6470535723966551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5"/>
      <c r="K23" s="85"/>
      <c r="L23" s="85"/>
      <c r="M23" s="85"/>
      <c r="N23" s="147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5"/>
      <c r="K24" s="86"/>
      <c r="L24" s="87"/>
      <c r="M24" s="87"/>
      <c r="N24" s="163"/>
      <c r="O24" s="56"/>
      <c r="P24" s="56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5"/>
      <c r="K25" s="86"/>
      <c r="L25" s="87"/>
      <c r="M25" s="87"/>
      <c r="N25" s="163"/>
      <c r="O25" s="56"/>
      <c r="P25" s="56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7"/>
      <c r="K26" s="87"/>
      <c r="L26" s="87"/>
      <c r="M26" s="87"/>
      <c r="N26" s="163"/>
      <c r="O26" s="56"/>
      <c r="P26" s="56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  <c r="M27" s="88"/>
      <c r="N27" s="164"/>
      <c r="O27" s="57"/>
      <c r="P27" s="5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8"/>
      <c r="L28" s="88"/>
      <c r="M28" s="88"/>
      <c r="N28" s="164"/>
      <c r="O28" s="57"/>
      <c r="P28" s="57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  <c r="M29" s="88"/>
      <c r="N29" s="164"/>
      <c r="O29" s="57"/>
      <c r="P29" s="57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8"/>
      <c r="L30" s="88"/>
      <c r="M30" s="88"/>
      <c r="N30" s="164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8"/>
      <c r="L31" s="88"/>
      <c r="M31" s="88"/>
      <c r="N31" s="164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88"/>
      <c r="L32" s="88"/>
      <c r="M32" s="88"/>
      <c r="N32" s="164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88"/>
      <c r="N33" s="164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88"/>
      <c r="N34" s="164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88"/>
      <c r="N35" s="164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88"/>
      <c r="N36" s="164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88"/>
      <c r="N37" s="164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88"/>
      <c r="N38" s="164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88"/>
      <c r="N39" s="164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88"/>
      <c r="N40" s="164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88"/>
      <c r="N41" s="164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88"/>
      <c r="N42" s="164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88"/>
      <c r="K43" s="88"/>
      <c r="L43" s="88"/>
      <c r="M43" s="88"/>
      <c r="N43" s="164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88"/>
      <c r="K44" s="88"/>
      <c r="L44" s="88"/>
      <c r="M44" s="88"/>
      <c r="N44" s="164"/>
      <c r="O44" s="57"/>
      <c r="P44" s="57"/>
    </row>
    <row r="45" spans="1:16" x14ac:dyDescent="0.25">
      <c r="A45" s="8"/>
      <c r="B45" s="70" t="s">
        <v>50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0" t="s">
        <v>51</v>
      </c>
      <c r="H46" s="12"/>
      <c r="I46" s="10"/>
    </row>
    <row r="47" spans="1:16" x14ac:dyDescent="0.25">
      <c r="A47" s="21"/>
      <c r="B47" s="22" t="str">
        <f>Índice!$B$35</f>
        <v>Fuente: Muestra Trimestral Manufacturera Regional, Dane. Septiembre de 2013.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view="pageBreakPreview" zoomScaleNormal="100" zoomScaleSheetLayoutView="100" workbookViewId="0">
      <selection activeCell="G45" sqref="G45"/>
    </sheetView>
  </sheetViews>
  <sheetFormatPr baseColWidth="10" defaultColWidth="10.85546875" defaultRowHeight="15.75" x14ac:dyDescent="0.25"/>
  <cols>
    <col min="1" max="1" width="1.85546875" style="7" customWidth="1"/>
    <col min="2" max="2" width="65.570312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91" t="s">
        <v>53</v>
      </c>
      <c r="C7" s="191"/>
      <c r="D7" s="191"/>
      <c r="E7" s="191"/>
      <c r="F7" s="191"/>
      <c r="G7" s="191"/>
      <c r="H7" s="12"/>
    </row>
    <row r="8" spans="1:12" x14ac:dyDescent="0.25">
      <c r="A8" s="8"/>
      <c r="B8" s="190" t="s">
        <v>152</v>
      </c>
      <c r="C8" s="190"/>
      <c r="D8" s="190"/>
      <c r="E8" s="190"/>
      <c r="F8" s="190"/>
      <c r="G8" s="190"/>
      <c r="H8" s="12"/>
    </row>
    <row r="9" spans="1:12" x14ac:dyDescent="0.25">
      <c r="A9" s="8"/>
      <c r="B9" s="9"/>
      <c r="C9" s="71"/>
      <c r="D9" s="71"/>
      <c r="E9" s="9"/>
      <c r="F9" s="9"/>
      <c r="G9" s="9"/>
      <c r="H9" s="12"/>
    </row>
    <row r="10" spans="1:12" ht="15.75" customHeight="1" x14ac:dyDescent="0.25">
      <c r="A10" s="8"/>
      <c r="B10" s="10"/>
      <c r="C10" s="192" t="s">
        <v>0</v>
      </c>
      <c r="D10" s="192"/>
      <c r="E10" s="192"/>
      <c r="F10" s="192"/>
      <c r="G10" s="74" t="s">
        <v>54</v>
      </c>
      <c r="H10" s="12"/>
    </row>
    <row r="11" spans="1:12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</row>
    <row r="12" spans="1:12" ht="12" customHeight="1" x14ac:dyDescent="0.25">
      <c r="A12" s="8"/>
      <c r="B12" s="10"/>
      <c r="C12" s="71"/>
      <c r="D12" s="71"/>
      <c r="E12" s="71"/>
      <c r="F12" s="71"/>
      <c r="H12" s="12"/>
    </row>
    <row r="13" spans="1:12" x14ac:dyDescent="0.25">
      <c r="A13" s="8"/>
      <c r="B13" s="183" t="s">
        <v>132</v>
      </c>
      <c r="C13" s="105">
        <v>-10.673665791776033</v>
      </c>
      <c r="D13" s="105">
        <v>-9.8106431603003585</v>
      </c>
      <c r="E13" s="105">
        <v>19.330316742081433</v>
      </c>
      <c r="F13" s="82">
        <v>10.404974973456715</v>
      </c>
      <c r="G13" s="105">
        <v>1.138248764059322</v>
      </c>
      <c r="H13" s="12"/>
      <c r="J13" s="85" t="str">
        <f>B21</f>
        <v>Otras manufacturas</v>
      </c>
      <c r="K13" s="95">
        <f>F21</f>
        <v>-4.829916135633983</v>
      </c>
      <c r="L13" s="95">
        <f>G21</f>
        <v>-1.4802211697045531</v>
      </c>
    </row>
    <row r="14" spans="1:12" x14ac:dyDescent="0.25">
      <c r="A14" s="8"/>
      <c r="B14" s="183" t="s">
        <v>32</v>
      </c>
      <c r="C14" s="105">
        <v>-0.52826691380906121</v>
      </c>
      <c r="D14" s="105">
        <v>1.2531445075933956</v>
      </c>
      <c r="E14" s="105">
        <v>4.5057894333256687</v>
      </c>
      <c r="F14" s="82">
        <v>5.3622529093230398</v>
      </c>
      <c r="G14" s="104">
        <v>0.67365743179020965</v>
      </c>
      <c r="H14" s="12"/>
      <c r="J14" s="85" t="str">
        <f>B20</f>
        <v>Confecciones</v>
      </c>
      <c r="K14" s="95">
        <f>F20</f>
        <v>-13.887407633122573</v>
      </c>
      <c r="L14" s="95">
        <f>G20</f>
        <v>-1.0082738080078428</v>
      </c>
    </row>
    <row r="15" spans="1:12" x14ac:dyDescent="0.25">
      <c r="A15" s="8"/>
      <c r="B15" s="182" t="s">
        <v>184</v>
      </c>
      <c r="C15" s="105">
        <v>8.3105522143247725</v>
      </c>
      <c r="D15" s="105">
        <v>4.420566813297766</v>
      </c>
      <c r="E15" s="105">
        <v>-2.5483425414364769</v>
      </c>
      <c r="F15" s="82">
        <v>-0.63780029764013424</v>
      </c>
      <c r="G15" s="104">
        <v>-4.9777642743118571E-2</v>
      </c>
      <c r="H15" s="12"/>
      <c r="J15" s="85" t="str">
        <f>B19</f>
        <v>Bebidas</v>
      </c>
      <c r="K15" s="95">
        <f>F19</f>
        <v>-12.783135232114828</v>
      </c>
      <c r="L15" s="95">
        <f>G19</f>
        <v>-0.9457752121192603</v>
      </c>
    </row>
    <row r="16" spans="1:12" x14ac:dyDescent="0.25">
      <c r="A16" s="8"/>
      <c r="B16" s="183" t="s">
        <v>185</v>
      </c>
      <c r="C16" s="105">
        <v>-9.6878680800942298</v>
      </c>
      <c r="D16" s="105">
        <v>12.87903488751223</v>
      </c>
      <c r="E16" s="105">
        <v>-0.28885037550550052</v>
      </c>
      <c r="F16" s="82">
        <v>-3.1575898030127392</v>
      </c>
      <c r="G16" s="104">
        <v>-0.18085876863333175</v>
      </c>
      <c r="H16" s="12"/>
      <c r="J16" s="85" t="str">
        <f>B18</f>
        <v>Minerales no metálicos</v>
      </c>
      <c r="K16" s="95">
        <f>F18</f>
        <v>-5.026490965901365</v>
      </c>
      <c r="L16" s="95">
        <f>G18</f>
        <v>-0.61392426049846616</v>
      </c>
    </row>
    <row r="17" spans="1:16" x14ac:dyDescent="0.25">
      <c r="A17" s="8"/>
      <c r="B17" s="182" t="s">
        <v>125</v>
      </c>
      <c r="C17" s="105">
        <v>-1.9593585563608684</v>
      </c>
      <c r="D17" s="105">
        <v>-5.2411219127064594</v>
      </c>
      <c r="E17" s="105">
        <v>-3.3268529973657923</v>
      </c>
      <c r="F17" s="82">
        <v>-9.8913535536441781</v>
      </c>
      <c r="G17" s="104">
        <v>-0.53864150175934966</v>
      </c>
      <c r="H17" s="12"/>
      <c r="J17" s="85" t="str">
        <f t="shared" ref="J17:J22" si="0">B17</f>
        <v>Calzado, partes y artículos de cuero</v>
      </c>
      <c r="K17" s="95">
        <f t="shared" ref="K17:K22" si="1">F17</f>
        <v>-9.8913535536441781</v>
      </c>
      <c r="L17" s="95">
        <f t="shared" ref="L17:L22" si="2">G17</f>
        <v>-0.53864150175934966</v>
      </c>
    </row>
    <row r="18" spans="1:16" x14ac:dyDescent="0.25">
      <c r="A18" s="8"/>
      <c r="B18" s="182" t="s">
        <v>118</v>
      </c>
      <c r="C18" s="105">
        <v>-3.1155514657552286</v>
      </c>
      <c r="D18" s="105">
        <v>-13.012211668928087</v>
      </c>
      <c r="E18" s="105">
        <v>14.818281079394779</v>
      </c>
      <c r="F18" s="82">
        <v>-5.026490965901365</v>
      </c>
      <c r="G18" s="104">
        <v>-0.61392426049846616</v>
      </c>
      <c r="H18" s="12"/>
      <c r="J18" s="85" t="str">
        <f>B16</f>
        <v>Maquinaria</v>
      </c>
      <c r="K18" s="95">
        <f>F16</f>
        <v>-3.1575898030127392</v>
      </c>
      <c r="L18" s="95">
        <f>G16</f>
        <v>-0.18085876863333175</v>
      </c>
    </row>
    <row r="19" spans="1:16" x14ac:dyDescent="0.25">
      <c r="A19" s="8"/>
      <c r="B19" s="182" t="s">
        <v>3</v>
      </c>
      <c r="C19" s="105">
        <v>2.2584033613445298</v>
      </c>
      <c r="D19" s="105">
        <v>-0.38520801232665436</v>
      </c>
      <c r="E19" s="105">
        <v>14.952307295694766</v>
      </c>
      <c r="F19" s="82">
        <v>-12.783135232114828</v>
      </c>
      <c r="G19" s="105">
        <v>-0.9457752121192603</v>
      </c>
      <c r="H19" s="12"/>
      <c r="J19" s="85" t="str">
        <f>B15</f>
        <v>Molineria y almidones</v>
      </c>
      <c r="K19" s="95">
        <f>F15</f>
        <v>-0.63780029764013424</v>
      </c>
      <c r="L19" s="95">
        <f>G15</f>
        <v>-4.9777642743118571E-2</v>
      </c>
    </row>
    <row r="20" spans="1:16" x14ac:dyDescent="0.25">
      <c r="A20" s="8"/>
      <c r="B20" s="182" t="s">
        <v>74</v>
      </c>
      <c r="C20" s="105">
        <v>-13.547606704682892</v>
      </c>
      <c r="D20" s="105">
        <v>0.26650676260910888</v>
      </c>
      <c r="E20" s="105">
        <v>-12.771612731742977</v>
      </c>
      <c r="F20" s="82">
        <v>-13.887407633122573</v>
      </c>
      <c r="G20" s="105">
        <v>-1.0082738080078428</v>
      </c>
      <c r="H20" s="12"/>
      <c r="J20" s="85" t="str">
        <f>B14</f>
        <v>Otros productos alimenticios</v>
      </c>
      <c r="K20" s="95">
        <f>F14</f>
        <v>5.3622529093230398</v>
      </c>
      <c r="L20" s="95">
        <f>G14</f>
        <v>0.67365743179020965</v>
      </c>
    </row>
    <row r="21" spans="1:16" x14ac:dyDescent="0.25">
      <c r="A21" s="8"/>
      <c r="B21" s="182" t="s">
        <v>119</v>
      </c>
      <c r="C21" s="105">
        <v>7.0910920174103165</v>
      </c>
      <c r="D21" s="105">
        <v>-3.1268996769607371</v>
      </c>
      <c r="E21" s="105">
        <v>-4.2111158938508471</v>
      </c>
      <c r="F21" s="82">
        <v>-4.829916135633983</v>
      </c>
      <c r="G21" s="105">
        <v>-1.4802211697045531</v>
      </c>
      <c r="H21" s="12"/>
      <c r="J21" s="85" t="str">
        <f>B13</f>
        <v>Conservación de carne y derivados cárnicos</v>
      </c>
      <c r="K21" s="95">
        <f>F13</f>
        <v>10.404974973456715</v>
      </c>
      <c r="L21" s="95">
        <f>G13</f>
        <v>1.138248764059322</v>
      </c>
    </row>
    <row r="22" spans="1:16" x14ac:dyDescent="0.25">
      <c r="A22" s="8"/>
      <c r="B22" s="14" t="s">
        <v>29</v>
      </c>
      <c r="C22" s="103">
        <v>-0.70789371254186273</v>
      </c>
      <c r="D22" s="103">
        <v>-2.7712432036529844</v>
      </c>
      <c r="E22" s="103">
        <v>2.0762017967405955</v>
      </c>
      <c r="F22" s="82">
        <v>-3.0055661676164025</v>
      </c>
      <c r="G22" s="82">
        <v>-3.0055661676164025</v>
      </c>
      <c r="H22" s="12"/>
      <c r="J22" s="85" t="str">
        <f t="shared" si="0"/>
        <v>Total</v>
      </c>
      <c r="K22" s="95">
        <f t="shared" si="1"/>
        <v>-3.0055661676164025</v>
      </c>
      <c r="L22" s="95">
        <f t="shared" si="2"/>
        <v>-3.0055661676164025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85"/>
      <c r="K23" s="85"/>
      <c r="L23" s="85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85"/>
      <c r="K24" s="86"/>
      <c r="L24" s="87"/>
      <c r="M24" s="56"/>
      <c r="N24" s="56"/>
      <c r="O24" s="56"/>
      <c r="P24" s="56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5"/>
      <c r="K25" s="86"/>
      <c r="L25" s="87"/>
      <c r="M25" s="56"/>
      <c r="N25" s="56"/>
      <c r="O25" s="56"/>
      <c r="P25" s="56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7"/>
      <c r="K26" s="87"/>
      <c r="L26" s="87"/>
      <c r="M26" s="56"/>
      <c r="N26" s="56"/>
      <c r="O26" s="56"/>
      <c r="P26" s="56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  <c r="M27" s="57"/>
      <c r="N27" s="57"/>
      <c r="O27" s="57"/>
      <c r="P27" s="5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8"/>
      <c r="L28" s="88"/>
      <c r="M28" s="57"/>
      <c r="N28" s="57"/>
      <c r="O28" s="57"/>
      <c r="P28" s="57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  <c r="M29" s="57"/>
      <c r="N29" s="57"/>
      <c r="O29" s="57"/>
      <c r="P29" s="57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8"/>
      <c r="L30" s="88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8"/>
      <c r="L31" s="88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88"/>
      <c r="L32" s="88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88"/>
      <c r="K43" s="88"/>
      <c r="L43" s="88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88"/>
      <c r="K44" s="88"/>
      <c r="L44" s="88"/>
      <c r="M44" s="57"/>
      <c r="N44" s="57"/>
      <c r="O44" s="57"/>
      <c r="P44" s="57"/>
    </row>
    <row r="45" spans="1:16" x14ac:dyDescent="0.25">
      <c r="A45" s="8"/>
      <c r="B45" s="70" t="s">
        <v>50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0" t="s">
        <v>51</v>
      </c>
      <c r="H46" s="12"/>
      <c r="I46" s="10"/>
    </row>
    <row r="47" spans="1:16" x14ac:dyDescent="0.25">
      <c r="A47" s="21"/>
      <c r="B47" s="22" t="str">
        <f>Índice!$B$35</f>
        <v>Fuente: Muestra Trimestral Manufacturera Regional, Dane. Septiembre de 2013.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descending="1"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69"/>
  <sheetViews>
    <sheetView view="pageBreakPreview" zoomScaleNormal="100" zoomScaleSheetLayoutView="100" workbookViewId="0">
      <selection activeCell="Q14" sqref="Q14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7" width="6.1406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91" t="s">
        <v>61</v>
      </c>
      <c r="C7" s="191"/>
      <c r="D7" s="191"/>
      <c r="E7" s="191"/>
      <c r="F7" s="191"/>
      <c r="G7" s="191"/>
      <c r="H7" s="191"/>
      <c r="I7" s="191"/>
      <c r="J7" s="191"/>
      <c r="K7" s="191"/>
      <c r="L7" s="191"/>
      <c r="M7" s="191"/>
      <c r="N7" s="191"/>
      <c r="O7" s="191"/>
      <c r="P7" s="191"/>
      <c r="Q7" s="191"/>
      <c r="R7" s="12"/>
    </row>
    <row r="8" spans="1:19" x14ac:dyDescent="0.25">
      <c r="A8" s="8"/>
      <c r="B8" s="190" t="s">
        <v>93</v>
      </c>
      <c r="C8" s="190"/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90"/>
      <c r="P8" s="190"/>
      <c r="Q8" s="190"/>
      <c r="R8" s="12"/>
    </row>
    <row r="9" spans="1:19" x14ac:dyDescent="0.25">
      <c r="A9" s="8"/>
      <c r="B9" s="9"/>
      <c r="C9" s="9"/>
      <c r="D9" s="79"/>
      <c r="E9" s="79"/>
      <c r="F9" s="79"/>
      <c r="G9" s="79"/>
      <c r="H9" s="79"/>
      <c r="I9" s="79"/>
      <c r="J9" s="79"/>
      <c r="K9" s="79"/>
      <c r="L9" s="79"/>
      <c r="M9" s="9"/>
      <c r="N9" s="9"/>
      <c r="O9" s="9"/>
      <c r="P9" s="9"/>
      <c r="Q9" s="9"/>
      <c r="R9" s="12"/>
    </row>
    <row r="10" spans="1:19" ht="15.75" customHeight="1" x14ac:dyDescent="0.25">
      <c r="A10" s="8"/>
      <c r="B10" s="10"/>
      <c r="C10" s="168">
        <v>2009</v>
      </c>
      <c r="D10" s="192">
        <v>2010</v>
      </c>
      <c r="E10" s="192"/>
      <c r="F10" s="192"/>
      <c r="G10" s="192"/>
      <c r="H10" s="192">
        <v>2011</v>
      </c>
      <c r="I10" s="192"/>
      <c r="J10" s="192"/>
      <c r="K10" s="192"/>
      <c r="L10" s="192">
        <v>2012</v>
      </c>
      <c r="M10" s="192"/>
      <c r="N10" s="192"/>
      <c r="O10" s="192"/>
      <c r="P10" s="193">
        <v>2013</v>
      </c>
      <c r="Q10" s="193"/>
      <c r="R10" s="12"/>
    </row>
    <row r="11" spans="1:19" x14ac:dyDescent="0.25">
      <c r="A11" s="8"/>
      <c r="B11" s="10"/>
      <c r="C11" s="75" t="s">
        <v>59</v>
      </c>
      <c r="D11" s="75" t="s">
        <v>56</v>
      </c>
      <c r="E11" s="75" t="s">
        <v>57</v>
      </c>
      <c r="F11" s="75" t="s">
        <v>58</v>
      </c>
      <c r="G11" s="75" t="s">
        <v>59</v>
      </c>
      <c r="H11" s="75" t="s">
        <v>56</v>
      </c>
      <c r="I11" s="75" t="s">
        <v>57</v>
      </c>
      <c r="J11" s="75" t="s">
        <v>58</v>
      </c>
      <c r="K11" s="75" t="s">
        <v>59</v>
      </c>
      <c r="L11" s="75" t="s">
        <v>56</v>
      </c>
      <c r="M11" s="75" t="s">
        <v>57</v>
      </c>
      <c r="N11" s="75" t="s">
        <v>58</v>
      </c>
      <c r="O11" s="75" t="s">
        <v>59</v>
      </c>
      <c r="P11" s="75" t="s">
        <v>56</v>
      </c>
      <c r="Q11" s="75" t="s">
        <v>57</v>
      </c>
      <c r="R11" s="12"/>
    </row>
    <row r="12" spans="1:19" ht="12" customHeight="1" x14ac:dyDescent="0.25">
      <c r="A12" s="8"/>
      <c r="B12" s="10"/>
      <c r="C12" s="10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98"/>
      <c r="O12" s="136"/>
      <c r="P12" s="156"/>
      <c r="Q12" s="144"/>
      <c r="R12" s="12"/>
    </row>
    <row r="13" spans="1:19" x14ac:dyDescent="0.25">
      <c r="A13" s="8"/>
      <c r="B13" s="14" t="s">
        <v>78</v>
      </c>
      <c r="C13" s="103">
        <v>-7.3970012946450669</v>
      </c>
      <c r="D13" s="103">
        <v>-4.7234886951624038</v>
      </c>
      <c r="E13" s="103">
        <v>-2.3615885947365522</v>
      </c>
      <c r="F13" s="103">
        <v>1.2060689670140512</v>
      </c>
      <c r="G13" s="103">
        <v>3.1015786598048711</v>
      </c>
      <c r="H13" s="103">
        <v>4.0112771316860751</v>
      </c>
      <c r="I13" s="103">
        <v>4.638185372444803</v>
      </c>
      <c r="J13" s="103">
        <v>3.9852218627387526</v>
      </c>
      <c r="K13" s="103">
        <v>4.8140290455547241</v>
      </c>
      <c r="L13" s="103">
        <v>4.7683176213451972</v>
      </c>
      <c r="M13" s="103">
        <v>3.8990468040423387</v>
      </c>
      <c r="N13" s="103">
        <v>3.1146063147610148</v>
      </c>
      <c r="O13" s="103">
        <v>1.4840408220660795</v>
      </c>
      <c r="P13" s="103">
        <v>2.8964189881919289E-2</v>
      </c>
      <c r="Q13" s="106">
        <v>-1.9251542050209625</v>
      </c>
      <c r="R13" s="12"/>
    </row>
    <row r="14" spans="1:19" x14ac:dyDescent="0.25">
      <c r="A14" s="8"/>
      <c r="B14" s="10" t="s">
        <v>12</v>
      </c>
      <c r="C14" s="105">
        <v>-8.9894085160920785</v>
      </c>
      <c r="D14" s="105">
        <v>-4.4735619295343421</v>
      </c>
      <c r="E14" s="105">
        <v>-1.2489848836622075</v>
      </c>
      <c r="F14" s="105">
        <v>3.4904318164332038</v>
      </c>
      <c r="G14" s="105">
        <v>3.9424644973994116</v>
      </c>
      <c r="H14" s="105">
        <v>3.880024091694434</v>
      </c>
      <c r="I14" s="105">
        <v>5.9622741095163523</v>
      </c>
      <c r="J14" s="105">
        <v>6.5289486115847728</v>
      </c>
      <c r="K14" s="105">
        <v>8.5034246430574676</v>
      </c>
      <c r="L14" s="105">
        <v>6.8954336820020723</v>
      </c>
      <c r="M14" s="105">
        <v>2.7547767861719086</v>
      </c>
      <c r="N14" s="105">
        <v>2.0784711707041881</v>
      </c>
      <c r="O14" s="105">
        <v>0.54986852935432484</v>
      </c>
      <c r="P14" s="105">
        <v>0.32052355119791542</v>
      </c>
      <c r="Q14" s="107">
        <v>2.3804698931696011</v>
      </c>
      <c r="R14" s="12"/>
    </row>
    <row r="15" spans="1:19" x14ac:dyDescent="0.25">
      <c r="A15" s="8"/>
      <c r="B15" s="14" t="s">
        <v>11</v>
      </c>
      <c r="C15" s="103">
        <v>-7.900298558095054</v>
      </c>
      <c r="D15" s="103">
        <v>-6.4079561573200827</v>
      </c>
      <c r="E15" s="103">
        <v>-1.6706366099691672</v>
      </c>
      <c r="F15" s="103">
        <v>0.42982919737402092</v>
      </c>
      <c r="G15" s="103">
        <v>2.2132607682034511</v>
      </c>
      <c r="H15" s="103">
        <v>3.3134819464516685</v>
      </c>
      <c r="I15" s="103">
        <v>1.8137454543122766</v>
      </c>
      <c r="J15" s="103">
        <v>2.7534811445190766</v>
      </c>
      <c r="K15" s="103">
        <v>2.6368205009227097</v>
      </c>
      <c r="L15" s="103">
        <v>2.2472345340106115</v>
      </c>
      <c r="M15" s="103">
        <v>2.2715809902932538</v>
      </c>
      <c r="N15" s="103">
        <v>-0.25267734030958167</v>
      </c>
      <c r="O15" s="103">
        <v>-1.2890364646673813</v>
      </c>
      <c r="P15" s="103">
        <v>-3.6019661644651757</v>
      </c>
      <c r="Q15" s="107">
        <v>-3.648123441359008</v>
      </c>
      <c r="R15" s="12"/>
    </row>
    <row r="16" spans="1:19" x14ac:dyDescent="0.25">
      <c r="A16" s="8"/>
      <c r="B16" s="10" t="s">
        <v>10</v>
      </c>
      <c r="C16" s="105">
        <v>-1.9738453004859102</v>
      </c>
      <c r="D16" s="105">
        <v>-3.1997364331193268</v>
      </c>
      <c r="E16" s="105">
        <v>-1.5485339655605945</v>
      </c>
      <c r="F16" s="105">
        <v>-0.40320871155383742</v>
      </c>
      <c r="G16" s="105">
        <v>9.749011113391326E-3</v>
      </c>
      <c r="H16" s="105">
        <v>1.9155065221740486</v>
      </c>
      <c r="I16" s="105">
        <v>2.4500317076933786</v>
      </c>
      <c r="J16" s="105">
        <v>3.32286804475177</v>
      </c>
      <c r="K16" s="105">
        <v>4.953044254893868</v>
      </c>
      <c r="L16" s="105">
        <v>5.4956443226998442</v>
      </c>
      <c r="M16" s="105">
        <v>4.7109772925984617</v>
      </c>
      <c r="N16" s="105">
        <v>3.1222309365430023</v>
      </c>
      <c r="O16" s="105">
        <v>1.6227191642665728</v>
      </c>
      <c r="P16" s="105">
        <v>-1.5231363386575381</v>
      </c>
      <c r="Q16" s="107">
        <v>-1.1927964629346977</v>
      </c>
      <c r="R16" s="12"/>
    </row>
    <row r="17" spans="1:26" x14ac:dyDescent="0.25">
      <c r="A17" s="8"/>
      <c r="B17" s="10" t="s">
        <v>19</v>
      </c>
      <c r="C17" s="104">
        <v>-13.947250666751042</v>
      </c>
      <c r="D17" s="104">
        <v>-12.343400705143603</v>
      </c>
      <c r="E17" s="104">
        <v>-7.7065749503395846</v>
      </c>
      <c r="F17" s="104">
        <v>-2.0305805224101414</v>
      </c>
      <c r="G17" s="104">
        <v>1.0731367611271914E-2</v>
      </c>
      <c r="H17" s="104">
        <v>0.17728026379619788</v>
      </c>
      <c r="I17" s="104">
        <v>-1.0557467651925556</v>
      </c>
      <c r="J17" s="104">
        <v>0.46724818777752475</v>
      </c>
      <c r="K17" s="104">
        <v>3.5438347054086439</v>
      </c>
      <c r="L17" s="104">
        <v>6.1411084565268892</v>
      </c>
      <c r="M17" s="104">
        <v>7.361234047270071</v>
      </c>
      <c r="N17" s="104">
        <v>5.7723257336384837</v>
      </c>
      <c r="O17" s="104">
        <v>2.1307341170052618</v>
      </c>
      <c r="P17" s="104">
        <v>-0.83633295739938829</v>
      </c>
      <c r="Q17" s="107">
        <v>-5.4375930460259791E-2</v>
      </c>
      <c r="R17" s="12"/>
    </row>
    <row r="18" spans="1:26" x14ac:dyDescent="0.25">
      <c r="A18" s="8"/>
      <c r="B18" s="10" t="s">
        <v>65</v>
      </c>
      <c r="C18" s="105">
        <v>-11.130418546107968</v>
      </c>
      <c r="D18" s="105">
        <v>-7.0451551296855985</v>
      </c>
      <c r="E18" s="105">
        <v>-0.25744023409498551</v>
      </c>
      <c r="F18" s="105">
        <v>4.9916856360674888</v>
      </c>
      <c r="G18" s="105">
        <v>8.7005734643182731</v>
      </c>
      <c r="H18" s="105">
        <v>10.680099880920025</v>
      </c>
      <c r="I18" s="105">
        <v>9.7007162062366259</v>
      </c>
      <c r="J18" s="105">
        <v>10.416870381629085</v>
      </c>
      <c r="K18" s="105">
        <v>8.032491112548179</v>
      </c>
      <c r="L18" s="105">
        <v>5.4008213588297771</v>
      </c>
      <c r="M18" s="105">
        <v>4.356552976197281</v>
      </c>
      <c r="N18" s="105">
        <v>4.5069772500003547</v>
      </c>
      <c r="O18" s="105">
        <v>7.049415620215016</v>
      </c>
      <c r="P18" s="105">
        <v>6.2293034203896314</v>
      </c>
      <c r="Q18" s="107">
        <v>6.0795870309859446</v>
      </c>
      <c r="R18" s="12"/>
    </row>
    <row r="19" spans="1:26" x14ac:dyDescent="0.25">
      <c r="A19" s="8"/>
      <c r="B19" s="10" t="s">
        <v>20</v>
      </c>
      <c r="C19" s="105">
        <v>-6.7555864099162033</v>
      </c>
      <c r="D19" s="105">
        <v>-6.7070343729119912</v>
      </c>
      <c r="E19" s="105">
        <v>-5.0613316825139254</v>
      </c>
      <c r="F19" s="105">
        <v>-2.7413041278127492</v>
      </c>
      <c r="G19" s="105">
        <v>1.0383825076503372</v>
      </c>
      <c r="H19" s="105">
        <v>4.3677487157664618</v>
      </c>
      <c r="I19" s="105">
        <v>5.7833372485432522</v>
      </c>
      <c r="J19" s="105">
        <v>6.3085558096836802</v>
      </c>
      <c r="K19" s="105">
        <v>5.8376623902101299</v>
      </c>
      <c r="L19" s="105">
        <v>4.8036600350485736</v>
      </c>
      <c r="M19" s="105">
        <v>3.995625031828598</v>
      </c>
      <c r="N19" s="105">
        <v>2.3433267702168026</v>
      </c>
      <c r="O19" s="105">
        <v>1.3737596732121382</v>
      </c>
      <c r="P19" s="105">
        <v>-2.8137036441635788</v>
      </c>
      <c r="Q19" s="107">
        <v>-1.2670376996160471</v>
      </c>
      <c r="R19" s="12"/>
    </row>
    <row r="20" spans="1:26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2"/>
      <c r="S20" s="7"/>
    </row>
    <row r="21" spans="1:26" s="6" customFormat="1" ht="14.25" customHeight="1" x14ac:dyDescent="0.25">
      <c r="A21" s="8"/>
      <c r="B21" s="14"/>
      <c r="C21" s="14"/>
      <c r="D21" s="16"/>
      <c r="E21" s="16"/>
      <c r="F21" s="16"/>
      <c r="G21" s="142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2"/>
      <c r="S21" s="7"/>
      <c r="U21" s="15"/>
      <c r="V21" s="56"/>
      <c r="W21" s="56"/>
      <c r="X21" s="56"/>
      <c r="Y21" s="56"/>
      <c r="Z21" s="56"/>
    </row>
    <row r="22" spans="1:26" s="6" customFormat="1" ht="14.25" customHeight="1" x14ac:dyDescent="0.25">
      <c r="A22" s="8"/>
      <c r="B22" s="14"/>
      <c r="C22" s="14"/>
      <c r="D22" s="16"/>
      <c r="E22" s="16"/>
      <c r="F22" s="16"/>
      <c r="G22" s="142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2"/>
      <c r="S22" s="7"/>
      <c r="U22" s="15"/>
      <c r="V22" s="56"/>
      <c r="W22" s="56"/>
      <c r="X22" s="56"/>
      <c r="Y22" s="56"/>
      <c r="Z22" s="56"/>
    </row>
    <row r="23" spans="1:26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2"/>
      <c r="S23" s="7"/>
      <c r="U23" s="56"/>
      <c r="V23" s="56"/>
      <c r="W23" s="56"/>
      <c r="X23" s="56"/>
      <c r="Y23" s="56"/>
      <c r="Z23" s="56"/>
    </row>
    <row r="24" spans="1:26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2"/>
      <c r="S24" s="7"/>
      <c r="T24" s="57"/>
      <c r="U24" s="57"/>
      <c r="V24" s="57"/>
      <c r="W24" s="57"/>
      <c r="X24" s="57"/>
      <c r="Y24" s="57"/>
      <c r="Z24" s="57"/>
    </row>
    <row r="25" spans="1:26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2"/>
      <c r="S25" s="7"/>
      <c r="T25" s="57"/>
      <c r="U25" s="57"/>
      <c r="V25" s="57"/>
      <c r="W25" s="57"/>
      <c r="X25" s="57"/>
      <c r="Y25" s="57"/>
      <c r="Z25" s="57"/>
    </row>
    <row r="26" spans="1:26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2"/>
      <c r="S26" s="7"/>
      <c r="T26" s="57"/>
      <c r="U26" s="57"/>
      <c r="V26" s="57"/>
      <c r="W26" s="57"/>
      <c r="X26" s="57"/>
      <c r="Y26" s="57"/>
      <c r="Z26" s="57"/>
    </row>
    <row r="27" spans="1:26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2"/>
      <c r="S27" s="7"/>
      <c r="T27" s="57"/>
      <c r="U27" s="57"/>
      <c r="V27" s="57"/>
      <c r="W27" s="57"/>
      <c r="X27" s="57"/>
      <c r="Y27" s="57"/>
      <c r="Z27" s="57"/>
    </row>
    <row r="28" spans="1:26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2"/>
      <c r="S28" s="7"/>
      <c r="T28" s="57"/>
      <c r="U28" s="57"/>
      <c r="V28" s="57"/>
      <c r="W28" s="57"/>
      <c r="X28" s="57"/>
      <c r="Y28" s="57"/>
      <c r="Z28" s="57"/>
    </row>
    <row r="29" spans="1:26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2"/>
      <c r="S29" s="7"/>
      <c r="T29" s="57"/>
      <c r="U29" s="57"/>
      <c r="V29" s="57"/>
      <c r="W29" s="57"/>
      <c r="X29" s="57"/>
      <c r="Y29" s="57"/>
      <c r="Z29" s="57"/>
    </row>
    <row r="30" spans="1:26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2"/>
      <c r="S30" s="7"/>
      <c r="T30" s="57"/>
      <c r="U30" s="57"/>
      <c r="V30" s="57"/>
      <c r="W30" s="57"/>
      <c r="X30" s="57"/>
      <c r="Y30" s="57"/>
      <c r="Z30" s="57"/>
    </row>
    <row r="31" spans="1:26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2"/>
      <c r="S31" s="7"/>
      <c r="T31" s="57"/>
      <c r="U31" s="57"/>
      <c r="V31" s="57"/>
      <c r="W31" s="57"/>
      <c r="X31" s="57"/>
      <c r="Y31" s="57"/>
      <c r="Z31" s="57"/>
    </row>
    <row r="32" spans="1:26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2"/>
      <c r="S32" s="7"/>
      <c r="T32" s="57"/>
      <c r="U32" s="57"/>
      <c r="V32" s="57"/>
      <c r="W32" s="57"/>
      <c r="X32" s="57"/>
      <c r="Y32" s="57"/>
      <c r="Z32" s="57"/>
    </row>
    <row r="33" spans="1:26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2"/>
      <c r="S33" s="7"/>
      <c r="T33" s="57"/>
      <c r="U33" s="57"/>
      <c r="V33" s="57"/>
      <c r="W33" s="57"/>
      <c r="X33" s="57"/>
      <c r="Y33" s="57"/>
      <c r="Z33" s="57"/>
    </row>
    <row r="34" spans="1:26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2"/>
      <c r="S34" s="7"/>
      <c r="T34" s="57"/>
      <c r="U34" s="57"/>
      <c r="V34" s="57"/>
      <c r="W34" s="57"/>
      <c r="X34" s="57"/>
      <c r="Y34" s="57"/>
      <c r="Z34" s="57"/>
    </row>
    <row r="35" spans="1:26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2"/>
      <c r="S35" s="7"/>
      <c r="T35" s="57"/>
      <c r="U35" s="57"/>
      <c r="V35" s="57"/>
      <c r="W35" s="57"/>
      <c r="X35" s="57"/>
      <c r="Y35" s="57"/>
      <c r="Z35" s="57"/>
    </row>
    <row r="36" spans="1:26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2"/>
      <c r="S36" s="7"/>
      <c r="T36" s="57"/>
      <c r="U36" s="57"/>
      <c r="V36" s="57"/>
      <c r="W36" s="57"/>
      <c r="X36" s="57"/>
      <c r="Y36" s="57"/>
      <c r="Z36" s="57"/>
    </row>
    <row r="37" spans="1:26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2"/>
      <c r="S37" s="7"/>
      <c r="T37" s="57"/>
      <c r="U37" s="57"/>
      <c r="V37" s="57"/>
      <c r="W37" s="57"/>
      <c r="X37" s="57"/>
      <c r="Y37" s="57"/>
      <c r="Z37" s="57"/>
    </row>
    <row r="38" spans="1:26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2"/>
      <c r="S38" s="7"/>
      <c r="T38" s="57"/>
      <c r="U38" s="57"/>
      <c r="V38" s="57"/>
      <c r="W38" s="57"/>
      <c r="X38" s="57"/>
      <c r="Y38" s="57"/>
      <c r="Z38" s="57"/>
    </row>
    <row r="39" spans="1:26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2"/>
      <c r="S39" s="7"/>
    </row>
    <row r="40" spans="1:26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2"/>
      <c r="S40" s="7"/>
    </row>
    <row r="41" spans="1:26" s="6" customFormat="1" x14ac:dyDescent="0.25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9"/>
      <c r="R41" s="12"/>
      <c r="S41" s="7"/>
    </row>
    <row r="42" spans="1:26" s="6" customFormat="1" x14ac:dyDescent="0.25">
      <c r="A42" s="8"/>
      <c r="B42" s="70"/>
      <c r="C42" s="70"/>
      <c r="D42" s="16"/>
      <c r="E42" s="16"/>
      <c r="F42" s="16"/>
      <c r="G42" s="16"/>
      <c r="H42" s="16"/>
      <c r="I42" s="16"/>
      <c r="J42" s="16"/>
      <c r="K42" s="16"/>
      <c r="L42" s="16"/>
      <c r="M42" s="19"/>
      <c r="N42" s="19"/>
      <c r="O42" s="19"/>
      <c r="P42" s="19"/>
      <c r="Q42" s="19"/>
      <c r="R42" s="12"/>
      <c r="S42" s="7"/>
      <c r="T42" s="26"/>
      <c r="U42" s="47"/>
    </row>
    <row r="43" spans="1:26" x14ac:dyDescent="0.25">
      <c r="A43" s="21"/>
      <c r="B43" s="22" t="str">
        <f>Índice!$B$35</f>
        <v>Fuente: Muestra Trimestral Manufacturera Regional, Dane. Septiembre de 2013.</v>
      </c>
      <c r="C43" s="22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4"/>
    </row>
    <row r="46" spans="1:26" x14ac:dyDescent="0.25">
      <c r="B46" s="26"/>
      <c r="C46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5" spans="2:3" x14ac:dyDescent="0.25">
      <c r="B55" s="26"/>
      <c r="C55" s="26"/>
    </row>
    <row r="56" spans="2:3" x14ac:dyDescent="0.25">
      <c r="B56" s="26"/>
      <c r="C56" s="26"/>
    </row>
    <row r="60" spans="2:3" x14ac:dyDescent="0.25">
      <c r="B60" s="26"/>
      <c r="C60" s="26"/>
    </row>
    <row r="68" spans="2:3" x14ac:dyDescent="0.25">
      <c r="B68" s="26"/>
      <c r="C68" s="26"/>
    </row>
    <row r="69" spans="2:3" x14ac:dyDescent="0.25">
      <c r="B69" s="26"/>
      <c r="C69" s="26"/>
    </row>
  </sheetData>
  <mergeCells count="6">
    <mergeCell ref="B7:Q7"/>
    <mergeCell ref="B8:Q8"/>
    <mergeCell ref="D10:G10"/>
    <mergeCell ref="H10:K10"/>
    <mergeCell ref="L10:O10"/>
    <mergeCell ref="P10:Q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68"/>
  <sheetViews>
    <sheetView view="pageBreakPreview" zoomScaleNormal="100" zoomScaleSheetLayoutView="100" workbookViewId="0">
      <selection activeCell="Q16" sqref="Q16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7" width="6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91" t="s">
        <v>60</v>
      </c>
      <c r="C7" s="191"/>
      <c r="D7" s="191"/>
      <c r="E7" s="191"/>
      <c r="F7" s="191"/>
      <c r="G7" s="191"/>
      <c r="H7" s="191"/>
      <c r="I7" s="191"/>
      <c r="J7" s="191"/>
      <c r="K7" s="191"/>
      <c r="L7" s="191"/>
      <c r="M7" s="191"/>
      <c r="N7" s="191"/>
      <c r="O7" s="191"/>
      <c r="P7" s="191"/>
      <c r="Q7" s="191"/>
      <c r="R7" s="12"/>
    </row>
    <row r="8" spans="1:19" x14ac:dyDescent="0.25">
      <c r="A8" s="8"/>
      <c r="B8" s="190" t="s">
        <v>71</v>
      </c>
      <c r="C8" s="190"/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90"/>
      <c r="P8" s="190"/>
      <c r="Q8" s="190"/>
      <c r="R8" s="12"/>
    </row>
    <row r="9" spans="1:19" x14ac:dyDescent="0.25">
      <c r="A9" s="8"/>
      <c r="B9" s="9"/>
      <c r="C9" s="9"/>
      <c r="D9" s="119"/>
      <c r="E9" s="119"/>
      <c r="F9" s="119"/>
      <c r="G9" s="119"/>
      <c r="H9" s="119"/>
      <c r="I9" s="119"/>
      <c r="J9" s="119"/>
      <c r="K9" s="119"/>
      <c r="L9" s="119"/>
      <c r="M9" s="9"/>
      <c r="N9" s="9"/>
      <c r="O9" s="9"/>
      <c r="P9" s="9"/>
      <c r="Q9" s="9"/>
      <c r="R9" s="12"/>
    </row>
    <row r="10" spans="1:19" ht="15.75" customHeight="1" x14ac:dyDescent="0.25">
      <c r="A10" s="8"/>
      <c r="B10" s="10"/>
      <c r="C10" s="168">
        <v>2009</v>
      </c>
      <c r="D10" s="192">
        <v>2010</v>
      </c>
      <c r="E10" s="192"/>
      <c r="F10" s="192"/>
      <c r="G10" s="192"/>
      <c r="H10" s="192">
        <v>2011</v>
      </c>
      <c r="I10" s="192"/>
      <c r="J10" s="192"/>
      <c r="K10" s="192"/>
      <c r="L10" s="192">
        <v>2012</v>
      </c>
      <c r="M10" s="192"/>
      <c r="N10" s="192"/>
      <c r="O10" s="192"/>
      <c r="P10" s="193">
        <v>2013</v>
      </c>
      <c r="Q10" s="193"/>
      <c r="R10" s="12"/>
    </row>
    <row r="11" spans="1:19" x14ac:dyDescent="0.25">
      <c r="A11" s="8"/>
      <c r="B11" s="10"/>
      <c r="C11" s="75" t="s">
        <v>59</v>
      </c>
      <c r="D11" s="75" t="s">
        <v>56</v>
      </c>
      <c r="E11" s="75" t="s">
        <v>57</v>
      </c>
      <c r="F11" s="75" t="s">
        <v>58</v>
      </c>
      <c r="G11" s="75" t="s">
        <v>59</v>
      </c>
      <c r="H11" s="75" t="s">
        <v>56</v>
      </c>
      <c r="I11" s="75" t="s">
        <v>57</v>
      </c>
      <c r="J11" s="75" t="s">
        <v>58</v>
      </c>
      <c r="K11" s="75" t="s">
        <v>59</v>
      </c>
      <c r="L11" s="75" t="s">
        <v>56</v>
      </c>
      <c r="M11" s="75" t="s">
        <v>57</v>
      </c>
      <c r="N11" s="75" t="s">
        <v>58</v>
      </c>
      <c r="O11" s="75" t="s">
        <v>59</v>
      </c>
      <c r="P11" s="75" t="s">
        <v>56</v>
      </c>
      <c r="Q11" s="75" t="s">
        <v>57</v>
      </c>
      <c r="R11" s="12"/>
    </row>
    <row r="12" spans="1:19" ht="12" customHeight="1" x14ac:dyDescent="0.25">
      <c r="A12" s="8"/>
      <c r="B12" s="10"/>
      <c r="C12" s="10"/>
      <c r="D12" s="119"/>
      <c r="E12" s="119"/>
      <c r="F12" s="119"/>
      <c r="G12" s="119"/>
      <c r="H12" s="119"/>
      <c r="I12" s="119"/>
      <c r="J12" s="119"/>
      <c r="K12" s="119"/>
      <c r="L12" s="119"/>
      <c r="M12" s="119"/>
      <c r="N12" s="119"/>
      <c r="O12" s="136"/>
      <c r="P12" s="156"/>
      <c r="Q12" s="144"/>
      <c r="R12" s="12"/>
    </row>
    <row r="13" spans="1:19" ht="15.75" customHeight="1" x14ac:dyDescent="0.25">
      <c r="A13" s="8"/>
      <c r="B13" s="14" t="s">
        <v>78</v>
      </c>
      <c r="C13" s="103">
        <v>-7.3284721694505173</v>
      </c>
      <c r="D13" s="103">
        <v>-4.7260551143491476</v>
      </c>
      <c r="E13" s="103">
        <v>-2.753039035089444</v>
      </c>
      <c r="F13" s="103">
        <v>0.15998363942388849</v>
      </c>
      <c r="G13" s="103">
        <v>2.5167270501477601</v>
      </c>
      <c r="H13" s="103">
        <v>3.6955441738750983</v>
      </c>
      <c r="I13" s="103">
        <v>4.0383561511039945</v>
      </c>
      <c r="J13" s="103">
        <v>3.7655004603933673</v>
      </c>
      <c r="K13" s="103">
        <v>4.8019188759225617</v>
      </c>
      <c r="L13" s="103">
        <v>4.8353573450603093</v>
      </c>
      <c r="M13" s="103">
        <v>4.4863431060506276</v>
      </c>
      <c r="N13" s="103">
        <v>3.6729574790539621</v>
      </c>
      <c r="O13" s="103">
        <v>1.6213897506976549</v>
      </c>
      <c r="P13" s="103">
        <v>0.32197148339994097</v>
      </c>
      <c r="Q13" s="103">
        <v>-1.8823596035874135</v>
      </c>
      <c r="R13" s="12"/>
    </row>
    <row r="14" spans="1:19" x14ac:dyDescent="0.25">
      <c r="A14" s="8"/>
      <c r="B14" s="10" t="s">
        <v>12</v>
      </c>
      <c r="C14" s="104">
        <v>-7.5719148139416159</v>
      </c>
      <c r="D14" s="104">
        <v>-3.5508448765759093</v>
      </c>
      <c r="E14" s="104">
        <v>0.48251126560470148</v>
      </c>
      <c r="F14" s="104">
        <v>3.6037957925751485</v>
      </c>
      <c r="G14" s="104">
        <v>4.9173654273422462</v>
      </c>
      <c r="H14" s="104">
        <v>4.3418064929496847</v>
      </c>
      <c r="I14" s="104">
        <v>5.5662738535181777</v>
      </c>
      <c r="J14" s="104">
        <v>7.0691573821093145</v>
      </c>
      <c r="K14" s="104">
        <v>8.4136710175646723</v>
      </c>
      <c r="L14" s="104">
        <v>6.7713656587619075</v>
      </c>
      <c r="M14" s="104">
        <v>2.694813217867309</v>
      </c>
      <c r="N14" s="104">
        <v>0.57633569674562235</v>
      </c>
      <c r="O14" s="104">
        <v>-0.95428561179389249</v>
      </c>
      <c r="P14" s="104">
        <v>-1.0737713206571464</v>
      </c>
      <c r="Q14" s="103">
        <v>1.38905728309624</v>
      </c>
      <c r="R14" s="12"/>
    </row>
    <row r="15" spans="1:19" x14ac:dyDescent="0.25">
      <c r="A15" s="8"/>
      <c r="B15" s="14" t="s">
        <v>11</v>
      </c>
      <c r="C15" s="103">
        <v>-7.9422163400587937</v>
      </c>
      <c r="D15" s="103">
        <v>-6.2463992170049831</v>
      </c>
      <c r="E15" s="103">
        <v>-2.3387486180124317</v>
      </c>
      <c r="F15" s="103">
        <v>0.43575051913953278</v>
      </c>
      <c r="G15" s="103">
        <v>2.0863291526062255</v>
      </c>
      <c r="H15" s="103">
        <v>2.1021058644294932</v>
      </c>
      <c r="I15" s="103">
        <v>0.94651765056239512</v>
      </c>
      <c r="J15" s="103">
        <v>1.297792308719381</v>
      </c>
      <c r="K15" s="103">
        <v>1.4034818014352801</v>
      </c>
      <c r="L15" s="103">
        <v>1.2832537003590661</v>
      </c>
      <c r="M15" s="103">
        <v>0.638786800960367</v>
      </c>
      <c r="N15" s="103">
        <v>-1.2990542613396494</v>
      </c>
      <c r="O15" s="103">
        <v>-2.5991275027168914</v>
      </c>
      <c r="P15" s="103">
        <v>-4.5256330765314541</v>
      </c>
      <c r="Q15" s="103">
        <v>-3.610038266850113</v>
      </c>
      <c r="R15" s="12"/>
    </row>
    <row r="16" spans="1:19" x14ac:dyDescent="0.25">
      <c r="A16" s="8"/>
      <c r="B16" s="10" t="s">
        <v>10</v>
      </c>
      <c r="C16" s="105">
        <v>-1.1385711781183305</v>
      </c>
      <c r="D16" s="105">
        <v>-2.7270640688494163</v>
      </c>
      <c r="E16" s="105">
        <v>-1.8708796829003393</v>
      </c>
      <c r="F16" s="105">
        <v>-1.6355414716680228</v>
      </c>
      <c r="G16" s="105">
        <v>-1.5652018768401943</v>
      </c>
      <c r="H16" s="105">
        <v>0.29590681132813934</v>
      </c>
      <c r="I16" s="105">
        <v>1.5992535118556361</v>
      </c>
      <c r="J16" s="105">
        <v>3.5115799500663014</v>
      </c>
      <c r="K16" s="105">
        <v>6.3686803924244195</v>
      </c>
      <c r="L16" s="105">
        <v>6.5398910543480904</v>
      </c>
      <c r="M16" s="105">
        <v>5.517373832201744</v>
      </c>
      <c r="N16" s="105">
        <v>3.2822532959477568</v>
      </c>
      <c r="O16" s="105">
        <v>1.4858254265625481</v>
      </c>
      <c r="P16" s="105">
        <v>-0.63649477521922071</v>
      </c>
      <c r="Q16" s="103">
        <v>-0.61771574105753402</v>
      </c>
      <c r="R16" s="12"/>
    </row>
    <row r="17" spans="1:26" x14ac:dyDescent="0.25">
      <c r="A17" s="8"/>
      <c r="B17" s="10" t="s">
        <v>19</v>
      </c>
      <c r="C17" s="105">
        <v>-12.309787798327287</v>
      </c>
      <c r="D17" s="105">
        <v>-11.715004071099521</v>
      </c>
      <c r="E17" s="105">
        <v>-8.0449730187109445</v>
      </c>
      <c r="F17" s="105">
        <v>-3.3474188787206205</v>
      </c>
      <c r="G17" s="105">
        <v>-1.0427409799471876</v>
      </c>
      <c r="H17" s="105">
        <v>-0.4076313624901351</v>
      </c>
      <c r="I17" s="105">
        <v>-0.69768894504894652</v>
      </c>
      <c r="J17" s="105">
        <v>1.3888695213862379</v>
      </c>
      <c r="K17" s="105">
        <v>3.8604761443277846</v>
      </c>
      <c r="L17" s="105">
        <v>6.2783347384169685</v>
      </c>
      <c r="M17" s="105">
        <v>7.7725161290365996</v>
      </c>
      <c r="N17" s="105">
        <v>5.8332186851375756</v>
      </c>
      <c r="O17" s="105">
        <v>4.1276476512735805</v>
      </c>
      <c r="P17" s="105">
        <v>1.3938397322622365</v>
      </c>
      <c r="Q17" s="103">
        <v>1.6707036381985896</v>
      </c>
      <c r="R17" s="12"/>
    </row>
    <row r="18" spans="1:26" x14ac:dyDescent="0.25">
      <c r="A18" s="8"/>
      <c r="B18" s="10" t="s">
        <v>65</v>
      </c>
      <c r="C18" s="105">
        <v>-9.1742590103905179</v>
      </c>
      <c r="D18" s="105">
        <v>-6.3057039751424178</v>
      </c>
      <c r="E18" s="105">
        <v>-0.6185786354684919</v>
      </c>
      <c r="F18" s="105">
        <v>4.5740607059579386</v>
      </c>
      <c r="G18" s="105">
        <v>9.736550591797922</v>
      </c>
      <c r="H18" s="105">
        <v>11.813348896839649</v>
      </c>
      <c r="I18" s="105">
        <v>10.172181178005623</v>
      </c>
      <c r="J18" s="105">
        <v>10.067879325699725</v>
      </c>
      <c r="K18" s="105">
        <v>5.9150575545868556</v>
      </c>
      <c r="L18" s="105">
        <v>2.8700889701312127</v>
      </c>
      <c r="M18" s="105">
        <v>2.7140773021569364</v>
      </c>
      <c r="N18" s="105">
        <v>1.8361916054045135</v>
      </c>
      <c r="O18" s="105">
        <v>4.5432811895925074</v>
      </c>
      <c r="P18" s="105">
        <v>4.6172768606931314</v>
      </c>
      <c r="Q18" s="103">
        <v>4.5670399204233769</v>
      </c>
      <c r="R18" s="12"/>
    </row>
    <row r="19" spans="1:26" x14ac:dyDescent="0.25">
      <c r="A19" s="8"/>
      <c r="B19" s="10" t="s">
        <v>20</v>
      </c>
      <c r="C19" s="105">
        <v>-6.1903512042513542</v>
      </c>
      <c r="D19" s="105">
        <v>-5.3397504317540641</v>
      </c>
      <c r="E19" s="105">
        <v>-4.2779096561887169</v>
      </c>
      <c r="F19" s="105">
        <v>-3.4749666184680339</v>
      </c>
      <c r="G19" s="105">
        <v>-2.4645027120719698</v>
      </c>
      <c r="H19" s="105">
        <v>-1.0977303320298448</v>
      </c>
      <c r="I19" s="105">
        <v>1.2511557127355744</v>
      </c>
      <c r="J19" s="105">
        <v>4.2288415648067401</v>
      </c>
      <c r="K19" s="105">
        <v>6.5410094821545028</v>
      </c>
      <c r="L19" s="105">
        <v>6.9597724777181513</v>
      </c>
      <c r="M19" s="105">
        <v>5.6853200618716127</v>
      </c>
      <c r="N19" s="105">
        <v>2.6148666162381762</v>
      </c>
      <c r="O19" s="105">
        <v>0.12932366239633009</v>
      </c>
      <c r="P19" s="105">
        <v>-3.3395786103917358</v>
      </c>
      <c r="Q19" s="103">
        <v>-1.8845602060012734</v>
      </c>
      <c r="R19" s="12"/>
    </row>
    <row r="20" spans="1:26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2"/>
      <c r="S20" s="7"/>
    </row>
    <row r="21" spans="1:26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2"/>
      <c r="S21" s="7"/>
      <c r="U21" s="15"/>
      <c r="V21" s="56"/>
      <c r="W21" s="56"/>
      <c r="X21" s="56"/>
      <c r="Y21" s="56"/>
      <c r="Z21" s="56"/>
    </row>
    <row r="22" spans="1:26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2"/>
      <c r="S22" s="7"/>
      <c r="U22" s="15"/>
      <c r="V22" s="56"/>
      <c r="W22" s="56"/>
      <c r="X22" s="56"/>
      <c r="Y22" s="56"/>
      <c r="Z22" s="56"/>
    </row>
    <row r="23" spans="1:26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2"/>
      <c r="S23" s="7"/>
      <c r="T23" s="56"/>
      <c r="U23" s="56"/>
      <c r="V23" s="56"/>
      <c r="W23" s="56"/>
      <c r="X23" s="56"/>
      <c r="Y23" s="56"/>
      <c r="Z23" s="56"/>
    </row>
    <row r="24" spans="1:26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2"/>
      <c r="S24" s="7"/>
      <c r="T24" s="57"/>
      <c r="U24" s="57"/>
      <c r="V24" s="57"/>
      <c r="W24" s="57"/>
      <c r="X24" s="57"/>
      <c r="Y24" s="57"/>
      <c r="Z24" s="57"/>
    </row>
    <row r="25" spans="1:26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2"/>
      <c r="S25" s="7"/>
      <c r="T25" s="57"/>
      <c r="U25" s="57"/>
      <c r="V25" s="57"/>
      <c r="W25" s="57"/>
      <c r="X25" s="57"/>
      <c r="Y25" s="57"/>
      <c r="Z25" s="57"/>
    </row>
    <row r="26" spans="1:26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2"/>
      <c r="S26" s="7"/>
      <c r="T26" s="57"/>
      <c r="U26" s="57"/>
      <c r="V26" s="57"/>
      <c r="W26" s="57"/>
      <c r="X26" s="57"/>
      <c r="Y26" s="57"/>
      <c r="Z26" s="57"/>
    </row>
    <row r="27" spans="1:26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2"/>
      <c r="S27" s="7"/>
      <c r="T27" s="57"/>
      <c r="U27" s="57"/>
      <c r="V27" s="57"/>
      <c r="W27" s="57"/>
      <c r="X27" s="57"/>
      <c r="Y27" s="57"/>
      <c r="Z27" s="57"/>
    </row>
    <row r="28" spans="1:26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2"/>
      <c r="S28" s="7"/>
      <c r="T28" s="57"/>
      <c r="U28" s="57"/>
      <c r="V28" s="57"/>
      <c r="W28" s="57"/>
      <c r="X28" s="57"/>
      <c r="Y28" s="57"/>
      <c r="Z28" s="57"/>
    </row>
    <row r="29" spans="1:26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2"/>
      <c r="S29" s="7"/>
      <c r="T29" s="57"/>
      <c r="U29" s="57"/>
      <c r="V29" s="57"/>
      <c r="W29" s="57"/>
      <c r="X29" s="57"/>
      <c r="Y29" s="57"/>
      <c r="Z29" s="57"/>
    </row>
    <row r="30" spans="1:26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2"/>
      <c r="S30" s="7"/>
      <c r="T30" s="57"/>
      <c r="U30" s="57"/>
      <c r="V30" s="57"/>
      <c r="W30" s="57"/>
      <c r="X30" s="57"/>
      <c r="Y30" s="57"/>
      <c r="Z30" s="57"/>
    </row>
    <row r="31" spans="1:26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2"/>
      <c r="S31" s="7"/>
      <c r="T31" s="57"/>
      <c r="U31" s="57"/>
      <c r="V31" s="57"/>
      <c r="W31" s="57"/>
      <c r="X31" s="57"/>
      <c r="Y31" s="57"/>
      <c r="Z31" s="57"/>
    </row>
    <row r="32" spans="1:26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2"/>
      <c r="S32" s="7"/>
      <c r="T32" s="57"/>
      <c r="U32" s="57"/>
      <c r="V32" s="57"/>
      <c r="W32" s="57"/>
      <c r="X32" s="57"/>
      <c r="Y32" s="57"/>
      <c r="Z32" s="57"/>
    </row>
    <row r="33" spans="1:26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2"/>
      <c r="S33" s="7"/>
      <c r="T33" s="57"/>
      <c r="U33" s="57"/>
      <c r="V33" s="57"/>
      <c r="W33" s="57"/>
      <c r="X33" s="57"/>
      <c r="Y33" s="57"/>
      <c r="Z33" s="57"/>
    </row>
    <row r="34" spans="1:26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2"/>
      <c r="S34" s="7"/>
      <c r="T34" s="57"/>
      <c r="U34" s="57"/>
      <c r="V34" s="57"/>
      <c r="W34" s="57"/>
      <c r="X34" s="57"/>
      <c r="Y34" s="57"/>
      <c r="Z34" s="57"/>
    </row>
    <row r="35" spans="1:26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2"/>
      <c r="S35" s="7"/>
      <c r="T35" s="57"/>
      <c r="U35" s="57"/>
      <c r="V35" s="57"/>
      <c r="W35" s="57"/>
      <c r="X35" s="57"/>
      <c r="Y35" s="57"/>
      <c r="Z35" s="57"/>
    </row>
    <row r="36" spans="1:26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2"/>
      <c r="S36" s="7"/>
      <c r="T36" s="57"/>
      <c r="U36" s="57"/>
      <c r="V36" s="57"/>
      <c r="W36" s="57"/>
      <c r="X36" s="57"/>
      <c r="Y36" s="57"/>
      <c r="Z36" s="57"/>
    </row>
    <row r="37" spans="1:26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2"/>
      <c r="S37" s="7"/>
      <c r="T37" s="57"/>
      <c r="U37" s="57"/>
      <c r="V37" s="57"/>
      <c r="W37" s="57"/>
      <c r="X37" s="57"/>
      <c r="Y37" s="57"/>
      <c r="Z37" s="57"/>
    </row>
    <row r="38" spans="1:26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2"/>
      <c r="S38" s="7"/>
      <c r="T38" s="57"/>
      <c r="U38" s="57"/>
      <c r="V38" s="57"/>
      <c r="W38" s="57"/>
      <c r="X38" s="57"/>
      <c r="Y38" s="57"/>
      <c r="Z38" s="57"/>
    </row>
    <row r="39" spans="1:26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2"/>
      <c r="S39" s="7"/>
    </row>
    <row r="40" spans="1:26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2"/>
      <c r="S40" s="7"/>
    </row>
    <row r="41" spans="1:26" s="6" customFormat="1" x14ac:dyDescent="0.25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9"/>
      <c r="R41" s="12"/>
      <c r="S41" s="7"/>
    </row>
    <row r="42" spans="1:26" x14ac:dyDescent="0.25">
      <c r="A42" s="21"/>
      <c r="B42" s="22" t="str">
        <f>Índice!$B$35</f>
        <v>Fuente: Muestra Trimestral Manufacturera Regional, Dane. Septiembre de 2013.</v>
      </c>
      <c r="C42" s="22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4"/>
    </row>
    <row r="45" spans="1:26" x14ac:dyDescent="0.25">
      <c r="B45" s="26"/>
      <c r="C45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5" spans="2:3" x14ac:dyDescent="0.25">
      <c r="B55" s="26"/>
      <c r="C55" s="26"/>
    </row>
    <row r="59" spans="2:3" x14ac:dyDescent="0.25">
      <c r="B59" s="26"/>
      <c r="C59" s="26"/>
    </row>
    <row r="67" spans="2:3" x14ac:dyDescent="0.25">
      <c r="B67" s="26"/>
      <c r="C67" s="26"/>
    </row>
    <row r="68" spans="2:3" x14ac:dyDescent="0.25">
      <c r="B68" s="26"/>
      <c r="C68" s="26"/>
    </row>
  </sheetData>
  <mergeCells count="6">
    <mergeCell ref="B7:Q7"/>
    <mergeCell ref="B8:Q8"/>
    <mergeCell ref="D10:G10"/>
    <mergeCell ref="H10:K10"/>
    <mergeCell ref="L10:O10"/>
    <mergeCell ref="P10:Q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67"/>
  <sheetViews>
    <sheetView view="pageBreakPreview" zoomScaleNormal="85" zoomScaleSheetLayoutView="100" workbookViewId="0">
      <selection activeCell="Q40" sqref="Q40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7" width="6.1406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91" t="s">
        <v>63</v>
      </c>
      <c r="C7" s="191"/>
      <c r="D7" s="191"/>
      <c r="E7" s="191"/>
      <c r="F7" s="191"/>
      <c r="G7" s="191"/>
      <c r="H7" s="191"/>
      <c r="I7" s="191"/>
      <c r="J7" s="191"/>
      <c r="K7" s="191"/>
      <c r="L7" s="191"/>
      <c r="M7" s="191"/>
      <c r="N7" s="191"/>
      <c r="O7" s="191"/>
      <c r="P7" s="191"/>
      <c r="Q7" s="191"/>
      <c r="R7" s="12"/>
    </row>
    <row r="8" spans="1:19" x14ac:dyDescent="0.25">
      <c r="A8" s="8"/>
      <c r="B8" s="190" t="s">
        <v>71</v>
      </c>
      <c r="C8" s="190"/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90"/>
      <c r="P8" s="190"/>
      <c r="Q8" s="190"/>
      <c r="R8" s="12"/>
    </row>
    <row r="9" spans="1:19" x14ac:dyDescent="0.25">
      <c r="A9" s="8"/>
      <c r="B9" s="9"/>
      <c r="C9" s="9"/>
      <c r="D9" s="119"/>
      <c r="E9" s="119"/>
      <c r="F9" s="119"/>
      <c r="G9" s="119"/>
      <c r="H9" s="119"/>
      <c r="I9" s="119"/>
      <c r="J9" s="119"/>
      <c r="K9" s="119"/>
      <c r="L9" s="119"/>
      <c r="M9" s="9"/>
      <c r="N9" s="9"/>
      <c r="O9" s="9"/>
      <c r="P9" s="9"/>
      <c r="Q9" s="9"/>
      <c r="R9" s="12"/>
    </row>
    <row r="10" spans="1:19" ht="15.75" customHeight="1" x14ac:dyDescent="0.25">
      <c r="A10" s="8"/>
      <c r="B10" s="10"/>
      <c r="C10" s="168">
        <v>2009</v>
      </c>
      <c r="D10" s="192">
        <v>2010</v>
      </c>
      <c r="E10" s="192"/>
      <c r="F10" s="192"/>
      <c r="G10" s="192"/>
      <c r="H10" s="192">
        <v>2011</v>
      </c>
      <c r="I10" s="192"/>
      <c r="J10" s="192"/>
      <c r="K10" s="192"/>
      <c r="L10" s="192">
        <v>2012</v>
      </c>
      <c r="M10" s="192"/>
      <c r="N10" s="192"/>
      <c r="O10" s="192"/>
      <c r="P10" s="193">
        <v>2013</v>
      </c>
      <c r="Q10" s="193"/>
      <c r="R10" s="12"/>
    </row>
    <row r="11" spans="1:19" x14ac:dyDescent="0.25">
      <c r="A11" s="8"/>
      <c r="B11" s="10"/>
      <c r="C11" s="75" t="s">
        <v>59</v>
      </c>
      <c r="D11" s="75" t="s">
        <v>56</v>
      </c>
      <c r="E11" s="75" t="s">
        <v>57</v>
      </c>
      <c r="F11" s="75" t="s">
        <v>58</v>
      </c>
      <c r="G11" s="75" t="s">
        <v>59</v>
      </c>
      <c r="H11" s="75" t="s">
        <v>56</v>
      </c>
      <c r="I11" s="75" t="s">
        <v>57</v>
      </c>
      <c r="J11" s="75" t="s">
        <v>58</v>
      </c>
      <c r="K11" s="75" t="s">
        <v>59</v>
      </c>
      <c r="L11" s="75" t="s">
        <v>56</v>
      </c>
      <c r="M11" s="75" t="s">
        <v>57</v>
      </c>
      <c r="N11" s="75" t="s">
        <v>58</v>
      </c>
      <c r="O11" s="75" t="s">
        <v>59</v>
      </c>
      <c r="P11" s="75" t="s">
        <v>56</v>
      </c>
      <c r="Q11" s="75" t="s">
        <v>57</v>
      </c>
      <c r="R11" s="12"/>
    </row>
    <row r="12" spans="1:19" x14ac:dyDescent="0.25">
      <c r="A12" s="8"/>
      <c r="B12" s="10"/>
      <c r="C12" s="10"/>
      <c r="D12" s="119"/>
      <c r="E12" s="119"/>
      <c r="F12" s="119"/>
      <c r="G12" s="119"/>
      <c r="H12" s="119"/>
      <c r="I12" s="119"/>
      <c r="J12" s="119"/>
      <c r="K12" s="119"/>
      <c r="L12" s="119"/>
      <c r="M12" s="119"/>
      <c r="N12" s="119"/>
      <c r="O12" s="136"/>
      <c r="P12" s="156"/>
      <c r="Q12" s="144"/>
      <c r="R12" s="12"/>
    </row>
    <row r="13" spans="1:19" ht="16.5" customHeight="1" x14ac:dyDescent="0.25">
      <c r="A13" s="8"/>
      <c r="B13" s="14" t="s">
        <v>78</v>
      </c>
      <c r="C13" s="103">
        <v>-5.6873986606855276</v>
      </c>
      <c r="D13" s="103">
        <v>-5.9872668298163063</v>
      </c>
      <c r="E13" s="103">
        <v>-5.435348862413214</v>
      </c>
      <c r="F13" s="103">
        <v>-3.9200807741692878</v>
      </c>
      <c r="G13" s="103">
        <v>-2.5770404767289756</v>
      </c>
      <c r="H13" s="103">
        <v>-1.2464046658279049</v>
      </c>
      <c r="I13" s="103">
        <v>3.3825282499599929E-2</v>
      </c>
      <c r="J13" s="103">
        <v>0.35352336299478981</v>
      </c>
      <c r="K13" s="103">
        <v>0.97129678724792168</v>
      </c>
      <c r="L13" s="103">
        <v>1.3852328889526921</v>
      </c>
      <c r="M13" s="103">
        <v>1.357404781736693</v>
      </c>
      <c r="N13" s="103">
        <v>1.4679925444750275</v>
      </c>
      <c r="O13" s="103">
        <v>1.2153573911147797</v>
      </c>
      <c r="P13" s="103">
        <v>0.82027731658225189</v>
      </c>
      <c r="Q13" s="103">
        <v>1.7118489763601197E-2</v>
      </c>
      <c r="R13" s="12"/>
    </row>
    <row r="14" spans="1:19" x14ac:dyDescent="0.25">
      <c r="A14" s="8"/>
      <c r="B14" s="10" t="s">
        <v>12</v>
      </c>
      <c r="C14" s="53">
        <v>-6.9576907443309688</v>
      </c>
      <c r="D14" s="53">
        <v>-6.0367633293399114</v>
      </c>
      <c r="E14" s="53">
        <v>-4.2889733196440964</v>
      </c>
      <c r="F14" s="53">
        <v>-2.8457638518738504</v>
      </c>
      <c r="G14" s="53">
        <v>-1.9688573864671599</v>
      </c>
      <c r="H14" s="53">
        <v>-1.6701500863431251</v>
      </c>
      <c r="I14" s="53">
        <v>-1.3801674111715623</v>
      </c>
      <c r="J14" s="53">
        <v>-0.70209198637448678</v>
      </c>
      <c r="K14" s="53">
        <v>0.42676804619823372</v>
      </c>
      <c r="L14" s="53">
        <v>1.1997107571348531</v>
      </c>
      <c r="M14" s="53">
        <v>1.7182144872819549</v>
      </c>
      <c r="N14" s="53">
        <v>2.3842474044221573</v>
      </c>
      <c r="O14" s="53">
        <v>2.7990217509541893</v>
      </c>
      <c r="P14" s="53">
        <v>3.0807578236881961</v>
      </c>
      <c r="Q14" s="103">
        <v>2.9265256713854715</v>
      </c>
      <c r="R14" s="12"/>
    </row>
    <row r="15" spans="1:19" x14ac:dyDescent="0.25">
      <c r="A15" s="8"/>
      <c r="B15" s="14" t="s">
        <v>11</v>
      </c>
      <c r="C15" s="103">
        <v>-5.6381947141193152</v>
      </c>
      <c r="D15" s="103">
        <v>-5.5837280993644489</v>
      </c>
      <c r="E15" s="103">
        <v>-4.761086116335445</v>
      </c>
      <c r="F15" s="103">
        <v>-3.9848236278779536</v>
      </c>
      <c r="G15" s="103">
        <v>-2.736831800996764</v>
      </c>
      <c r="H15" s="103">
        <v>-1.0622646589870999</v>
      </c>
      <c r="I15" s="103">
        <v>0.24868096916363935</v>
      </c>
      <c r="J15" s="103">
        <v>1.2515362536919428</v>
      </c>
      <c r="K15" s="103">
        <v>1.6728719249761603</v>
      </c>
      <c r="L15" s="103">
        <v>1.3446324199704929</v>
      </c>
      <c r="M15" s="103">
        <v>0.67805330425483312</v>
      </c>
      <c r="N15" s="103">
        <v>-5.6903793541840386E-3</v>
      </c>
      <c r="O15" s="103">
        <v>-0.40255284157473259</v>
      </c>
      <c r="P15" s="103">
        <v>-0.84230307824557649</v>
      </c>
      <c r="Q15" s="103">
        <v>-1.3509175361688719</v>
      </c>
      <c r="R15" s="12"/>
    </row>
    <row r="16" spans="1:19" x14ac:dyDescent="0.25">
      <c r="A16" s="8"/>
      <c r="B16" s="10" t="s">
        <v>10</v>
      </c>
      <c r="C16" s="54">
        <v>-3.336493708039745</v>
      </c>
      <c r="D16" s="54">
        <v>-2.969107602641996</v>
      </c>
      <c r="E16" s="54">
        <v>-2.4991275326492479</v>
      </c>
      <c r="F16" s="54">
        <v>-1.781517054984938</v>
      </c>
      <c r="G16" s="54">
        <v>-1.5785673859891713</v>
      </c>
      <c r="H16" s="54">
        <v>-6.6584080758336217E-2</v>
      </c>
      <c r="I16" s="54">
        <v>0.95133602020063268</v>
      </c>
      <c r="J16" s="54">
        <v>1.8277554255761386</v>
      </c>
      <c r="K16" s="54">
        <v>2.9384382859974023</v>
      </c>
      <c r="L16" s="54">
        <v>2.8631898068186334</v>
      </c>
      <c r="M16" s="54">
        <v>2.751816185523448</v>
      </c>
      <c r="N16" s="54">
        <v>1.6372063524195513</v>
      </c>
      <c r="O16" s="54">
        <v>-4.0021246128285615E-2</v>
      </c>
      <c r="P16" s="54">
        <v>-1.6367725814510181</v>
      </c>
      <c r="Q16" s="103">
        <v>-2.5987196875406737</v>
      </c>
      <c r="R16" s="12"/>
    </row>
    <row r="17" spans="1:26" x14ac:dyDescent="0.25">
      <c r="A17" s="8"/>
      <c r="B17" s="10" t="s">
        <v>19</v>
      </c>
      <c r="C17" s="53">
        <v>-7.4125593898584974</v>
      </c>
      <c r="D17" s="53">
        <v>-6.7826919452191659</v>
      </c>
      <c r="E17" s="53">
        <v>-4.3674118831545483</v>
      </c>
      <c r="F17" s="53">
        <v>-1.610137753862495</v>
      </c>
      <c r="G17" s="53">
        <v>0.4773776146051345</v>
      </c>
      <c r="H17" s="53">
        <v>2.0234541930514327</v>
      </c>
      <c r="I17" s="53">
        <v>2.3482790514164797</v>
      </c>
      <c r="J17" s="53">
        <v>3.2658294441274105</v>
      </c>
      <c r="K17" s="53">
        <v>4.885339837603575</v>
      </c>
      <c r="L17" s="53">
        <v>5.0661810531584139</v>
      </c>
      <c r="M17" s="53">
        <v>4.5867773435314785</v>
      </c>
      <c r="N17" s="53">
        <v>2.8389752849985017</v>
      </c>
      <c r="O17" s="53">
        <v>0.16906756835854964</v>
      </c>
      <c r="P17" s="53">
        <v>-2.1261287813358121</v>
      </c>
      <c r="Q17" s="103">
        <v>-2.9015490462009241</v>
      </c>
      <c r="R17" s="12"/>
    </row>
    <row r="18" spans="1:26" x14ac:dyDescent="0.25">
      <c r="A18" s="8"/>
      <c r="B18" s="10" t="s">
        <v>65</v>
      </c>
      <c r="C18" s="54">
        <v>-13.392262832941871</v>
      </c>
      <c r="D18" s="54">
        <v>-12.143980296184454</v>
      </c>
      <c r="E18" s="54">
        <v>-9.5027139872793764</v>
      </c>
      <c r="F18" s="54">
        <v>-5.6138409537962231</v>
      </c>
      <c r="G18" s="54">
        <v>-2.0527238724842634</v>
      </c>
      <c r="H18" s="54">
        <v>-0.62606957007336206</v>
      </c>
      <c r="I18" s="54">
        <v>-0.35821400023290373</v>
      </c>
      <c r="J18" s="54">
        <v>-0.5702665104881266</v>
      </c>
      <c r="K18" s="54">
        <v>-0.72290429104785447</v>
      </c>
      <c r="L18" s="54">
        <v>-7.6359768971323572E-2</v>
      </c>
      <c r="M18" s="54">
        <v>0.51201458928180621</v>
      </c>
      <c r="N18" s="54">
        <v>0.83944501666373128</v>
      </c>
      <c r="O18" s="54">
        <v>1.0660018248345393</v>
      </c>
      <c r="P18" s="54">
        <v>0.2462120459690631</v>
      </c>
      <c r="Q18" s="103">
        <v>-0.43736187339044053</v>
      </c>
      <c r="R18" s="12"/>
    </row>
    <row r="19" spans="1:26" x14ac:dyDescent="0.25">
      <c r="A19" s="8"/>
      <c r="B19" s="10" t="s">
        <v>20</v>
      </c>
      <c r="C19" s="54">
        <v>-4.5573308110092636</v>
      </c>
      <c r="D19" s="54">
        <v>-3.3937287532620042</v>
      </c>
      <c r="E19" s="54">
        <v>-2.1929065058305275</v>
      </c>
      <c r="F19" s="54">
        <v>-1.5819761454124004</v>
      </c>
      <c r="G19" s="54">
        <v>-1.2502651528753184</v>
      </c>
      <c r="H19" s="54">
        <v>-2.2912108811042553</v>
      </c>
      <c r="I19" s="54">
        <v>-2.8113740043323787</v>
      </c>
      <c r="J19" s="54">
        <v>-1.9007556369471268</v>
      </c>
      <c r="K19" s="54">
        <v>-1.4166462071837582</v>
      </c>
      <c r="L19" s="54">
        <v>-0.15965570277893804</v>
      </c>
      <c r="M19" s="54">
        <v>1.0748916047061963</v>
      </c>
      <c r="N19" s="54">
        <v>0.96223307716780671</v>
      </c>
      <c r="O19" s="54">
        <v>1.4486910228487471</v>
      </c>
      <c r="P19" s="54">
        <v>0.81122108084390465</v>
      </c>
      <c r="Q19" s="103">
        <v>-0.46954024226587565</v>
      </c>
      <c r="R19" s="12"/>
    </row>
    <row r="20" spans="1:26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2"/>
      <c r="S20" s="7"/>
    </row>
    <row r="21" spans="1:26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2"/>
      <c r="S21" s="7"/>
      <c r="U21" s="15"/>
      <c r="V21" s="56"/>
      <c r="W21" s="56"/>
      <c r="X21" s="56"/>
      <c r="Y21" s="56"/>
      <c r="Z21" s="56"/>
    </row>
    <row r="22" spans="1:26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2"/>
      <c r="S22" s="7"/>
      <c r="T22" s="56"/>
      <c r="U22" s="56"/>
      <c r="V22" s="56"/>
      <c r="W22" s="56"/>
      <c r="X22" s="56"/>
      <c r="Y22" s="56"/>
      <c r="Z22" s="56"/>
    </row>
    <row r="23" spans="1:26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2"/>
      <c r="S23" s="7"/>
      <c r="T23" s="57"/>
      <c r="U23" s="57"/>
      <c r="V23" s="57"/>
      <c r="W23" s="57"/>
      <c r="X23" s="57"/>
      <c r="Y23" s="57"/>
      <c r="Z23" s="57"/>
    </row>
    <row r="24" spans="1:26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2"/>
      <c r="S24" s="7"/>
      <c r="T24" s="57"/>
      <c r="U24" s="57"/>
      <c r="V24" s="57"/>
      <c r="W24" s="57"/>
      <c r="X24" s="57"/>
      <c r="Y24" s="57"/>
      <c r="Z24" s="57"/>
    </row>
    <row r="25" spans="1:26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2"/>
      <c r="S25" s="7"/>
      <c r="T25" s="57"/>
      <c r="U25" s="57"/>
      <c r="V25" s="57"/>
      <c r="W25" s="57"/>
      <c r="X25" s="57"/>
      <c r="Y25" s="57"/>
      <c r="Z25" s="57"/>
    </row>
    <row r="26" spans="1:26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2"/>
      <c r="S26" s="7"/>
      <c r="T26" s="57"/>
      <c r="U26" s="57"/>
      <c r="V26" s="57"/>
      <c r="W26" s="57"/>
      <c r="X26" s="57"/>
      <c r="Y26" s="57"/>
      <c r="Z26" s="57"/>
    </row>
    <row r="27" spans="1:26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2"/>
      <c r="S27" s="7"/>
      <c r="T27" s="57"/>
      <c r="U27" s="57"/>
      <c r="V27" s="57"/>
      <c r="W27" s="57"/>
      <c r="X27" s="57"/>
      <c r="Y27" s="57"/>
      <c r="Z27" s="57"/>
    </row>
    <row r="28" spans="1:26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2"/>
      <c r="S28" s="7"/>
      <c r="T28" s="57"/>
      <c r="U28" s="57"/>
      <c r="V28" s="57"/>
      <c r="W28" s="57"/>
      <c r="X28" s="57"/>
      <c r="Y28" s="57"/>
      <c r="Z28" s="57"/>
    </row>
    <row r="29" spans="1:26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2"/>
      <c r="S29" s="7"/>
      <c r="T29" s="57"/>
      <c r="U29" s="57"/>
      <c r="V29" s="57"/>
      <c r="W29" s="57"/>
      <c r="X29" s="57"/>
      <c r="Y29" s="57"/>
      <c r="Z29" s="57"/>
    </row>
    <row r="30" spans="1:26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2"/>
      <c r="S30" s="7"/>
      <c r="T30" s="57"/>
      <c r="U30" s="57"/>
      <c r="V30" s="57"/>
      <c r="W30" s="57"/>
      <c r="X30" s="57"/>
      <c r="Y30" s="57"/>
      <c r="Z30" s="57"/>
    </row>
    <row r="31" spans="1:26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2"/>
      <c r="S31" s="7"/>
      <c r="T31" s="57"/>
      <c r="U31" s="57"/>
      <c r="V31" s="57"/>
      <c r="W31" s="57"/>
      <c r="X31" s="57"/>
      <c r="Y31" s="57"/>
      <c r="Z31" s="57"/>
    </row>
    <row r="32" spans="1:26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2"/>
      <c r="S32" s="7"/>
      <c r="T32" s="57"/>
      <c r="U32" s="57"/>
      <c r="V32" s="57"/>
      <c r="W32" s="57"/>
      <c r="X32" s="57"/>
      <c r="Y32" s="57"/>
      <c r="Z32" s="57"/>
    </row>
    <row r="33" spans="1:26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2"/>
      <c r="S33" s="7"/>
      <c r="T33" s="57"/>
      <c r="U33" s="57"/>
      <c r="V33" s="57"/>
      <c r="W33" s="57"/>
      <c r="X33" s="57"/>
      <c r="Y33" s="57"/>
      <c r="Z33" s="57"/>
    </row>
    <row r="34" spans="1:26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2"/>
      <c r="S34" s="7"/>
      <c r="T34" s="57"/>
      <c r="U34" s="57"/>
      <c r="V34" s="57"/>
      <c r="W34" s="57"/>
      <c r="X34" s="57"/>
      <c r="Y34" s="57"/>
      <c r="Z34" s="57"/>
    </row>
    <row r="35" spans="1:26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2"/>
      <c r="S35" s="7"/>
      <c r="T35" s="57"/>
      <c r="U35" s="57"/>
      <c r="V35" s="57"/>
      <c r="W35" s="57"/>
      <c r="X35" s="57"/>
      <c r="Y35" s="57"/>
      <c r="Z35" s="57"/>
    </row>
    <row r="36" spans="1:26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2"/>
      <c r="S36" s="7"/>
      <c r="T36" s="57"/>
      <c r="U36" s="57"/>
      <c r="V36" s="57"/>
      <c r="W36" s="57"/>
      <c r="X36" s="57"/>
      <c r="Y36" s="57"/>
      <c r="Z36" s="57"/>
    </row>
    <row r="37" spans="1:26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2"/>
      <c r="S37" s="7"/>
      <c r="T37" s="57"/>
      <c r="U37" s="57"/>
      <c r="V37" s="57"/>
      <c r="W37" s="57"/>
      <c r="X37" s="57"/>
      <c r="Y37" s="57"/>
      <c r="Z37" s="57"/>
    </row>
    <row r="38" spans="1:26" s="6" customFormat="1" x14ac:dyDescent="0.25">
      <c r="A38" s="8"/>
      <c r="B38" s="20"/>
      <c r="C38" s="2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2"/>
      <c r="S38" s="7"/>
    </row>
    <row r="39" spans="1:26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2"/>
      <c r="S39" s="7"/>
    </row>
    <row r="40" spans="1:26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2"/>
      <c r="S40" s="7"/>
    </row>
    <row r="41" spans="1:26" x14ac:dyDescent="0.25">
      <c r="A41" s="21"/>
      <c r="B41" s="22" t="str">
        <f>Índice!$B$35</f>
        <v>Fuente: Muestra Trimestral Manufacturera Regional, Dane. Septiembre de 2013.</v>
      </c>
      <c r="C41" s="22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4"/>
    </row>
    <row r="44" spans="1:26" x14ac:dyDescent="0.25">
      <c r="B44" s="26"/>
      <c r="C44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8" spans="2:3" x14ac:dyDescent="0.25">
      <c r="B58" s="26"/>
      <c r="C58" s="26"/>
    </row>
    <row r="66" spans="2:3" x14ac:dyDescent="0.25">
      <c r="B66" s="26"/>
      <c r="C66" s="26"/>
    </row>
    <row r="67" spans="2:3" x14ac:dyDescent="0.25">
      <c r="B67" s="26"/>
      <c r="C67" s="26"/>
    </row>
  </sheetData>
  <mergeCells count="6">
    <mergeCell ref="B7:Q7"/>
    <mergeCell ref="B8:Q8"/>
    <mergeCell ref="D10:G10"/>
    <mergeCell ref="H10:K10"/>
    <mergeCell ref="L10:O10"/>
    <mergeCell ref="P10:Q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1"/>
  <sheetViews>
    <sheetView view="pageBreakPreview" zoomScaleNormal="100" zoomScaleSheetLayoutView="100" zoomScalePageLayoutView="55" workbookViewId="0">
      <selection activeCell="J24" sqref="J24"/>
    </sheetView>
  </sheetViews>
  <sheetFormatPr baseColWidth="10" defaultColWidth="10.85546875" defaultRowHeight="15.75" x14ac:dyDescent="0.25"/>
  <cols>
    <col min="1" max="1" width="1.85546875" style="7" customWidth="1"/>
    <col min="2" max="2" width="52.85546875" style="7" customWidth="1"/>
    <col min="3" max="3" width="11.7109375" style="7" customWidth="1"/>
    <col min="4" max="7" width="5.85546875" style="7" customWidth="1"/>
    <col min="8" max="8" width="14" style="7" customWidth="1"/>
    <col min="9" max="10" width="3.140625" style="7" customWidth="1"/>
    <col min="11" max="11" width="1.28515625" style="7" customWidth="1"/>
    <col min="12" max="12" width="12" style="26" customWidth="1"/>
    <col min="13" max="15" width="12" style="85" customWidth="1"/>
    <col min="16" max="18" width="10.85546875" style="85"/>
    <col min="19" max="16384" width="10.85546875" style="7"/>
  </cols>
  <sheetData>
    <row r="1" spans="1:15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57"/>
    </row>
    <row r="2" spans="1:15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57"/>
    </row>
    <row r="3" spans="1:15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57"/>
    </row>
    <row r="4" spans="1:15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 ht="12" customHeight="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 ht="12" customHeight="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25">
      <c r="A7" s="8"/>
      <c r="B7" s="191" t="s">
        <v>80</v>
      </c>
      <c r="C7" s="191"/>
      <c r="D7" s="191"/>
      <c r="E7" s="191"/>
      <c r="F7" s="191"/>
      <c r="G7" s="191"/>
      <c r="H7" s="191"/>
      <c r="I7" s="191"/>
      <c r="J7" s="191"/>
      <c r="K7" s="12"/>
    </row>
    <row r="8" spans="1:15" x14ac:dyDescent="0.25">
      <c r="A8" s="8"/>
      <c r="B8" s="190" t="s">
        <v>153</v>
      </c>
      <c r="C8" s="190"/>
      <c r="D8" s="190"/>
      <c r="E8" s="190"/>
      <c r="F8" s="190"/>
      <c r="G8" s="190"/>
      <c r="H8" s="190"/>
      <c r="I8" s="190"/>
      <c r="J8" s="190"/>
      <c r="K8" s="12"/>
    </row>
    <row r="9" spans="1:15" ht="11.25" customHeight="1" x14ac:dyDescent="0.25">
      <c r="A9" s="8"/>
      <c r="B9" s="9"/>
      <c r="C9" s="90"/>
      <c r="D9" s="90"/>
      <c r="E9" s="90"/>
      <c r="F9" s="90"/>
      <c r="G9" s="90"/>
      <c r="H9" s="9"/>
      <c r="I9" s="9"/>
      <c r="J9" s="9"/>
      <c r="K9" s="12"/>
    </row>
    <row r="10" spans="1:15" ht="14.25" customHeight="1" x14ac:dyDescent="0.25">
      <c r="A10" s="8"/>
      <c r="B10" s="10"/>
      <c r="D10" s="192" t="s">
        <v>0</v>
      </c>
      <c r="E10" s="192"/>
      <c r="F10" s="192"/>
      <c r="G10" s="192"/>
      <c r="H10" s="74" t="s">
        <v>54</v>
      </c>
      <c r="I10" s="90"/>
      <c r="K10" s="12"/>
    </row>
    <row r="11" spans="1:15" x14ac:dyDescent="0.25">
      <c r="A11" s="8"/>
      <c r="B11" s="10"/>
      <c r="C11" s="139"/>
      <c r="D11" s="139">
        <v>2010</v>
      </c>
      <c r="E11" s="139">
        <v>2011</v>
      </c>
      <c r="F11" s="139">
        <v>2012</v>
      </c>
      <c r="G11" s="139">
        <v>2013</v>
      </c>
      <c r="H11" s="139">
        <v>2013</v>
      </c>
      <c r="K11" s="12"/>
    </row>
    <row r="12" spans="1:15" x14ac:dyDescent="0.25">
      <c r="A12" s="8"/>
      <c r="B12" s="10"/>
      <c r="C12" s="140"/>
      <c r="D12" s="90"/>
      <c r="E12" s="90"/>
      <c r="F12" s="90"/>
      <c r="G12" s="90"/>
      <c r="K12" s="12"/>
      <c r="N12" s="85" t="s">
        <v>75</v>
      </c>
      <c r="O12" s="85" t="s">
        <v>54</v>
      </c>
    </row>
    <row r="13" spans="1:15" x14ac:dyDescent="0.25">
      <c r="A13" s="8"/>
      <c r="B13" s="20" t="s">
        <v>87</v>
      </c>
      <c r="C13" s="91"/>
      <c r="D13" s="54">
        <v>2.8695953262041218</v>
      </c>
      <c r="E13" s="54">
        <v>6.5250092593334141</v>
      </c>
      <c r="F13" s="54">
        <v>9.1165810815117219</v>
      </c>
      <c r="G13" s="82">
        <v>2.2315048827418194</v>
      </c>
      <c r="H13" s="54">
        <v>0.15518769028445245</v>
      </c>
      <c r="K13" s="12"/>
      <c r="M13" s="85" t="str">
        <f>B29</f>
        <v xml:space="preserve">Otras industrias manufactureras </v>
      </c>
      <c r="N13" s="89">
        <f>G29</f>
        <v>10.772232481944165</v>
      </c>
      <c r="O13" s="89">
        <f>H29</f>
        <v>0.48122070860439853</v>
      </c>
    </row>
    <row r="14" spans="1:15" x14ac:dyDescent="0.25">
      <c r="A14" s="8"/>
      <c r="B14" s="20" t="s">
        <v>131</v>
      </c>
      <c r="C14" s="91"/>
      <c r="D14" s="54">
        <v>-18.427942371265395</v>
      </c>
      <c r="E14" s="54">
        <v>-37.428320860538136</v>
      </c>
      <c r="F14" s="54">
        <v>9.244162715479586</v>
      </c>
      <c r="G14" s="82">
        <v>14.721795891422085</v>
      </c>
      <c r="H14" s="54">
        <v>0.12143059259883021</v>
      </c>
      <c r="K14" s="12"/>
      <c r="M14" s="85" t="str">
        <f>B28</f>
        <v>Vehículos automotores</v>
      </c>
      <c r="N14" s="89">
        <f>G28</f>
        <v>-26.368655795612462</v>
      </c>
      <c r="O14" s="89">
        <f>H28</f>
        <v>-3.1917468510545404</v>
      </c>
    </row>
    <row r="15" spans="1:15" x14ac:dyDescent="0.25">
      <c r="A15" s="8"/>
      <c r="B15" s="20" t="s">
        <v>188</v>
      </c>
      <c r="C15" s="143"/>
      <c r="D15" s="53">
        <v>13.3354063775462</v>
      </c>
      <c r="E15" s="53">
        <v>4.0359258194328618</v>
      </c>
      <c r="F15" s="54">
        <v>2.0528680116260745E-3</v>
      </c>
      <c r="G15" s="82">
        <v>-1.5955839505690239</v>
      </c>
      <c r="H15" s="53">
        <v>-5.3797081379015947E-2</v>
      </c>
      <c r="K15" s="12"/>
      <c r="M15" s="85" t="str">
        <f>B27</f>
        <v xml:space="preserve">Hierro, acero, elaborados de metal </v>
      </c>
      <c r="N15" s="89">
        <f>G27</f>
        <v>-2.3957559056956068</v>
      </c>
      <c r="O15" s="89">
        <f>H27</f>
        <v>-0.2385529277337145</v>
      </c>
    </row>
    <row r="16" spans="1:15" ht="15" customHeight="1" x14ac:dyDescent="0.25">
      <c r="A16" s="8"/>
      <c r="B16" s="20" t="s">
        <v>189</v>
      </c>
      <c r="C16" s="143"/>
      <c r="D16" s="53">
        <v>-0.83263255854351126</v>
      </c>
      <c r="E16" s="53">
        <v>-4.7596711929615569</v>
      </c>
      <c r="F16" s="54">
        <v>1.1490615860050513</v>
      </c>
      <c r="G16" s="82">
        <v>12.151185415948218</v>
      </c>
      <c r="H16" s="53">
        <v>0.84547339521425835</v>
      </c>
      <c r="K16" s="12"/>
      <c r="M16" s="85" t="str">
        <f>B26</f>
        <v>Fabricación de maquinaria y equipo</v>
      </c>
      <c r="N16" s="89">
        <f>G26</f>
        <v>0.93766164984008249</v>
      </c>
      <c r="O16" s="89">
        <f>H26</f>
        <v>3.7237030742244291E-2</v>
      </c>
    </row>
    <row r="17" spans="1:19" x14ac:dyDescent="0.25">
      <c r="A17" s="8"/>
      <c r="B17" s="20" t="s">
        <v>3</v>
      </c>
      <c r="C17" s="143"/>
      <c r="D17" s="53">
        <v>-2.6580886917626501E-2</v>
      </c>
      <c r="E17" s="53">
        <v>-32.978289118610917</v>
      </c>
      <c r="F17" s="54">
        <v>11.179888055735866</v>
      </c>
      <c r="G17" s="82">
        <v>6.7090786570092487</v>
      </c>
      <c r="H17" s="53">
        <v>0.27471003822281775</v>
      </c>
      <c r="K17" s="12"/>
      <c r="M17" s="85" t="str">
        <f>B25</f>
        <v>Fabricación de artículos de plástico y caucho</v>
      </c>
      <c r="N17" s="89">
        <f>G25</f>
        <v>-3.0078180117081077</v>
      </c>
      <c r="O17" s="89">
        <f>H25</f>
        <v>-0.33205129497595215</v>
      </c>
    </row>
    <row r="18" spans="1:19" x14ac:dyDescent="0.25">
      <c r="A18" s="8"/>
      <c r="B18" s="20" t="s">
        <v>138</v>
      </c>
      <c r="C18" s="91"/>
      <c r="D18" s="54">
        <v>-8.9017904596927817</v>
      </c>
      <c r="E18" s="54">
        <v>2.0246256023039422</v>
      </c>
      <c r="F18" s="54">
        <v>-0.59584726885751893</v>
      </c>
      <c r="G18" s="82">
        <v>-2.3309287996748473</v>
      </c>
      <c r="H18" s="53">
        <v>-0.19099069603450702</v>
      </c>
      <c r="K18" s="12"/>
      <c r="M18" s="85" t="str">
        <f>B24</f>
        <v>Químicas básicas; farmacéuticos, jabones</v>
      </c>
      <c r="N18" s="89">
        <f>G24</f>
        <v>-4.6430311613621544</v>
      </c>
      <c r="O18" s="89">
        <f>H24</f>
        <v>-0.57637313212575225</v>
      </c>
    </row>
    <row r="19" spans="1:19" x14ac:dyDescent="0.25">
      <c r="A19" s="8"/>
      <c r="B19" s="20" t="s">
        <v>186</v>
      </c>
      <c r="C19" s="143"/>
      <c r="D19" s="53">
        <v>-3.4408127104129438</v>
      </c>
      <c r="E19" s="53">
        <v>-0.87881133572265124</v>
      </c>
      <c r="F19" s="54">
        <v>5.1120726412682727</v>
      </c>
      <c r="G19" s="82">
        <v>2.7798482197208374</v>
      </c>
      <c r="H19" s="54">
        <v>7.7095848640752238E-2</v>
      </c>
      <c r="K19" s="12"/>
      <c r="M19" s="85" t="str">
        <f>B23</f>
        <v>Derivados del petróleo, fuera de refinería *</v>
      </c>
      <c r="N19" s="89">
        <f>G23</f>
        <v>-12.890725511300305</v>
      </c>
      <c r="O19" s="89">
        <f>H23</f>
        <v>-8.8817838236749769E-2</v>
      </c>
    </row>
    <row r="20" spans="1:19" x14ac:dyDescent="0.25">
      <c r="A20" s="8"/>
      <c r="B20" s="20" t="s">
        <v>174</v>
      </c>
      <c r="C20" s="91"/>
      <c r="D20" s="54">
        <v>5.7597711367001425</v>
      </c>
      <c r="E20" s="54">
        <v>14.935892065205003</v>
      </c>
      <c r="F20" s="54">
        <v>-8.5997758024403126</v>
      </c>
      <c r="G20" s="82">
        <v>-6.3777256678674625</v>
      </c>
      <c r="H20" s="53">
        <v>-0.10010484770683321</v>
      </c>
      <c r="K20" s="12"/>
      <c r="M20" s="85" t="str">
        <f>B22</f>
        <v>Edición e impresión</v>
      </c>
      <c r="N20" s="89">
        <f>G22</f>
        <v>-11.384422310308729</v>
      </c>
      <c r="O20" s="89">
        <f>H22</f>
        <v>-0.89360417402411785</v>
      </c>
    </row>
    <row r="21" spans="1:19" ht="15.75" customHeight="1" x14ac:dyDescent="0.25">
      <c r="A21" s="8"/>
      <c r="B21" s="20" t="s">
        <v>187</v>
      </c>
      <c r="C21" s="91"/>
      <c r="D21" s="54">
        <v>10.359363744950457</v>
      </c>
      <c r="E21" s="54">
        <v>1.3993352796538572</v>
      </c>
      <c r="F21" s="54">
        <v>7.305928771743786</v>
      </c>
      <c r="G21" s="82">
        <v>0.92340740822571821</v>
      </c>
      <c r="H21" s="54">
        <v>2.5560097604429805E-2</v>
      </c>
      <c r="K21" s="12"/>
      <c r="M21" s="85" t="str">
        <f>B21</f>
        <v>Fabricación de papel y cartón y sus productos.</v>
      </c>
      <c r="N21" s="89">
        <f>G21</f>
        <v>0.92340740822571821</v>
      </c>
      <c r="O21" s="89">
        <f>H21</f>
        <v>2.5560097604429805E-2</v>
      </c>
    </row>
    <row r="22" spans="1:19" x14ac:dyDescent="0.25">
      <c r="A22" s="8"/>
      <c r="B22" s="20" t="s">
        <v>24</v>
      </c>
      <c r="C22" s="143"/>
      <c r="D22" s="53">
        <v>-13.249954674780028</v>
      </c>
      <c r="E22" s="53">
        <v>-1.2415347967132617</v>
      </c>
      <c r="F22" s="54">
        <v>7.4602394270489203</v>
      </c>
      <c r="G22" s="82">
        <v>-11.384422310308729</v>
      </c>
      <c r="H22" s="54">
        <v>-0.89360417402411785</v>
      </c>
      <c r="K22" s="12"/>
      <c r="M22" s="85" t="str">
        <f>B20</f>
        <v>Curtido de cueros, calzado y artículos de viaje</v>
      </c>
      <c r="N22" s="89">
        <f>G20</f>
        <v>-6.3777256678674625</v>
      </c>
      <c r="O22" s="89">
        <f>H20</f>
        <v>-0.10010484770683321</v>
      </c>
    </row>
    <row r="23" spans="1:19" ht="15.75" customHeight="1" x14ac:dyDescent="0.25">
      <c r="A23" s="8"/>
      <c r="B23" s="20" t="s">
        <v>190</v>
      </c>
      <c r="C23" s="91"/>
      <c r="D23" s="54">
        <v>-2.2267906121873016</v>
      </c>
      <c r="E23" s="54">
        <v>7.1571985218200629</v>
      </c>
      <c r="F23" s="54">
        <v>-8.1898985986105011</v>
      </c>
      <c r="G23" s="82">
        <v>-12.890725511300305</v>
      </c>
      <c r="H23" s="53">
        <v>-8.8817838236749769E-2</v>
      </c>
      <c r="K23" s="12"/>
      <c r="M23" s="85" t="str">
        <f>B19</f>
        <v>Fabricación de prendas de vestir, excepto prendas de piel.</v>
      </c>
      <c r="N23" s="89">
        <f>G19</f>
        <v>2.7798482197208374</v>
      </c>
      <c r="O23" s="89">
        <f>H19</f>
        <v>7.7095848640752238E-2</v>
      </c>
    </row>
    <row r="24" spans="1:19" x14ac:dyDescent="0.25">
      <c r="A24" s="8"/>
      <c r="B24" s="20" t="s">
        <v>145</v>
      </c>
      <c r="C24" s="91"/>
      <c r="D24" s="54">
        <v>-3.7078415249632291</v>
      </c>
      <c r="E24" s="54">
        <v>5.078199041438447</v>
      </c>
      <c r="F24" s="54">
        <v>6.3692938656387366</v>
      </c>
      <c r="G24" s="82">
        <v>-4.6430311613621544</v>
      </c>
      <c r="H24" s="54">
        <v>-0.57637313212575225</v>
      </c>
      <c r="K24" s="12"/>
      <c r="M24" s="85" t="str">
        <f>B18</f>
        <v>Hilatura, tejedura y fabricación de productos textiles</v>
      </c>
      <c r="N24" s="89">
        <f>G18</f>
        <v>-2.3309287996748473</v>
      </c>
      <c r="O24" s="89">
        <f>H18</f>
        <v>-0.19099069603450702</v>
      </c>
    </row>
    <row r="25" spans="1:19" ht="15" customHeight="1" x14ac:dyDescent="0.25">
      <c r="A25" s="8"/>
      <c r="B25" s="20" t="s">
        <v>106</v>
      </c>
      <c r="C25" s="91"/>
      <c r="D25" s="54">
        <v>2.8556454576381674</v>
      </c>
      <c r="E25" s="54">
        <v>2.132383313873687</v>
      </c>
      <c r="F25" s="54">
        <v>2.6504797695113824</v>
      </c>
      <c r="G25" s="82">
        <v>-3.0078180117081077</v>
      </c>
      <c r="H25" s="54">
        <v>-0.33205129497595215</v>
      </c>
      <c r="K25" s="12"/>
      <c r="M25" s="85" t="str">
        <f>B17</f>
        <v>Bebidas</v>
      </c>
      <c r="N25" s="89">
        <f>G17</f>
        <v>6.7090786570092487</v>
      </c>
      <c r="O25" s="89">
        <f>H17</f>
        <v>0.27471003822281775</v>
      </c>
    </row>
    <row r="26" spans="1:19" x14ac:dyDescent="0.25">
      <c r="A26" s="8"/>
      <c r="B26" s="20" t="s">
        <v>137</v>
      </c>
      <c r="C26" s="91"/>
      <c r="D26" s="54">
        <v>-24.538044876392217</v>
      </c>
      <c r="E26" s="54">
        <v>-5.6147975534293515</v>
      </c>
      <c r="F26" s="54">
        <v>-4.3539835880300419</v>
      </c>
      <c r="G26" s="82">
        <v>0.93766164984008249</v>
      </c>
      <c r="H26" s="54">
        <v>3.7237030742244291E-2</v>
      </c>
      <c r="K26" s="12"/>
      <c r="M26" s="85" t="str">
        <f>B16</f>
        <v xml:space="preserve">Confiteria, café, chocolate </v>
      </c>
      <c r="N26" s="89">
        <f>G16</f>
        <v>12.151185415948218</v>
      </c>
      <c r="O26" s="89">
        <f>H16</f>
        <v>0.84547339521425835</v>
      </c>
    </row>
    <row r="27" spans="1:19" x14ac:dyDescent="0.25">
      <c r="A27" s="8"/>
      <c r="B27" s="20" t="s">
        <v>173</v>
      </c>
      <c r="C27" s="91"/>
      <c r="D27" s="54">
        <v>1.9314052036046858</v>
      </c>
      <c r="E27" s="54">
        <v>10.502853644101616</v>
      </c>
      <c r="F27" s="54">
        <v>4.3632512908738486</v>
      </c>
      <c r="G27" s="82">
        <v>-2.3957559056956068</v>
      </c>
      <c r="H27" s="54">
        <v>-0.2385529277337145</v>
      </c>
      <c r="K27" s="12"/>
      <c r="M27" s="85" t="str">
        <f>B15</f>
        <v>Productos de molinería, almidones</v>
      </c>
      <c r="N27" s="89">
        <f>G15</f>
        <v>-1.5955839505690239</v>
      </c>
      <c r="O27" s="89">
        <f>H15</f>
        <v>-5.3797081379015947E-2</v>
      </c>
    </row>
    <row r="28" spans="1:19" ht="15.75" customHeight="1" x14ac:dyDescent="0.25">
      <c r="A28" s="8"/>
      <c r="B28" s="20" t="s">
        <v>144</v>
      </c>
      <c r="C28" s="143"/>
      <c r="D28" s="53">
        <v>10.271123317338326</v>
      </c>
      <c r="E28" s="53">
        <v>20.492261540326375</v>
      </c>
      <c r="F28" s="54">
        <v>-2.4884353245175905</v>
      </c>
      <c r="G28" s="82">
        <v>-26.368655795612462</v>
      </c>
      <c r="H28" s="54">
        <v>-3.1917468510545404</v>
      </c>
      <c r="K28" s="12"/>
      <c r="M28" s="85" t="str">
        <f>B14</f>
        <v>Productos lácteos</v>
      </c>
      <c r="N28" s="89">
        <f>G14</f>
        <v>14.721795891422085</v>
      </c>
      <c r="O28" s="89">
        <f>H14</f>
        <v>0.12143059259883021</v>
      </c>
    </row>
    <row r="29" spans="1:19" x14ac:dyDescent="0.25">
      <c r="A29" s="8"/>
      <c r="B29" s="20" t="s">
        <v>25</v>
      </c>
      <c r="C29" s="91"/>
      <c r="D29" s="54">
        <v>6.4884410740526421</v>
      </c>
      <c r="E29" s="54">
        <v>-1.7552932156992829</v>
      </c>
      <c r="F29" s="54">
        <v>-9.8037648438964791</v>
      </c>
      <c r="G29" s="82">
        <v>10.772232481944165</v>
      </c>
      <c r="H29" s="53">
        <v>0.48122070860439853</v>
      </c>
      <c r="K29" s="12"/>
      <c r="M29" s="85" t="str">
        <f>B13</f>
        <v>Carnes, aceites y grasas, frutas y verduras</v>
      </c>
      <c r="N29" s="89">
        <f>G13</f>
        <v>2.2315048827418194</v>
      </c>
      <c r="O29" s="89">
        <f>H13</f>
        <v>0.15518769028445245</v>
      </c>
    </row>
    <row r="30" spans="1:19" x14ac:dyDescent="0.25">
      <c r="A30" s="8"/>
      <c r="B30" s="14" t="s">
        <v>29</v>
      </c>
      <c r="C30" s="138"/>
      <c r="D30" s="82">
        <v>-1.6706366099691672</v>
      </c>
      <c r="E30" s="82">
        <v>1.8137454543122766</v>
      </c>
      <c r="F30" s="82">
        <v>2.2715809902932538</v>
      </c>
      <c r="G30" s="82">
        <v>-3.648123441359008</v>
      </c>
      <c r="H30" s="82">
        <v>-3.648123441359008</v>
      </c>
      <c r="K30" s="12"/>
      <c r="M30" s="85" t="str">
        <f t="shared" ref="M30" si="0">B30</f>
        <v>Total</v>
      </c>
      <c r="N30" s="89">
        <f>G30</f>
        <v>-3.648123441359008</v>
      </c>
      <c r="O30" s="89">
        <f>H30</f>
        <v>-3.648123441359008</v>
      </c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7"/>
      <c r="I31" s="17"/>
      <c r="J31" s="17"/>
      <c r="K31" s="12"/>
      <c r="L31" s="26"/>
      <c r="M31" s="85"/>
      <c r="N31" s="85"/>
      <c r="O31" s="85"/>
      <c r="P31" s="87"/>
      <c r="Q31" s="87"/>
      <c r="R31" s="87"/>
      <c r="S31" s="56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26"/>
      <c r="M32" s="85"/>
      <c r="N32" s="85"/>
      <c r="O32" s="85"/>
      <c r="P32" s="87"/>
      <c r="Q32" s="87"/>
      <c r="R32" s="87"/>
      <c r="S32" s="56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26"/>
      <c r="M33" s="85"/>
      <c r="N33" s="85"/>
      <c r="O33" s="85"/>
      <c r="P33" s="87"/>
      <c r="Q33" s="87"/>
      <c r="R33" s="87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26"/>
      <c r="M34" s="85"/>
      <c r="N34" s="86"/>
      <c r="O34" s="87"/>
      <c r="P34" s="87"/>
      <c r="Q34" s="87"/>
      <c r="R34" s="87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26"/>
      <c r="M35" s="87"/>
      <c r="N35" s="87"/>
      <c r="O35" s="87"/>
      <c r="P35" s="87"/>
      <c r="Q35" s="87"/>
      <c r="R35" s="87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26"/>
      <c r="M36" s="88"/>
      <c r="N36" s="88"/>
      <c r="O36" s="88"/>
      <c r="P36" s="88"/>
      <c r="Q36" s="88"/>
      <c r="R36" s="88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26"/>
      <c r="M37" s="88"/>
      <c r="N37" s="88"/>
      <c r="O37" s="88"/>
      <c r="P37" s="88"/>
      <c r="Q37" s="88"/>
      <c r="R37" s="88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26"/>
      <c r="M38" s="88"/>
      <c r="N38" s="88"/>
      <c r="O38" s="88"/>
      <c r="P38" s="88"/>
      <c r="Q38" s="88"/>
      <c r="R38" s="88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26"/>
      <c r="M39" s="88"/>
      <c r="N39" s="88"/>
      <c r="O39" s="88"/>
      <c r="P39" s="88"/>
      <c r="Q39" s="88"/>
      <c r="R39" s="88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26"/>
      <c r="M40" s="88"/>
      <c r="N40" s="88"/>
      <c r="O40" s="88"/>
      <c r="P40" s="88"/>
      <c r="Q40" s="88"/>
      <c r="R40" s="88"/>
      <c r="S40" s="57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26"/>
      <c r="M41" s="88"/>
      <c r="N41" s="88"/>
      <c r="O41" s="88"/>
      <c r="P41" s="88"/>
      <c r="Q41" s="88"/>
      <c r="R41" s="88"/>
      <c r="S41" s="57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26"/>
      <c r="M42" s="88"/>
      <c r="N42" s="88"/>
      <c r="O42" s="88"/>
      <c r="P42" s="88"/>
      <c r="Q42" s="88"/>
      <c r="R42" s="88"/>
      <c r="S42" s="57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26"/>
      <c r="M43" s="88"/>
      <c r="N43" s="88"/>
      <c r="O43" s="88"/>
      <c r="P43" s="88"/>
      <c r="Q43" s="88"/>
      <c r="R43" s="88"/>
      <c r="S43" s="57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26"/>
      <c r="M44" s="88"/>
      <c r="N44" s="88"/>
      <c r="O44" s="88"/>
      <c r="P44" s="88"/>
      <c r="Q44" s="88"/>
      <c r="R44" s="88"/>
      <c r="S44" s="57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26"/>
      <c r="M45" s="88"/>
      <c r="N45" s="88"/>
      <c r="O45" s="88"/>
      <c r="P45" s="88"/>
      <c r="Q45" s="88"/>
      <c r="R45" s="88"/>
      <c r="S45" s="57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26"/>
      <c r="M46" s="88"/>
      <c r="N46" s="88"/>
      <c r="O46" s="88"/>
      <c r="P46" s="88"/>
      <c r="Q46" s="88"/>
      <c r="R46" s="88"/>
      <c r="S46" s="57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26"/>
      <c r="M47" s="88"/>
      <c r="N47" s="88"/>
      <c r="O47" s="88"/>
      <c r="P47" s="88"/>
      <c r="Q47" s="88"/>
      <c r="R47" s="88"/>
      <c r="S47" s="57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26"/>
      <c r="M48" s="88"/>
      <c r="N48" s="88"/>
      <c r="O48" s="88"/>
      <c r="P48" s="88"/>
      <c r="Q48" s="88"/>
      <c r="R48" s="88"/>
      <c r="S48" s="57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26"/>
      <c r="M49" s="88"/>
      <c r="N49" s="88"/>
      <c r="O49" s="88"/>
      <c r="P49" s="88"/>
      <c r="Q49" s="88"/>
      <c r="R49" s="88"/>
      <c r="S49" s="57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26"/>
      <c r="M50" s="88"/>
      <c r="N50" s="88"/>
      <c r="O50" s="88"/>
      <c r="P50" s="88"/>
      <c r="Q50" s="88"/>
      <c r="R50" s="88"/>
      <c r="S50" s="57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26"/>
      <c r="M51" s="85" t="str">
        <f>IF(G51="","",1)</f>
        <v/>
      </c>
      <c r="N51" s="85"/>
      <c r="O51" s="85"/>
      <c r="P51" s="85"/>
      <c r="Q51" s="85"/>
      <c r="R51" s="85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26"/>
      <c r="M52" s="85" t="str">
        <f>IF(G52="","",1)</f>
        <v/>
      </c>
      <c r="N52" s="85"/>
      <c r="O52" s="85"/>
      <c r="P52" s="85"/>
      <c r="Q52" s="85"/>
      <c r="R52" s="85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26"/>
      <c r="M53" s="85"/>
      <c r="N53" s="85"/>
      <c r="O53" s="85"/>
      <c r="P53" s="85"/>
      <c r="Q53" s="85"/>
      <c r="R53" s="85"/>
    </row>
    <row r="54" spans="1:19" s="6" customFormat="1" x14ac:dyDescent="0.25">
      <c r="A54" s="8"/>
      <c r="B54" s="70"/>
      <c r="C54" s="16"/>
      <c r="D54" s="16"/>
      <c r="E54" s="16"/>
      <c r="F54" s="16"/>
      <c r="G54" s="18"/>
      <c r="H54" s="19"/>
      <c r="I54" s="19"/>
      <c r="J54" s="19"/>
      <c r="K54" s="12"/>
      <c r="L54" s="26"/>
      <c r="M54" s="85"/>
      <c r="N54" s="86"/>
      <c r="O54" s="85"/>
      <c r="P54" s="85"/>
      <c r="Q54" s="85"/>
      <c r="R54" s="85"/>
    </row>
    <row r="55" spans="1:19" x14ac:dyDescent="0.25">
      <c r="A55" s="21"/>
      <c r="B55" s="22" t="str">
        <f>Índice!$B$35</f>
        <v>Fuente: Muestra Trimestral Manufacturera Regional, Dane. Septiembre de 2013.</v>
      </c>
      <c r="C55" s="23"/>
      <c r="D55" s="23"/>
      <c r="E55" s="23"/>
      <c r="F55" s="23"/>
      <c r="G55" s="23"/>
      <c r="H55" s="23"/>
      <c r="I55" s="23"/>
      <c r="J55" s="23"/>
      <c r="K55" s="24"/>
    </row>
    <row r="58" spans="1:19" x14ac:dyDescent="0.25">
      <c r="B58" s="26"/>
    </row>
    <row r="63" spans="1:19" x14ac:dyDescent="0.25">
      <c r="B63" s="26"/>
    </row>
    <row r="64" spans="1:19" x14ac:dyDescent="0.25">
      <c r="B64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72" spans="2:2" x14ac:dyDescent="0.25">
      <c r="B72" s="26"/>
    </row>
    <row r="80" spans="2:2" x14ac:dyDescent="0.25">
      <c r="B80" s="26"/>
    </row>
    <row r="81" spans="2:2" x14ac:dyDescent="0.25">
      <c r="B81" s="26"/>
    </row>
  </sheetData>
  <sortState ref="B13:H30">
    <sortCondition ref="H13:H30"/>
  </sortState>
  <mergeCells count="3">
    <mergeCell ref="B7:J7"/>
    <mergeCell ref="B8:J8"/>
    <mergeCell ref="D10:G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85" orientation="portrait" r:id="rId1"/>
  <headerFooter>
    <oddFooter>&amp;C&amp;"-,Negrita"&amp;12&amp;K08-047Página 29</oddFooter>
  </headerFooter>
  <rowBreaks count="1" manualBreakCount="1">
    <brk id="55" max="16383" man="1"/>
  </rowBreaks>
  <colBreaks count="1" manualBreakCount="1">
    <brk id="11" max="1048575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63"/>
  <sheetViews>
    <sheetView view="pageBreakPreview" zoomScaleNormal="100" zoomScaleSheetLayoutView="100" workbookViewId="0">
      <selection activeCell="Q34" sqref="Q34"/>
    </sheetView>
  </sheetViews>
  <sheetFormatPr baseColWidth="10" defaultColWidth="10.85546875" defaultRowHeight="15.75" x14ac:dyDescent="0.25"/>
  <cols>
    <col min="1" max="1" width="1.140625" style="7" customWidth="1"/>
    <col min="2" max="2" width="28" style="7" customWidth="1"/>
    <col min="3" max="3" width="6.140625" style="7" customWidth="1"/>
    <col min="4" max="16" width="5.42578125" style="7" customWidth="1"/>
    <col min="17" max="17" width="5.7109375" style="7" customWidth="1"/>
    <col min="18" max="18" width="1.85546875" style="7" customWidth="1"/>
    <col min="19" max="19" width="10.85546875" style="7"/>
    <col min="20" max="20" width="11.42578125" style="26" customWidth="1"/>
    <col min="21" max="21" width="10.85546875" style="26" customWidth="1"/>
    <col min="22" max="26" width="10.85546875" style="85"/>
    <col min="27" max="28" width="10.85546875" style="26"/>
    <col min="29" max="16384" width="10.85546875" style="7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2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  <c r="S6" s="154"/>
    </row>
    <row r="7" spans="1:26" x14ac:dyDescent="0.25">
      <c r="A7" s="8"/>
      <c r="B7" s="191" t="s">
        <v>82</v>
      </c>
      <c r="C7" s="191"/>
      <c r="D7" s="191"/>
      <c r="E7" s="191"/>
      <c r="F7" s="191"/>
      <c r="G7" s="191"/>
      <c r="H7" s="191"/>
      <c r="I7" s="191"/>
      <c r="J7" s="191"/>
      <c r="K7" s="191"/>
      <c r="L7" s="191"/>
      <c r="M7" s="191"/>
      <c r="N7" s="191"/>
      <c r="O7" s="191"/>
      <c r="P7" s="191"/>
      <c r="Q7" s="146"/>
      <c r="R7" s="12"/>
      <c r="S7" s="154"/>
    </row>
    <row r="8" spans="1:26" x14ac:dyDescent="0.25">
      <c r="A8" s="8"/>
      <c r="B8" s="190" t="s">
        <v>156</v>
      </c>
      <c r="C8" s="190"/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90"/>
      <c r="P8" s="190"/>
      <c r="Q8" s="145"/>
      <c r="R8" s="12"/>
      <c r="S8" s="154"/>
    </row>
    <row r="9" spans="1:26" x14ac:dyDescent="0.25">
      <c r="A9" s="8"/>
      <c r="B9" s="9"/>
      <c r="C9" s="145"/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45"/>
      <c r="P9" s="9"/>
      <c r="Q9" s="9"/>
      <c r="R9" s="12"/>
      <c r="S9" s="154"/>
    </row>
    <row r="10" spans="1:26" x14ac:dyDescent="0.25">
      <c r="A10" s="8"/>
      <c r="B10" s="10"/>
      <c r="C10" s="168">
        <v>2009</v>
      </c>
      <c r="D10" s="192">
        <v>2010</v>
      </c>
      <c r="E10" s="192"/>
      <c r="F10" s="192"/>
      <c r="G10" s="192"/>
      <c r="H10" s="192">
        <v>2011</v>
      </c>
      <c r="I10" s="192"/>
      <c r="J10" s="192"/>
      <c r="K10" s="192"/>
      <c r="L10" s="192">
        <v>2012</v>
      </c>
      <c r="M10" s="192"/>
      <c r="N10" s="192"/>
      <c r="O10" s="192"/>
      <c r="P10" s="193">
        <v>2013</v>
      </c>
      <c r="Q10" s="193"/>
      <c r="R10" s="12"/>
      <c r="S10" s="154"/>
    </row>
    <row r="11" spans="1:26" x14ac:dyDescent="0.25">
      <c r="A11" s="8"/>
      <c r="B11" s="10"/>
      <c r="C11" s="75" t="s">
        <v>59</v>
      </c>
      <c r="D11" s="75" t="s">
        <v>56</v>
      </c>
      <c r="E11" s="75" t="s">
        <v>57</v>
      </c>
      <c r="F11" s="75" t="s">
        <v>58</v>
      </c>
      <c r="G11" s="75" t="s">
        <v>59</v>
      </c>
      <c r="H11" s="75" t="s">
        <v>56</v>
      </c>
      <c r="I11" s="75" t="s">
        <v>57</v>
      </c>
      <c r="J11" s="75" t="s">
        <v>58</v>
      </c>
      <c r="K11" s="75" t="s">
        <v>59</v>
      </c>
      <c r="L11" s="75" t="s">
        <v>56</v>
      </c>
      <c r="M11" s="75" t="s">
        <v>57</v>
      </c>
      <c r="N11" s="75" t="s">
        <v>58</v>
      </c>
      <c r="O11" s="75" t="s">
        <v>59</v>
      </c>
      <c r="P11" s="75" t="s">
        <v>56</v>
      </c>
      <c r="Q11" s="75" t="s">
        <v>57</v>
      </c>
      <c r="R11" s="12"/>
      <c r="S11" s="154"/>
    </row>
    <row r="12" spans="1:26" x14ac:dyDescent="0.25">
      <c r="A12" s="8"/>
      <c r="B12" s="10"/>
      <c r="C12" s="145"/>
      <c r="D12" s="145"/>
      <c r="E12" s="145"/>
      <c r="F12" s="145"/>
      <c r="G12" s="145"/>
      <c r="H12" s="145"/>
      <c r="I12" s="145"/>
      <c r="J12" s="145"/>
      <c r="K12" s="145"/>
      <c r="L12" s="145"/>
      <c r="R12" s="12"/>
      <c r="X12" s="188" t="s">
        <v>109</v>
      </c>
      <c r="Y12" s="187"/>
      <c r="Z12" s="187"/>
    </row>
    <row r="13" spans="1:26" x14ac:dyDescent="0.25">
      <c r="A13" s="8"/>
      <c r="B13" s="14" t="s">
        <v>78</v>
      </c>
      <c r="C13" s="51">
        <v>-6.4499504591194796</v>
      </c>
      <c r="D13" s="51">
        <v>15.390474689876644</v>
      </c>
      <c r="E13" s="51">
        <v>54.108521168058907</v>
      </c>
      <c r="F13" s="51">
        <v>42.856107234430716</v>
      </c>
      <c r="G13" s="51">
        <v>41.944263462208895</v>
      </c>
      <c r="H13" s="51">
        <v>45.560158778367274</v>
      </c>
      <c r="I13" s="51">
        <v>11.504709601045304</v>
      </c>
      <c r="J13" s="51">
        <v>14.923733612067892</v>
      </c>
      <c r="K13" s="51">
        <v>-8.0250819028159786</v>
      </c>
      <c r="L13" s="51">
        <v>-4.3631833294755289</v>
      </c>
      <c r="M13" s="51">
        <v>7.8762470529259332</v>
      </c>
      <c r="N13" s="51">
        <v>0.59027290165514223</v>
      </c>
      <c r="O13" s="51">
        <v>16.134278011918912</v>
      </c>
      <c r="P13" s="51">
        <v>-9.37541057941338</v>
      </c>
      <c r="Q13" s="155">
        <v>-21.28267318689424</v>
      </c>
      <c r="R13" s="12"/>
      <c r="X13" s="186"/>
      <c r="Y13" s="186"/>
      <c r="Z13" s="186"/>
    </row>
    <row r="14" spans="1:26" x14ac:dyDescent="0.25">
      <c r="A14" s="8"/>
      <c r="B14" s="10" t="s">
        <v>112</v>
      </c>
      <c r="C14" s="54">
        <v>-18.612490815672679</v>
      </c>
      <c r="D14" s="54">
        <v>64.501665962536507</v>
      </c>
      <c r="E14" s="54">
        <v>37.06052616100208</v>
      </c>
      <c r="F14" s="54">
        <v>53.502156251479718</v>
      </c>
      <c r="G14" s="54">
        <v>61.199305995745924</v>
      </c>
      <c r="H14" s="54">
        <v>85.663500534997937</v>
      </c>
      <c r="I14" s="54">
        <v>51.673563929127873</v>
      </c>
      <c r="J14" s="54">
        <v>7.7224142425540432</v>
      </c>
      <c r="K14" s="54">
        <v>-38.123240949274731</v>
      </c>
      <c r="L14" s="54">
        <v>15.90889867627463</v>
      </c>
      <c r="M14" s="54">
        <v>33.286700705172947</v>
      </c>
      <c r="N14" s="54">
        <v>63.112567428211541</v>
      </c>
      <c r="O14" s="54">
        <v>231.77165843532649</v>
      </c>
      <c r="P14" s="54">
        <v>37.303925804131644</v>
      </c>
      <c r="Q14" s="54">
        <v>14.035477429342013</v>
      </c>
      <c r="R14" s="12"/>
      <c r="X14" s="188" t="s">
        <v>11</v>
      </c>
      <c r="Y14" s="185" t="s">
        <v>65</v>
      </c>
      <c r="Z14" s="185" t="s">
        <v>110</v>
      </c>
    </row>
    <row r="15" spans="1:26" x14ac:dyDescent="0.25">
      <c r="A15" s="8"/>
      <c r="B15" s="14" t="s">
        <v>11</v>
      </c>
      <c r="C15" s="51">
        <v>-4.1638296554565857</v>
      </c>
      <c r="D15" s="51">
        <v>2.5091890109266268</v>
      </c>
      <c r="E15" s="51">
        <v>50.609495418310232</v>
      </c>
      <c r="F15" s="51">
        <v>29.700239857969947</v>
      </c>
      <c r="G15" s="51">
        <v>37.019260728067138</v>
      </c>
      <c r="H15" s="51">
        <v>23.209894575814527</v>
      </c>
      <c r="I15" s="51">
        <v>-2.5897675916408569</v>
      </c>
      <c r="J15" s="51">
        <v>15.84513539442527</v>
      </c>
      <c r="K15" s="51">
        <v>-3.9711281875379534</v>
      </c>
      <c r="L15" s="51">
        <v>-10.929742893812788</v>
      </c>
      <c r="M15" s="51">
        <v>-11.308061186048224</v>
      </c>
      <c r="N15" s="51">
        <v>-19.126710341987806</v>
      </c>
      <c r="O15" s="51">
        <v>-25.932355980044775</v>
      </c>
      <c r="P15" s="51">
        <v>-31.136225702998466</v>
      </c>
      <c r="Q15" s="155">
        <v>-31.878206633118388</v>
      </c>
      <c r="R15" s="12"/>
    </row>
    <row r="16" spans="1:26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2"/>
      <c r="V16" s="186">
        <v>2009</v>
      </c>
      <c r="W16" s="185" t="s">
        <v>58</v>
      </c>
      <c r="X16" s="95">
        <v>2.3972663873883526E-2</v>
      </c>
      <c r="Y16" s="87">
        <v>-31.241141137678852</v>
      </c>
      <c r="Z16" s="87">
        <v>-9.4</v>
      </c>
    </row>
    <row r="17" spans="1:28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30"/>
      <c r="V17" s="186"/>
      <c r="W17" s="185" t="s">
        <v>59</v>
      </c>
      <c r="X17" s="86">
        <v>-4.1638296554565857</v>
      </c>
      <c r="Y17" s="87">
        <v>-18.612490815672679</v>
      </c>
      <c r="Z17" s="87">
        <v>-6.4499504591194796</v>
      </c>
    </row>
    <row r="18" spans="1:28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30"/>
      <c r="V18" s="186">
        <v>2010</v>
      </c>
      <c r="W18" s="185" t="s">
        <v>56</v>
      </c>
      <c r="X18" s="87">
        <v>2.5091890109266268</v>
      </c>
      <c r="Y18" s="87">
        <v>64.501665962536507</v>
      </c>
      <c r="Z18" s="87">
        <v>15.390474689876644</v>
      </c>
    </row>
    <row r="19" spans="1:28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30"/>
      <c r="V19" s="186">
        <v>2010</v>
      </c>
      <c r="W19" s="185" t="s">
        <v>57</v>
      </c>
      <c r="X19" s="101">
        <v>50.609495418310232</v>
      </c>
      <c r="Y19" s="88">
        <v>37.06052616100208</v>
      </c>
      <c r="Z19" s="87">
        <v>54.108521168058907</v>
      </c>
    </row>
    <row r="20" spans="1:28" s="6" customFormat="1" ht="14.25" customHeight="1" x14ac:dyDescent="0.25">
      <c r="A20" s="8"/>
      <c r="B20" s="14"/>
      <c r="P20" s="17"/>
      <c r="Q20" s="17"/>
      <c r="R20" s="130"/>
      <c r="T20" s="26"/>
      <c r="U20" s="26"/>
      <c r="V20" s="186"/>
      <c r="W20" s="185" t="s">
        <v>58</v>
      </c>
      <c r="X20" s="101">
        <v>29.700239857969947</v>
      </c>
      <c r="Y20" s="88">
        <v>53.502156251479718</v>
      </c>
      <c r="Z20" s="88">
        <v>42.856107234430716</v>
      </c>
      <c r="AA20" s="26"/>
      <c r="AB20" s="26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30"/>
      <c r="T21" s="26"/>
      <c r="U21" s="26"/>
      <c r="V21" s="186"/>
      <c r="W21" s="185" t="s">
        <v>59</v>
      </c>
      <c r="X21" s="101">
        <v>37.019260728067138</v>
      </c>
      <c r="Y21" s="88">
        <v>61.199305995745924</v>
      </c>
      <c r="Z21" s="88">
        <v>41.944263462208895</v>
      </c>
      <c r="AA21" s="26"/>
      <c r="AB21" s="26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30"/>
      <c r="T22" s="26"/>
      <c r="U22" s="26"/>
      <c r="V22" s="186">
        <v>2011</v>
      </c>
      <c r="W22" s="185" t="s">
        <v>56</v>
      </c>
      <c r="X22" s="101">
        <v>23.209894575814527</v>
      </c>
      <c r="Y22" s="88">
        <v>85.663500534997937</v>
      </c>
      <c r="Z22" s="88">
        <v>45.560158778367274</v>
      </c>
      <c r="AA22" s="26"/>
      <c r="AB22" s="26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30"/>
      <c r="T23" s="26"/>
      <c r="U23" s="26"/>
      <c r="V23" s="186"/>
      <c r="W23" s="185" t="s">
        <v>57</v>
      </c>
      <c r="X23" s="88">
        <v>-2.5897675916408569</v>
      </c>
      <c r="Y23" s="88">
        <v>51.673563929127873</v>
      </c>
      <c r="Z23" s="88">
        <v>11.504709601045304</v>
      </c>
      <c r="AA23" s="26"/>
      <c r="AB23" s="26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30"/>
      <c r="T24" s="26"/>
      <c r="U24" s="26"/>
      <c r="V24" s="186"/>
      <c r="W24" s="185" t="s">
        <v>58</v>
      </c>
      <c r="X24" s="88">
        <v>15.84513539442527</v>
      </c>
      <c r="Y24" s="88">
        <v>7.7224142425540432</v>
      </c>
      <c r="Z24" s="88">
        <v>14.923733612067892</v>
      </c>
      <c r="AA24" s="26"/>
      <c r="AB24" s="26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30"/>
      <c r="T25" s="26"/>
      <c r="U25" s="26"/>
      <c r="V25" s="186"/>
      <c r="W25" s="185" t="s">
        <v>59</v>
      </c>
      <c r="X25" s="88">
        <v>-3.9711281875379534</v>
      </c>
      <c r="Y25" s="88">
        <v>-38.123240949274731</v>
      </c>
      <c r="Z25" s="88">
        <v>-8.0250819028159786</v>
      </c>
      <c r="AA25" s="26"/>
      <c r="AB25" s="26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30"/>
      <c r="T26" s="26"/>
      <c r="U26" s="26"/>
      <c r="V26" s="186">
        <v>2012</v>
      </c>
      <c r="W26" s="185" t="s">
        <v>56</v>
      </c>
      <c r="X26" s="88">
        <v>-10.929742893812788</v>
      </c>
      <c r="Y26" s="88">
        <v>15.90889867627463</v>
      </c>
      <c r="Z26" s="88">
        <v>-4.3631833294755289</v>
      </c>
      <c r="AA26" s="26"/>
      <c r="AB26" s="26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30"/>
      <c r="T27" s="26"/>
      <c r="U27" s="26"/>
      <c r="V27" s="85"/>
      <c r="W27" s="185" t="s">
        <v>57</v>
      </c>
      <c r="X27" s="88">
        <v>-11.308061186048224</v>
      </c>
      <c r="Y27" s="88">
        <v>33.286700705172947</v>
      </c>
      <c r="Z27" s="88">
        <v>7.8762470529259332</v>
      </c>
      <c r="AA27" s="26"/>
      <c r="AB27" s="26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30"/>
      <c r="T28" s="26"/>
      <c r="U28" s="26"/>
      <c r="V28" s="85"/>
      <c r="W28" s="185" t="s">
        <v>58</v>
      </c>
      <c r="X28" s="88">
        <v>-19.126710341987806</v>
      </c>
      <c r="Y28" s="88">
        <v>63.112567428211541</v>
      </c>
      <c r="Z28" s="88">
        <v>0.59027290165514223</v>
      </c>
      <c r="AA28" s="26"/>
      <c r="AB28" s="26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30"/>
      <c r="T29" s="26"/>
      <c r="U29" s="26"/>
      <c r="V29" s="186"/>
      <c r="W29" s="185" t="s">
        <v>59</v>
      </c>
      <c r="X29" s="88">
        <v>-25.932355980044775</v>
      </c>
      <c r="Y29" s="88">
        <v>231.77165843532649</v>
      </c>
      <c r="Z29" s="88">
        <v>16.134278011918912</v>
      </c>
      <c r="AA29" s="26"/>
      <c r="AB29" s="26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30"/>
      <c r="T30" s="26"/>
      <c r="U30" s="26"/>
      <c r="V30" s="186">
        <v>2013</v>
      </c>
      <c r="W30" s="185" t="s">
        <v>56</v>
      </c>
      <c r="X30" s="88">
        <v>-31.136225702998466</v>
      </c>
      <c r="Y30" s="88">
        <v>37.303925804131644</v>
      </c>
      <c r="Z30" s="88">
        <v>-9.37541057941338</v>
      </c>
      <c r="AA30" s="26"/>
      <c r="AB30" s="26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30"/>
      <c r="T31" s="26"/>
      <c r="U31" s="26"/>
      <c r="V31" s="85"/>
      <c r="W31" s="185" t="s">
        <v>57</v>
      </c>
      <c r="X31" s="88">
        <v>-31.878206633118388</v>
      </c>
      <c r="Y31" s="88">
        <v>14.035477429342013</v>
      </c>
      <c r="Z31" s="88">
        <v>-21.28267318689424</v>
      </c>
      <c r="AA31" s="26"/>
      <c r="AB31" s="26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30"/>
      <c r="T32" s="26"/>
      <c r="U32" s="26"/>
      <c r="V32" s="85"/>
      <c r="W32" s="185"/>
      <c r="X32" s="85"/>
      <c r="Y32" s="85"/>
      <c r="Z32" s="85"/>
      <c r="AA32" s="26"/>
      <c r="AB32" s="26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30"/>
      <c r="T33" s="26"/>
      <c r="U33" s="26"/>
      <c r="V33" s="85"/>
      <c r="W33" s="85"/>
      <c r="X33" s="85"/>
      <c r="Y33" s="85"/>
      <c r="Z33" s="85"/>
      <c r="AA33" s="26"/>
      <c r="AB33" s="26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30"/>
      <c r="T34" s="26"/>
      <c r="U34" s="26"/>
      <c r="V34" s="85"/>
      <c r="W34" s="85"/>
      <c r="X34" s="85"/>
      <c r="Y34" s="85"/>
      <c r="Z34" s="85"/>
      <c r="AA34" s="26"/>
      <c r="AB34" s="26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30"/>
      <c r="T35" s="26"/>
      <c r="U35" s="26"/>
      <c r="V35" s="85"/>
      <c r="W35" s="85"/>
      <c r="X35" s="85"/>
      <c r="Y35" s="85"/>
      <c r="Z35" s="85"/>
      <c r="AA35" s="26"/>
      <c r="AB35" s="26"/>
    </row>
    <row r="36" spans="1:28" x14ac:dyDescent="0.25">
      <c r="A36" s="8"/>
      <c r="B36" s="70"/>
      <c r="R36" s="130"/>
      <c r="S36" s="10"/>
    </row>
    <row r="37" spans="1:28" x14ac:dyDescent="0.25">
      <c r="A37" s="21"/>
      <c r="B37" s="22" t="str">
        <f>Índice!B35</f>
        <v>Fuente: Muestra Trimestral Manufacturera Regional, Dane. Septiembre de 2013.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4"/>
    </row>
    <row r="40" spans="1:28" x14ac:dyDescent="0.25">
      <c r="B40" s="26"/>
    </row>
    <row r="45" spans="1:28" x14ac:dyDescent="0.25">
      <c r="B45" s="26"/>
    </row>
    <row r="46" spans="1:28" x14ac:dyDescent="0.25">
      <c r="B46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4" spans="2:2" x14ac:dyDescent="0.25">
      <c r="B54" s="26"/>
    </row>
    <row r="62" spans="2:2" x14ac:dyDescent="0.25">
      <c r="B62" s="26"/>
    </row>
    <row r="63" spans="2:2" x14ac:dyDescent="0.25">
      <c r="B63" s="26"/>
    </row>
  </sheetData>
  <mergeCells count="6">
    <mergeCell ref="B7:P7"/>
    <mergeCell ref="B8:P8"/>
    <mergeCell ref="D10:G10"/>
    <mergeCell ref="H10:K10"/>
    <mergeCell ref="L10:O10"/>
    <mergeCell ref="P10:Q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84" orientation="portrait" r:id="rId1"/>
  <headerFooter>
    <oddFooter>&amp;C&amp;12&amp;K08-024Página 30</oddFooter>
  </headerFooter>
  <colBreaks count="1" manualBreakCount="1">
    <brk id="18" max="1048575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63"/>
  <sheetViews>
    <sheetView view="pageBreakPreview" zoomScale="115" zoomScaleNormal="100" zoomScaleSheetLayoutView="115" workbookViewId="0">
      <selection activeCell="Q37" sqref="Q3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5" width="6" style="7" customWidth="1"/>
    <col min="6" max="6" width="6.5703125" style="7" customWidth="1"/>
    <col min="7" max="13" width="5.5703125" style="7" customWidth="1"/>
    <col min="14" max="14" width="6.140625" style="7" customWidth="1"/>
    <col min="15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7" customWidth="1"/>
    <col min="22" max="26" width="10.85546875" style="85"/>
    <col min="27" max="28" width="10.85546875" style="26"/>
    <col min="29" max="16384" width="10.85546875" style="7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  <c r="S5" s="26"/>
      <c r="T5" s="26"/>
    </row>
    <row r="6" spans="1:2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  <c r="S6" s="26"/>
      <c r="T6" s="26"/>
    </row>
    <row r="7" spans="1:26" x14ac:dyDescent="0.25">
      <c r="A7" s="8"/>
      <c r="B7" s="191" t="s">
        <v>82</v>
      </c>
      <c r="C7" s="191"/>
      <c r="D7" s="191"/>
      <c r="E7" s="191"/>
      <c r="F7" s="191"/>
      <c r="G7" s="191"/>
      <c r="H7" s="191"/>
      <c r="I7" s="191"/>
      <c r="J7" s="191"/>
      <c r="K7" s="191"/>
      <c r="L7" s="191"/>
      <c r="M7" s="191"/>
      <c r="N7" s="191"/>
      <c r="O7" s="191"/>
      <c r="P7" s="191"/>
      <c r="Q7" s="152"/>
      <c r="R7" s="12"/>
      <c r="S7" s="26"/>
      <c r="T7" s="26"/>
    </row>
    <row r="8" spans="1:26" x14ac:dyDescent="0.25">
      <c r="A8" s="8"/>
      <c r="B8" s="190" t="s">
        <v>155</v>
      </c>
      <c r="C8" s="190"/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90"/>
      <c r="P8" s="190"/>
      <c r="Q8" s="151"/>
      <c r="R8" s="12"/>
      <c r="S8" s="26"/>
      <c r="T8" s="26"/>
    </row>
    <row r="9" spans="1:26" x14ac:dyDescent="0.25">
      <c r="A9" s="8"/>
      <c r="B9" s="9"/>
      <c r="C9" s="151"/>
      <c r="D9" s="151"/>
      <c r="E9" s="151"/>
      <c r="F9" s="151"/>
      <c r="G9" s="151"/>
      <c r="H9" s="151"/>
      <c r="I9" s="151"/>
      <c r="J9" s="151"/>
      <c r="K9" s="151"/>
      <c r="L9" s="151"/>
      <c r="M9" s="151"/>
      <c r="N9" s="151"/>
      <c r="O9" s="151"/>
      <c r="P9" s="9"/>
      <c r="Q9" s="9"/>
      <c r="R9" s="12"/>
      <c r="S9" s="26"/>
      <c r="T9" s="26"/>
    </row>
    <row r="10" spans="1:26" x14ac:dyDescent="0.25">
      <c r="A10" s="8"/>
      <c r="B10" s="10"/>
      <c r="C10" s="168">
        <v>2009</v>
      </c>
      <c r="D10" s="192">
        <v>2010</v>
      </c>
      <c r="E10" s="192"/>
      <c r="F10" s="192"/>
      <c r="G10" s="192"/>
      <c r="H10" s="192">
        <v>2011</v>
      </c>
      <c r="I10" s="192"/>
      <c r="J10" s="192"/>
      <c r="K10" s="192"/>
      <c r="L10" s="192">
        <v>2012</v>
      </c>
      <c r="M10" s="192"/>
      <c r="N10" s="192"/>
      <c r="O10" s="192"/>
      <c r="P10" s="193">
        <v>2013</v>
      </c>
      <c r="Q10" s="193"/>
      <c r="R10" s="12"/>
      <c r="S10" s="26"/>
      <c r="T10" s="26"/>
    </row>
    <row r="11" spans="1:26" x14ac:dyDescent="0.25">
      <c r="A11" s="8"/>
      <c r="B11" s="10"/>
      <c r="C11" s="75" t="s">
        <v>59</v>
      </c>
      <c r="D11" s="75" t="s">
        <v>56</v>
      </c>
      <c r="E11" s="75" t="s">
        <v>57</v>
      </c>
      <c r="F11" s="75" t="s">
        <v>58</v>
      </c>
      <c r="G11" s="75" t="s">
        <v>59</v>
      </c>
      <c r="H11" s="75" t="s">
        <v>56</v>
      </c>
      <c r="I11" s="75" t="s">
        <v>57</v>
      </c>
      <c r="J11" s="75" t="s">
        <v>58</v>
      </c>
      <c r="K11" s="75" t="s">
        <v>59</v>
      </c>
      <c r="L11" s="75" t="s">
        <v>56</v>
      </c>
      <c r="M11" s="75" t="s">
        <v>57</v>
      </c>
      <c r="N11" s="75" t="s">
        <v>58</v>
      </c>
      <c r="O11" s="75" t="s">
        <v>59</v>
      </c>
      <c r="P11" s="75" t="s">
        <v>56</v>
      </c>
      <c r="Q11" s="75" t="s">
        <v>57</v>
      </c>
      <c r="R11" s="12"/>
      <c r="S11" s="26"/>
      <c r="T11" s="26"/>
    </row>
    <row r="12" spans="1:26" x14ac:dyDescent="0.25">
      <c r="A12" s="8"/>
      <c r="B12" s="10"/>
      <c r="C12" s="151"/>
      <c r="D12" s="151"/>
      <c r="E12" s="151"/>
      <c r="F12" s="151"/>
      <c r="G12" s="151"/>
      <c r="H12" s="151"/>
      <c r="I12" s="151"/>
      <c r="J12" s="151"/>
      <c r="K12" s="151"/>
      <c r="L12" s="151"/>
      <c r="R12" s="12"/>
      <c r="S12" s="26"/>
      <c r="T12" s="26"/>
      <c r="X12" s="188" t="s">
        <v>111</v>
      </c>
      <c r="Y12" s="187"/>
      <c r="Z12" s="187"/>
    </row>
    <row r="13" spans="1:26" x14ac:dyDescent="0.25">
      <c r="A13" s="8"/>
      <c r="B13" s="14" t="s">
        <v>78</v>
      </c>
      <c r="C13" s="51">
        <f>Z17</f>
        <v>-0.47561353123054539</v>
      </c>
      <c r="D13" s="51">
        <f>Z18</f>
        <v>-20.181708442030722</v>
      </c>
      <c r="E13" s="51">
        <f>Z19</f>
        <v>10.899021496716976</v>
      </c>
      <c r="F13" s="51">
        <f>Z20</f>
        <v>5.4069397145557918</v>
      </c>
      <c r="G13" s="51">
        <f>Z21</f>
        <v>2.3786114203497633</v>
      </c>
      <c r="H13" s="51">
        <f>Z22</f>
        <v>13.733907465061645</v>
      </c>
      <c r="I13" s="51">
        <f>Z23</f>
        <v>8.4122791532403873</v>
      </c>
      <c r="J13" s="51">
        <f>Z24</f>
        <v>5.1271350247938496</v>
      </c>
      <c r="K13" s="51">
        <f>Z25</f>
        <v>-5.5943353376615708</v>
      </c>
      <c r="L13" s="51">
        <f>Z26</f>
        <v>-3.0962571814876161</v>
      </c>
      <c r="M13" s="51">
        <f>Z27</f>
        <v>-13.879745437406799</v>
      </c>
      <c r="N13" s="51">
        <f>Z28</f>
        <v>-17.675731539999173</v>
      </c>
      <c r="O13" s="51">
        <f>Z29</f>
        <v>-11.752523198200372</v>
      </c>
      <c r="P13" s="155">
        <f>Z30</f>
        <v>-20.343997055971407</v>
      </c>
      <c r="Q13" s="155">
        <f>Z31</f>
        <v>-14.116743085027139</v>
      </c>
      <c r="R13" s="12"/>
      <c r="S13" s="26"/>
      <c r="T13" s="26"/>
      <c r="X13" s="186"/>
      <c r="Y13" s="186"/>
      <c r="Z13" s="186"/>
    </row>
    <row r="14" spans="1:26" x14ac:dyDescent="0.25">
      <c r="A14" s="8"/>
      <c r="B14" s="10" t="s">
        <v>10</v>
      </c>
      <c r="C14" s="54">
        <f>Y17</f>
        <v>9.9451287708095073</v>
      </c>
      <c r="D14" s="54">
        <f>Y18</f>
        <v>-4.6071161991170451</v>
      </c>
      <c r="E14" s="54">
        <f>Y19</f>
        <v>14.537021672433315</v>
      </c>
      <c r="F14" s="54">
        <f>Y20</f>
        <v>8.9426370503334027</v>
      </c>
      <c r="G14" s="54">
        <f>Y21</f>
        <v>2.6750065298202896</v>
      </c>
      <c r="H14" s="54">
        <f>Y22</f>
        <v>12.688975895754195</v>
      </c>
      <c r="I14" s="54">
        <f>Y23</f>
        <v>4.2499591963987449</v>
      </c>
      <c r="J14" s="54">
        <f>Y24</f>
        <v>0.84515995360379126</v>
      </c>
      <c r="K14" s="54">
        <f>Y25</f>
        <v>-5.0480440844474224</v>
      </c>
      <c r="L14" s="54">
        <f>Y26</f>
        <v>-8.9287369586213075</v>
      </c>
      <c r="M14" s="54">
        <f>Y27</f>
        <v>-14.214071593127198</v>
      </c>
      <c r="N14" s="54">
        <f>Y28</f>
        <v>-15.464920623292555</v>
      </c>
      <c r="O14" s="54">
        <f>Y29</f>
        <v>-10.660825684391684</v>
      </c>
      <c r="P14" s="54">
        <f>Y30</f>
        <v>-16.55006644079068</v>
      </c>
      <c r="Q14" s="54">
        <f>Y31</f>
        <v>-0.10044440465020177</v>
      </c>
      <c r="R14" s="12"/>
      <c r="S14" s="26"/>
      <c r="T14" s="26"/>
      <c r="X14" s="188" t="s">
        <v>11</v>
      </c>
      <c r="Y14" s="185" t="s">
        <v>10</v>
      </c>
      <c r="Z14" s="185" t="s">
        <v>110</v>
      </c>
    </row>
    <row r="15" spans="1:26" x14ac:dyDescent="0.25">
      <c r="A15" s="8"/>
      <c r="B15" s="14" t="s">
        <v>11</v>
      </c>
      <c r="C15" s="51">
        <f>X17</f>
        <v>2.7537610119591438</v>
      </c>
      <c r="D15" s="51">
        <f>X18</f>
        <v>1.6603270106173351</v>
      </c>
      <c r="E15" s="51">
        <f>X19</f>
        <v>11.423500843171851</v>
      </c>
      <c r="F15" s="51">
        <f>X20</f>
        <v>1.2261571832279383</v>
      </c>
      <c r="G15" s="51">
        <f>X21</f>
        <v>0.1534706080314141</v>
      </c>
      <c r="H15" s="51">
        <f>X22</f>
        <v>1.1280532491255713</v>
      </c>
      <c r="I15" s="51">
        <f>X23</f>
        <v>6.0048023742247603</v>
      </c>
      <c r="J15" s="51">
        <f>X24</f>
        <v>6.5490807302490461</v>
      </c>
      <c r="K15" s="51">
        <f>X25</f>
        <v>3.8757252462685354</v>
      </c>
      <c r="L15" s="51">
        <f>X26</f>
        <v>7.2481566756530613</v>
      </c>
      <c r="M15" s="51">
        <f>X27</f>
        <v>-6.343525937935846</v>
      </c>
      <c r="N15" s="51">
        <f>X28</f>
        <v>-5.9889591150701804</v>
      </c>
      <c r="O15" s="51">
        <f>X29</f>
        <v>-0.21494849342201805</v>
      </c>
      <c r="P15" s="155">
        <f>X30</f>
        <v>-5.5090141437348361</v>
      </c>
      <c r="Q15" s="155">
        <f>X31</f>
        <v>-0.23767483666728983</v>
      </c>
      <c r="R15" s="12"/>
      <c r="S15" s="26"/>
      <c r="T15" s="26"/>
    </row>
    <row r="16" spans="1:26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2"/>
      <c r="S16" s="26"/>
      <c r="T16" s="26"/>
      <c r="W16" s="185"/>
      <c r="X16" s="95"/>
      <c r="Y16" s="87"/>
      <c r="Z16" s="87"/>
    </row>
    <row r="17" spans="1:28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2"/>
      <c r="S17" s="26"/>
      <c r="T17" s="26"/>
      <c r="V17" s="186">
        <v>2009</v>
      </c>
      <c r="W17" s="185" t="s">
        <v>59</v>
      </c>
      <c r="X17" s="87">
        <v>2.7537610119591438</v>
      </c>
      <c r="Y17" s="87">
        <v>9.9451287708095073</v>
      </c>
      <c r="Z17" s="87">
        <v>-0.47561353123054539</v>
      </c>
    </row>
    <row r="18" spans="1:28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2"/>
      <c r="S18" s="26"/>
      <c r="T18" s="26"/>
      <c r="V18" s="186">
        <v>2010</v>
      </c>
      <c r="W18" s="185" t="s">
        <v>56</v>
      </c>
      <c r="X18" s="101">
        <v>1.6603270106173351</v>
      </c>
      <c r="Y18" s="88">
        <v>-4.6071161991170451</v>
      </c>
      <c r="Z18" s="88">
        <v>-20.181708442030722</v>
      </c>
    </row>
    <row r="19" spans="1:28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2"/>
      <c r="S19" s="26"/>
      <c r="T19" s="26"/>
      <c r="V19" s="186"/>
      <c r="W19" s="185" t="s">
        <v>57</v>
      </c>
      <c r="X19" s="101">
        <v>11.423500843171851</v>
      </c>
      <c r="Y19" s="88">
        <v>14.537021672433315</v>
      </c>
      <c r="Z19" s="88">
        <v>10.899021496716976</v>
      </c>
    </row>
    <row r="20" spans="1:28" s="6" customFormat="1" ht="14.25" customHeight="1" x14ac:dyDescent="0.25">
      <c r="A20" s="8"/>
      <c r="B20" s="14"/>
      <c r="P20" s="17"/>
      <c r="Q20" s="17"/>
      <c r="R20" s="12"/>
      <c r="S20" s="26"/>
      <c r="T20" s="26"/>
      <c r="U20" s="7"/>
      <c r="V20" s="186"/>
      <c r="W20" s="185" t="s">
        <v>58</v>
      </c>
      <c r="X20" s="101">
        <v>1.2261571832279383</v>
      </c>
      <c r="Y20" s="88">
        <v>8.9426370503334027</v>
      </c>
      <c r="Z20" s="88">
        <v>5.4069397145557918</v>
      </c>
      <c r="AA20" s="26"/>
      <c r="AB20" s="26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2"/>
      <c r="S21" s="26"/>
      <c r="T21" s="26"/>
      <c r="U21" s="7"/>
      <c r="V21" s="186"/>
      <c r="W21" s="185" t="s">
        <v>59</v>
      </c>
      <c r="X21" s="101">
        <v>0.1534706080314141</v>
      </c>
      <c r="Y21" s="88">
        <v>2.6750065298202896</v>
      </c>
      <c r="Z21" s="88">
        <v>2.3786114203497633</v>
      </c>
      <c r="AA21" s="26"/>
      <c r="AB21" s="26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2"/>
      <c r="S22" s="26"/>
      <c r="T22" s="26"/>
      <c r="U22" s="7"/>
      <c r="V22" s="186">
        <v>2011</v>
      </c>
      <c r="W22" s="185" t="s">
        <v>56</v>
      </c>
      <c r="X22" s="88">
        <v>1.1280532491255713</v>
      </c>
      <c r="Y22" s="88">
        <v>12.688975895754195</v>
      </c>
      <c r="Z22" s="88">
        <v>13.733907465061645</v>
      </c>
      <c r="AA22" s="26"/>
      <c r="AB22" s="26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2"/>
      <c r="S23" s="26"/>
      <c r="T23" s="26"/>
      <c r="U23" s="7"/>
      <c r="V23" s="186"/>
      <c r="W23" s="185" t="s">
        <v>57</v>
      </c>
      <c r="X23" s="88">
        <v>6.0048023742247603</v>
      </c>
      <c r="Y23" s="88">
        <v>4.2499591963987449</v>
      </c>
      <c r="Z23" s="88">
        <v>8.4122791532403873</v>
      </c>
      <c r="AA23" s="26"/>
      <c r="AB23" s="26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2"/>
      <c r="S24" s="26"/>
      <c r="T24" s="26"/>
      <c r="U24" s="7"/>
      <c r="V24" s="186"/>
      <c r="W24" s="185" t="s">
        <v>58</v>
      </c>
      <c r="X24" s="88">
        <v>6.5490807302490461</v>
      </c>
      <c r="Y24" s="88">
        <v>0.84515995360379126</v>
      </c>
      <c r="Z24" s="88">
        <v>5.1271350247938496</v>
      </c>
      <c r="AA24" s="26"/>
      <c r="AB24" s="26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2"/>
      <c r="S25" s="26"/>
      <c r="T25" s="26"/>
      <c r="U25" s="7"/>
      <c r="V25" s="186"/>
      <c r="W25" s="185" t="s">
        <v>59</v>
      </c>
      <c r="X25" s="88">
        <v>3.8757252462685354</v>
      </c>
      <c r="Y25" s="88">
        <v>-5.0480440844474224</v>
      </c>
      <c r="Z25" s="88">
        <v>-5.5943353376615708</v>
      </c>
      <c r="AA25" s="26"/>
      <c r="AB25" s="26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2"/>
      <c r="S26" s="26"/>
      <c r="T26" s="26"/>
      <c r="U26" s="7"/>
      <c r="V26" s="186">
        <v>2012</v>
      </c>
      <c r="W26" s="185" t="s">
        <v>56</v>
      </c>
      <c r="X26" s="88">
        <v>7.2481566756530613</v>
      </c>
      <c r="Y26" s="88">
        <v>-8.9287369586213075</v>
      </c>
      <c r="Z26" s="88">
        <v>-3.0962571814876161</v>
      </c>
      <c r="AA26" s="26"/>
      <c r="AB26" s="26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2"/>
      <c r="S27" s="26"/>
      <c r="T27" s="26"/>
      <c r="U27" s="7"/>
      <c r="V27" s="186"/>
      <c r="W27" s="185" t="s">
        <v>57</v>
      </c>
      <c r="X27" s="88">
        <v>-6.343525937935846</v>
      </c>
      <c r="Y27" s="88">
        <v>-14.214071593127198</v>
      </c>
      <c r="Z27" s="88">
        <v>-13.879745437406799</v>
      </c>
      <c r="AA27" s="26"/>
      <c r="AB27" s="26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2"/>
      <c r="S28" s="26"/>
      <c r="T28" s="26"/>
      <c r="U28" s="7"/>
      <c r="V28" s="85"/>
      <c r="W28" s="185" t="s">
        <v>58</v>
      </c>
      <c r="X28" s="88">
        <v>-5.9889591150701804</v>
      </c>
      <c r="Y28" s="88">
        <v>-15.464920623292555</v>
      </c>
      <c r="Z28" s="88">
        <v>-17.675731539999173</v>
      </c>
      <c r="AA28" s="26"/>
      <c r="AB28" s="26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2"/>
      <c r="S29" s="26"/>
      <c r="T29" s="26"/>
      <c r="U29" s="7"/>
      <c r="V29" s="186"/>
      <c r="W29" s="185" t="s">
        <v>59</v>
      </c>
      <c r="X29" s="88">
        <v>-0.21494849342201805</v>
      </c>
      <c r="Y29" s="88">
        <v>-10.660825684391684</v>
      </c>
      <c r="Z29" s="88">
        <v>-11.752523198200372</v>
      </c>
      <c r="AA29" s="26"/>
      <c r="AB29" s="26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2"/>
      <c r="S30" s="26"/>
      <c r="T30" s="26"/>
      <c r="U30" s="7"/>
      <c r="V30" s="85">
        <v>2013</v>
      </c>
      <c r="W30" s="185" t="s">
        <v>56</v>
      </c>
      <c r="X30" s="88">
        <v>-5.5090141437348361</v>
      </c>
      <c r="Y30" s="88">
        <v>-16.55006644079068</v>
      </c>
      <c r="Z30" s="88">
        <v>-20.343997055971407</v>
      </c>
      <c r="AA30" s="26"/>
      <c r="AB30" s="26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2"/>
      <c r="S31" s="26"/>
      <c r="T31" s="26"/>
      <c r="U31" s="7"/>
      <c r="V31" s="85"/>
      <c r="W31" s="185" t="s">
        <v>57</v>
      </c>
      <c r="X31" s="88">
        <v>-0.23767483666728983</v>
      </c>
      <c r="Y31" s="88">
        <v>-0.10044440465020177</v>
      </c>
      <c r="Z31" s="88">
        <v>-14.116743085027139</v>
      </c>
      <c r="AA31" s="26"/>
      <c r="AB31" s="26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2"/>
      <c r="S32" s="26"/>
      <c r="T32" s="26"/>
      <c r="U32" s="7"/>
      <c r="V32" s="85"/>
      <c r="W32" s="85"/>
      <c r="X32" s="85"/>
      <c r="Y32" s="85"/>
      <c r="Z32" s="85"/>
      <c r="AA32" s="26"/>
      <c r="AB32" s="26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2"/>
      <c r="S33" s="26"/>
      <c r="T33" s="26"/>
      <c r="U33" s="7"/>
      <c r="V33" s="85"/>
      <c r="W33" s="85"/>
      <c r="X33" s="85"/>
      <c r="Y33" s="85"/>
      <c r="Z33" s="85"/>
      <c r="AA33" s="26"/>
      <c r="AB33" s="26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2"/>
      <c r="S34" s="26"/>
      <c r="T34" s="26"/>
      <c r="U34" s="7"/>
      <c r="V34" s="85"/>
      <c r="W34" s="85"/>
      <c r="X34" s="85"/>
      <c r="Y34" s="85"/>
      <c r="Z34" s="85"/>
      <c r="AA34" s="26"/>
      <c r="AB34" s="26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2"/>
      <c r="S35" s="26"/>
      <c r="T35" s="26"/>
      <c r="U35" s="7"/>
      <c r="V35" s="85"/>
      <c r="W35" s="85"/>
      <c r="X35" s="85"/>
      <c r="Y35" s="85"/>
      <c r="Z35" s="85"/>
      <c r="AA35" s="26"/>
      <c r="AB35" s="26"/>
    </row>
    <row r="36" spans="1:28" x14ac:dyDescent="0.25">
      <c r="A36" s="8"/>
      <c r="B36" s="70"/>
      <c r="R36" s="12"/>
      <c r="S36" s="10"/>
    </row>
    <row r="37" spans="1:28" x14ac:dyDescent="0.25">
      <c r="A37" s="21"/>
      <c r="B37" s="22" t="str">
        <f>Índice!B35</f>
        <v>Fuente: Muestra Trimestral Manufacturera Regional, Dane. Septiembre de 2013.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4"/>
    </row>
    <row r="40" spans="1:28" x14ac:dyDescent="0.25">
      <c r="B40" s="26"/>
      <c r="T40" s="7"/>
    </row>
    <row r="45" spans="1:28" x14ac:dyDescent="0.25">
      <c r="B45" s="26"/>
      <c r="T45" s="7"/>
    </row>
    <row r="46" spans="1:28" x14ac:dyDescent="0.25">
      <c r="B46" s="26"/>
      <c r="T46" s="7"/>
    </row>
    <row r="47" spans="1:28" x14ac:dyDescent="0.25">
      <c r="B47" s="26"/>
      <c r="T47" s="7"/>
    </row>
    <row r="48" spans="1:28" x14ac:dyDescent="0.25">
      <c r="B48" s="26"/>
      <c r="T48" s="7"/>
    </row>
    <row r="49" spans="2:20" x14ac:dyDescent="0.25">
      <c r="B49" s="26"/>
      <c r="T49" s="7"/>
    </row>
    <row r="50" spans="2:20" x14ac:dyDescent="0.25">
      <c r="B50" s="26"/>
      <c r="T50" s="7"/>
    </row>
    <row r="54" spans="2:20" x14ac:dyDescent="0.25">
      <c r="B54" s="26"/>
      <c r="T54" s="7"/>
    </row>
    <row r="62" spans="2:20" x14ac:dyDescent="0.25">
      <c r="B62" s="26"/>
      <c r="T62" s="7"/>
    </row>
    <row r="63" spans="2:20" x14ac:dyDescent="0.25">
      <c r="B63" s="26"/>
      <c r="T63" s="7"/>
    </row>
  </sheetData>
  <mergeCells count="6">
    <mergeCell ref="B7:P7"/>
    <mergeCell ref="B8:P8"/>
    <mergeCell ref="D10:G10"/>
    <mergeCell ref="H10:K10"/>
    <mergeCell ref="L10:O10"/>
    <mergeCell ref="P10:Q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1"/>
  <headerFooter>
    <oddFooter>&amp;C&amp;12Página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C63"/>
  <sheetViews>
    <sheetView view="pageBreakPreview" zoomScaleNormal="100" zoomScaleSheetLayoutView="100" workbookViewId="0">
      <selection activeCell="R32" sqref="R32"/>
    </sheetView>
  </sheetViews>
  <sheetFormatPr baseColWidth="10" defaultColWidth="10.85546875" defaultRowHeight="15.75" x14ac:dyDescent="0.25"/>
  <cols>
    <col min="1" max="1" width="1.85546875" style="7" customWidth="1"/>
    <col min="2" max="2" width="27.7109375" style="7" customWidth="1"/>
    <col min="3" max="16" width="5.28515625" style="7" customWidth="1"/>
    <col min="17" max="17" width="6.28515625" style="7" customWidth="1"/>
    <col min="18" max="18" width="1.85546875" style="7" customWidth="1"/>
    <col min="19" max="19" width="10.85546875" style="7"/>
    <col min="20" max="21" width="4.85546875" style="26" customWidth="1"/>
    <col min="22" max="22" width="10.85546875" style="85"/>
    <col min="23" max="23" width="5.140625" style="85" customWidth="1"/>
    <col min="24" max="28" width="10.85546875" style="85"/>
    <col min="29" max="29" width="10.85546875" style="26"/>
    <col min="30" max="16384" width="10.85546875" style="7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  <c r="S5" s="26"/>
    </row>
    <row r="6" spans="1:2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  <c r="S6" s="26"/>
    </row>
    <row r="7" spans="1:27" x14ac:dyDescent="0.25">
      <c r="A7" s="8"/>
      <c r="B7" s="191" t="s">
        <v>82</v>
      </c>
      <c r="C7" s="191"/>
      <c r="D7" s="191"/>
      <c r="E7" s="191"/>
      <c r="F7" s="191"/>
      <c r="G7" s="191"/>
      <c r="H7" s="191"/>
      <c r="I7" s="191"/>
      <c r="J7" s="191"/>
      <c r="K7" s="191"/>
      <c r="L7" s="191"/>
      <c r="M7" s="191"/>
      <c r="N7" s="191"/>
      <c r="O7" s="191"/>
      <c r="P7" s="191"/>
      <c r="Q7" s="152"/>
      <c r="R7" s="12"/>
      <c r="S7" s="26"/>
    </row>
    <row r="8" spans="1:27" x14ac:dyDescent="0.25">
      <c r="A8" s="8"/>
      <c r="B8" s="190" t="s">
        <v>154</v>
      </c>
      <c r="C8" s="190"/>
      <c r="D8" s="190"/>
      <c r="E8" s="190"/>
      <c r="F8" s="190"/>
      <c r="G8" s="190"/>
      <c r="H8" s="190"/>
      <c r="I8" s="190"/>
      <c r="J8" s="190"/>
      <c r="K8" s="190"/>
      <c r="L8" s="190"/>
      <c r="M8" s="190"/>
      <c r="N8" s="190"/>
      <c r="O8" s="190"/>
      <c r="P8" s="190"/>
      <c r="Q8" s="151"/>
      <c r="R8" s="12"/>
      <c r="S8" s="26"/>
    </row>
    <row r="9" spans="1:27" x14ac:dyDescent="0.25">
      <c r="A9" s="8"/>
      <c r="B9" s="9"/>
      <c r="C9" s="151"/>
      <c r="D9" s="151"/>
      <c r="E9" s="151"/>
      <c r="F9" s="151"/>
      <c r="G9" s="151"/>
      <c r="H9" s="151"/>
      <c r="I9" s="151"/>
      <c r="J9" s="151"/>
      <c r="K9" s="151"/>
      <c r="L9" s="151"/>
      <c r="M9" s="151"/>
      <c r="N9" s="151"/>
      <c r="O9" s="151"/>
      <c r="P9" s="9"/>
      <c r="Q9" s="9"/>
      <c r="R9" s="12"/>
      <c r="S9" s="26"/>
    </row>
    <row r="10" spans="1:27" x14ac:dyDescent="0.25">
      <c r="A10" s="8"/>
      <c r="B10" s="10"/>
      <c r="C10" s="168">
        <v>2009</v>
      </c>
      <c r="D10" s="192">
        <v>2010</v>
      </c>
      <c r="E10" s="192"/>
      <c r="F10" s="192"/>
      <c r="G10" s="192"/>
      <c r="H10" s="192">
        <v>2011</v>
      </c>
      <c r="I10" s="192"/>
      <c r="J10" s="192"/>
      <c r="K10" s="192"/>
      <c r="L10" s="192">
        <v>2012</v>
      </c>
      <c r="M10" s="192"/>
      <c r="N10" s="192"/>
      <c r="O10" s="192"/>
      <c r="P10" s="193">
        <v>2013</v>
      </c>
      <c r="Q10" s="193"/>
      <c r="R10" s="12"/>
      <c r="S10" s="26"/>
    </row>
    <row r="11" spans="1:27" x14ac:dyDescent="0.25">
      <c r="A11" s="8"/>
      <c r="B11" s="10"/>
      <c r="C11" s="75" t="s">
        <v>59</v>
      </c>
      <c r="D11" s="75" t="s">
        <v>56</v>
      </c>
      <c r="E11" s="75" t="s">
        <v>57</v>
      </c>
      <c r="F11" s="75" t="s">
        <v>58</v>
      </c>
      <c r="G11" s="75" t="s">
        <v>59</v>
      </c>
      <c r="H11" s="75" t="s">
        <v>56</v>
      </c>
      <c r="I11" s="75" t="s">
        <v>57</v>
      </c>
      <c r="J11" s="75" t="s">
        <v>58</v>
      </c>
      <c r="K11" s="75" t="s">
        <v>59</v>
      </c>
      <c r="L11" s="75" t="s">
        <v>56</v>
      </c>
      <c r="M11" s="75" t="s">
        <v>57</v>
      </c>
      <c r="N11" s="75" t="s">
        <v>58</v>
      </c>
      <c r="O11" s="75" t="s">
        <v>59</v>
      </c>
      <c r="P11" s="75" t="s">
        <v>56</v>
      </c>
      <c r="Q11" s="75" t="s">
        <v>57</v>
      </c>
      <c r="R11" s="12"/>
      <c r="S11" s="26"/>
    </row>
    <row r="12" spans="1:27" x14ac:dyDescent="0.25">
      <c r="A12" s="8"/>
      <c r="B12" s="10"/>
      <c r="C12" s="151"/>
      <c r="D12" s="151"/>
      <c r="E12" s="151"/>
      <c r="F12" s="151"/>
      <c r="G12" s="151"/>
      <c r="H12" s="151"/>
      <c r="I12" s="151"/>
      <c r="J12" s="151"/>
      <c r="K12" s="151"/>
      <c r="L12" s="151"/>
      <c r="R12" s="12"/>
      <c r="S12" s="26"/>
      <c r="X12" s="188" t="s">
        <v>74</v>
      </c>
      <c r="Y12" s="187"/>
      <c r="AA12" s="187"/>
    </row>
    <row r="13" spans="1:27" x14ac:dyDescent="0.25">
      <c r="A13" s="8"/>
      <c r="B13" s="14" t="s">
        <v>78</v>
      </c>
      <c r="C13" s="51">
        <f>Z17</f>
        <v>-1.1802487594542832</v>
      </c>
      <c r="D13" s="51">
        <f>Z18</f>
        <v>13.409029651406822</v>
      </c>
      <c r="E13" s="51">
        <f>Z19</f>
        <v>21.819783184126919</v>
      </c>
      <c r="F13" s="51">
        <f>Z20</f>
        <v>19.66558128050664</v>
      </c>
      <c r="G13" s="51">
        <f>Z21</f>
        <v>24.417215113084012</v>
      </c>
      <c r="H13" s="51">
        <f>Z22</f>
        <v>3.9595480600489452</v>
      </c>
      <c r="I13" s="51">
        <f>Z23</f>
        <v>-7.4997990369468637</v>
      </c>
      <c r="J13" s="51">
        <f>Z24</f>
        <v>11.215873505903918</v>
      </c>
      <c r="K13" s="51">
        <f>Z25</f>
        <v>3.876119000249223</v>
      </c>
      <c r="L13" s="51">
        <f>Z26</f>
        <v>25.870107428336443</v>
      </c>
      <c r="M13" s="51">
        <f>Z27</f>
        <v>24.7321631735695</v>
      </c>
      <c r="N13" s="51">
        <f>Z28</f>
        <v>6.368879612226741</v>
      </c>
      <c r="O13" s="51">
        <f>Z29</f>
        <v>-7.2036203961530987</v>
      </c>
      <c r="P13" s="155">
        <f>Z30</f>
        <v>-17.464491882621026</v>
      </c>
      <c r="Q13" s="155">
        <f>Z31</f>
        <v>-2.5502179734890884</v>
      </c>
      <c r="R13" s="12"/>
      <c r="S13" s="26"/>
      <c r="X13" s="186"/>
      <c r="Y13" s="186"/>
      <c r="AA13" s="186"/>
    </row>
    <row r="14" spans="1:27" x14ac:dyDescent="0.25">
      <c r="A14" s="8"/>
      <c r="B14" s="10" t="s">
        <v>10</v>
      </c>
      <c r="C14" s="54">
        <f>Y17</f>
        <v>-3.6582940064070479</v>
      </c>
      <c r="D14" s="54">
        <f>Y18</f>
        <v>-10.238257185774479</v>
      </c>
      <c r="E14" s="54">
        <f>Y19</f>
        <v>4.3090977804629338</v>
      </c>
      <c r="F14" s="54">
        <f>Y20</f>
        <v>7.9094859765583836</v>
      </c>
      <c r="G14" s="54">
        <f>Y21</f>
        <v>6.1331419467388848</v>
      </c>
      <c r="H14" s="54">
        <f>Y22</f>
        <v>21.01866271968731</v>
      </c>
      <c r="I14" s="54">
        <f>Y23</f>
        <v>23.671273783858116</v>
      </c>
      <c r="J14" s="54">
        <f>Y24</f>
        <v>10.96739093619037</v>
      </c>
      <c r="K14" s="54">
        <f>Y25</f>
        <v>23.71526504556849</v>
      </c>
      <c r="L14" s="54">
        <f>Y26</f>
        <v>0.75087573227170523</v>
      </c>
      <c r="M14" s="54">
        <f>Y27</f>
        <v>-9.8338817455702063</v>
      </c>
      <c r="N14" s="54">
        <f>Y28</f>
        <v>3.1674027933206617</v>
      </c>
      <c r="O14" s="54">
        <f>Y29</f>
        <v>2.5190030598703173</v>
      </c>
      <c r="P14" s="54">
        <f>Y30</f>
        <v>18.090361506563845</v>
      </c>
      <c r="Q14" s="54">
        <f>Y31</f>
        <v>24.635304248097654</v>
      </c>
      <c r="R14" s="12"/>
      <c r="S14" s="26"/>
      <c r="X14" s="188" t="s">
        <v>11</v>
      </c>
      <c r="Y14" s="185" t="s">
        <v>10</v>
      </c>
      <c r="Z14" s="185" t="s">
        <v>110</v>
      </c>
      <c r="AA14" s="185" t="s">
        <v>65</v>
      </c>
    </row>
    <row r="15" spans="1:27" x14ac:dyDescent="0.25">
      <c r="A15" s="8"/>
      <c r="B15" s="10" t="s">
        <v>112</v>
      </c>
      <c r="C15" s="54">
        <f>AA17</f>
        <v>-10.251561509397034</v>
      </c>
      <c r="D15" s="54">
        <f>AA18</f>
        <v>0.13967468994480203</v>
      </c>
      <c r="E15" s="54">
        <f>AA19</f>
        <v>9.7147063780275609</v>
      </c>
      <c r="F15" s="54">
        <f>AA20</f>
        <v>12.286259192932247</v>
      </c>
      <c r="G15" s="54">
        <f>AA21</f>
        <v>12.131153834482777</v>
      </c>
      <c r="H15" s="54">
        <f>AA22</f>
        <v>7.4329609081680958</v>
      </c>
      <c r="I15" s="54">
        <f>AA23</f>
        <v>10.839445517530443</v>
      </c>
      <c r="J15" s="54">
        <f>AA24</f>
        <v>14.945022135162244</v>
      </c>
      <c r="K15" s="54">
        <f>AA25</f>
        <v>4.6674397679787649</v>
      </c>
      <c r="L15" s="54">
        <f>AA26</f>
        <v>14.433112292325912</v>
      </c>
      <c r="M15" s="54">
        <f>AA27</f>
        <v>6.6156609513512432</v>
      </c>
      <c r="N15" s="54">
        <f>AA28</f>
        <v>10.244552659902183</v>
      </c>
      <c r="O15" s="54">
        <f>AA29</f>
        <v>6.4969195765986143</v>
      </c>
      <c r="P15" s="54">
        <f>AA30</f>
        <v>-14.554668304611319</v>
      </c>
      <c r="Q15" s="54">
        <f>AA31</f>
        <v>-8.5795019341575411</v>
      </c>
      <c r="R15" s="12"/>
      <c r="S15" s="26"/>
    </row>
    <row r="16" spans="1:27" x14ac:dyDescent="0.25">
      <c r="A16" s="8"/>
      <c r="B16" s="14" t="s">
        <v>11</v>
      </c>
      <c r="C16" s="51">
        <f>X17</f>
        <v>3.9897637497891658</v>
      </c>
      <c r="D16" s="51">
        <f>X18</f>
        <v>-11.130019891829868</v>
      </c>
      <c r="E16" s="51">
        <f>X19</f>
        <v>1.9749509092571227</v>
      </c>
      <c r="F16" s="51">
        <f>X20</f>
        <v>3.2420275711383395</v>
      </c>
      <c r="G16" s="51">
        <f>X21</f>
        <v>1.5659115071342766</v>
      </c>
      <c r="H16" s="51">
        <f>X22</f>
        <v>-5.4478666390771142</v>
      </c>
      <c r="I16" s="51">
        <f>X23</f>
        <v>-4.3906299471454746</v>
      </c>
      <c r="J16" s="51">
        <f>X24</f>
        <v>15.520889974647867</v>
      </c>
      <c r="K16" s="51">
        <f>X25</f>
        <v>-10.928281723309684</v>
      </c>
      <c r="L16" s="51">
        <f>X26</f>
        <v>6.7993452712402425</v>
      </c>
      <c r="M16" s="51">
        <f>X27</f>
        <v>15.547775695617316</v>
      </c>
      <c r="N16" s="51">
        <f>X28</f>
        <v>-6.7120519413668696</v>
      </c>
      <c r="O16" s="51">
        <f>X29</f>
        <v>14.483851982472839</v>
      </c>
      <c r="P16" s="155">
        <f>X30</f>
        <v>0.33141083175438624</v>
      </c>
      <c r="Q16" s="155">
        <f>X31</f>
        <v>1.9351636940931227</v>
      </c>
      <c r="R16" s="12"/>
      <c r="S16" s="26"/>
      <c r="V16" s="184">
        <v>2009</v>
      </c>
      <c r="W16" s="185" t="s">
        <v>57</v>
      </c>
      <c r="X16" s="95">
        <v>-13.332365694863135</v>
      </c>
      <c r="Y16" s="87">
        <v>-5.4146213901942737</v>
      </c>
      <c r="Z16" s="95">
        <v>-23.307900441330609</v>
      </c>
      <c r="AA16" s="87">
        <v>-22.955215827727759</v>
      </c>
    </row>
    <row r="17" spans="1:29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2"/>
      <c r="S17" s="26"/>
      <c r="V17" s="184"/>
      <c r="W17" s="185" t="s">
        <v>59</v>
      </c>
      <c r="X17" s="87">
        <v>3.9897637497891658</v>
      </c>
      <c r="Y17" s="87">
        <v>-3.6582940064070479</v>
      </c>
      <c r="Z17" s="95">
        <v>-1.1802487594542832</v>
      </c>
      <c r="AA17" s="87">
        <v>-10.251561509397034</v>
      </c>
    </row>
    <row r="18" spans="1:29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2"/>
      <c r="S18" s="26"/>
      <c r="V18" s="184">
        <v>2010</v>
      </c>
      <c r="W18" s="185" t="s">
        <v>56</v>
      </c>
      <c r="X18" s="101">
        <v>-11.130019891829868</v>
      </c>
      <c r="Y18" s="88">
        <v>-10.238257185774479</v>
      </c>
      <c r="Z18" s="95">
        <v>13.409029651406822</v>
      </c>
      <c r="AA18" s="88">
        <v>0.13967468994480203</v>
      </c>
    </row>
    <row r="19" spans="1:29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2"/>
      <c r="S19" s="26"/>
      <c r="V19" s="184">
        <v>2010</v>
      </c>
      <c r="W19" s="185" t="s">
        <v>57</v>
      </c>
      <c r="X19" s="101">
        <v>1.9749509092571227</v>
      </c>
      <c r="Y19" s="88">
        <v>4.3090977804629338</v>
      </c>
      <c r="Z19" s="95">
        <v>21.819783184126919</v>
      </c>
      <c r="AA19" s="88">
        <v>9.7147063780275609</v>
      </c>
    </row>
    <row r="20" spans="1:29" s="6" customFormat="1" ht="14.25" customHeight="1" x14ac:dyDescent="0.25">
      <c r="A20" s="8"/>
      <c r="B20" s="14"/>
      <c r="P20" s="17"/>
      <c r="Q20" s="17"/>
      <c r="R20" s="12"/>
      <c r="S20" s="26"/>
      <c r="T20" s="26"/>
      <c r="U20" s="26"/>
      <c r="V20" s="184"/>
      <c r="W20" s="185" t="s">
        <v>58</v>
      </c>
      <c r="X20" s="101">
        <v>3.2420275711383395</v>
      </c>
      <c r="Y20" s="88">
        <v>7.9094859765583836</v>
      </c>
      <c r="Z20" s="95">
        <v>19.66558128050664</v>
      </c>
      <c r="AA20" s="88">
        <v>12.286259192932247</v>
      </c>
      <c r="AB20" s="85"/>
      <c r="AC20" s="26"/>
    </row>
    <row r="21" spans="1:29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2"/>
      <c r="S21" s="26"/>
      <c r="T21" s="26"/>
      <c r="U21" s="26"/>
      <c r="V21" s="184"/>
      <c r="W21" s="185" t="s">
        <v>59</v>
      </c>
      <c r="X21" s="101">
        <v>1.5659115071342766</v>
      </c>
      <c r="Y21" s="88">
        <v>6.1331419467388848</v>
      </c>
      <c r="Z21" s="95">
        <v>24.417215113084012</v>
      </c>
      <c r="AA21" s="88">
        <v>12.131153834482777</v>
      </c>
      <c r="AB21" s="85"/>
      <c r="AC21" s="26"/>
    </row>
    <row r="22" spans="1:29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2"/>
      <c r="S22" s="26"/>
      <c r="T22" s="26"/>
      <c r="U22" s="26"/>
      <c r="V22" s="184">
        <v>2011</v>
      </c>
      <c r="W22" s="185" t="s">
        <v>56</v>
      </c>
      <c r="X22" s="88">
        <v>-5.4478666390771142</v>
      </c>
      <c r="Y22" s="88">
        <v>21.01866271968731</v>
      </c>
      <c r="Z22" s="95">
        <v>3.9595480600489452</v>
      </c>
      <c r="AA22" s="88">
        <v>7.4329609081680958</v>
      </c>
      <c r="AB22" s="85"/>
      <c r="AC22" s="26"/>
    </row>
    <row r="23" spans="1:2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2"/>
      <c r="S23" s="26"/>
      <c r="T23" s="26"/>
      <c r="U23" s="26"/>
      <c r="V23" s="184"/>
      <c r="W23" s="185" t="s">
        <v>57</v>
      </c>
      <c r="X23" s="88">
        <v>-4.3906299471454746</v>
      </c>
      <c r="Y23" s="88">
        <v>23.671273783858116</v>
      </c>
      <c r="Z23" s="95">
        <v>-7.4997990369468637</v>
      </c>
      <c r="AA23" s="88">
        <v>10.839445517530443</v>
      </c>
      <c r="AB23" s="85"/>
      <c r="AC23" s="26"/>
    </row>
    <row r="24" spans="1:2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2"/>
      <c r="S24" s="26"/>
      <c r="T24" s="26"/>
      <c r="U24" s="26"/>
      <c r="V24" s="184"/>
      <c r="W24" s="185" t="s">
        <v>58</v>
      </c>
      <c r="X24" s="88">
        <v>15.520889974647867</v>
      </c>
      <c r="Y24" s="88">
        <v>10.96739093619037</v>
      </c>
      <c r="Z24" s="95">
        <v>11.215873505903918</v>
      </c>
      <c r="AA24" s="88">
        <v>14.945022135162244</v>
      </c>
      <c r="AB24" s="85"/>
      <c r="AC24" s="26"/>
    </row>
    <row r="25" spans="1:2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2"/>
      <c r="S25" s="26"/>
      <c r="T25" s="26"/>
      <c r="U25" s="26"/>
      <c r="V25" s="184"/>
      <c r="W25" s="185" t="s">
        <v>59</v>
      </c>
      <c r="X25" s="88">
        <v>-10.928281723309684</v>
      </c>
      <c r="Y25" s="88">
        <v>23.71526504556849</v>
      </c>
      <c r="Z25" s="95">
        <v>3.876119000249223</v>
      </c>
      <c r="AA25" s="88">
        <v>4.6674397679787649</v>
      </c>
      <c r="AB25" s="85"/>
      <c r="AC25" s="26"/>
    </row>
    <row r="26" spans="1:2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2"/>
      <c r="S26" s="26"/>
      <c r="T26" s="26"/>
      <c r="U26" s="26"/>
      <c r="V26" s="184">
        <v>2012</v>
      </c>
      <c r="W26" s="185" t="s">
        <v>56</v>
      </c>
      <c r="X26" s="88">
        <v>6.7993452712402425</v>
      </c>
      <c r="Y26" s="88">
        <v>0.75087573227170523</v>
      </c>
      <c r="Z26" s="95">
        <v>25.870107428336443</v>
      </c>
      <c r="AA26" s="88">
        <v>14.433112292325912</v>
      </c>
      <c r="AB26" s="85"/>
      <c r="AC26" s="26"/>
    </row>
    <row r="27" spans="1:2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2"/>
      <c r="S27" s="26"/>
      <c r="T27" s="26"/>
      <c r="U27" s="26"/>
      <c r="V27" s="184"/>
      <c r="W27" s="185" t="s">
        <v>57</v>
      </c>
      <c r="X27" s="88">
        <v>15.547775695617316</v>
      </c>
      <c r="Y27" s="88">
        <v>-9.8338817455702063</v>
      </c>
      <c r="Z27" s="95">
        <v>24.7321631735695</v>
      </c>
      <c r="AA27" s="88">
        <v>6.6156609513512432</v>
      </c>
      <c r="AB27" s="85"/>
      <c r="AC27" s="26"/>
    </row>
    <row r="28" spans="1:2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2"/>
      <c r="S28" s="26"/>
      <c r="T28" s="26"/>
      <c r="U28" s="26"/>
      <c r="V28" s="184"/>
      <c r="W28" s="185" t="s">
        <v>58</v>
      </c>
      <c r="X28" s="88">
        <v>-6.7120519413668696</v>
      </c>
      <c r="Y28" s="88">
        <v>3.1674027933206617</v>
      </c>
      <c r="Z28" s="95">
        <v>6.368879612226741</v>
      </c>
      <c r="AA28" s="88">
        <v>10.244552659902183</v>
      </c>
      <c r="AB28" s="85"/>
      <c r="AC28" s="26"/>
    </row>
    <row r="29" spans="1:2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2"/>
      <c r="S29" s="26"/>
      <c r="T29" s="26"/>
      <c r="U29" s="26"/>
      <c r="V29" s="184"/>
      <c r="W29" s="185" t="s">
        <v>59</v>
      </c>
      <c r="X29" s="88">
        <v>14.483851982472839</v>
      </c>
      <c r="Y29" s="88">
        <v>2.5190030598703173</v>
      </c>
      <c r="Z29" s="95">
        <v>-7.2036203961530987</v>
      </c>
      <c r="AA29" s="88">
        <v>6.4969195765986143</v>
      </c>
      <c r="AB29" s="85"/>
      <c r="AC29" s="26"/>
    </row>
    <row r="30" spans="1:2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2"/>
      <c r="S30" s="26"/>
      <c r="T30" s="26"/>
      <c r="U30" s="26"/>
      <c r="V30" s="186">
        <v>2013</v>
      </c>
      <c r="W30" s="185" t="s">
        <v>56</v>
      </c>
      <c r="X30" s="88">
        <v>0.33141083175438624</v>
      </c>
      <c r="Y30" s="88">
        <v>18.090361506563845</v>
      </c>
      <c r="Z30" s="95">
        <v>-17.464491882621026</v>
      </c>
      <c r="AA30" s="88">
        <v>-14.554668304611319</v>
      </c>
      <c r="AB30" s="85"/>
      <c r="AC30" s="26"/>
    </row>
    <row r="31" spans="1:2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2"/>
      <c r="S31" s="26"/>
      <c r="T31" s="26"/>
      <c r="U31" s="26"/>
      <c r="V31" s="85"/>
      <c r="W31" s="185" t="s">
        <v>57</v>
      </c>
      <c r="X31" s="85">
        <v>1.9351636940931227</v>
      </c>
      <c r="Y31" s="85">
        <v>24.635304248097654</v>
      </c>
      <c r="Z31" s="85">
        <v>-2.5502179734890884</v>
      </c>
      <c r="AA31" s="85">
        <v>-8.5795019341575411</v>
      </c>
      <c r="AB31" s="85"/>
      <c r="AC31" s="26"/>
    </row>
    <row r="32" spans="1:2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2"/>
      <c r="S32" s="26"/>
      <c r="T32" s="26"/>
      <c r="U32" s="26"/>
      <c r="V32" s="85"/>
      <c r="W32" s="185"/>
      <c r="X32" s="85"/>
      <c r="Y32" s="85"/>
      <c r="Z32" s="85"/>
      <c r="AA32" s="85"/>
      <c r="AB32" s="85"/>
      <c r="AC32" s="26"/>
    </row>
    <row r="33" spans="1:2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2"/>
      <c r="S33" s="26"/>
      <c r="T33" s="26"/>
      <c r="U33" s="26"/>
      <c r="V33" s="85"/>
      <c r="W33" s="85"/>
      <c r="X33" s="85"/>
      <c r="Y33" s="85"/>
      <c r="Z33" s="85"/>
      <c r="AA33" s="85"/>
      <c r="AB33" s="85"/>
      <c r="AC33" s="26"/>
    </row>
    <row r="34" spans="1:2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2"/>
      <c r="S34" s="26"/>
      <c r="T34" s="26"/>
      <c r="U34" s="26"/>
      <c r="V34" s="85"/>
      <c r="W34" s="85"/>
      <c r="X34" s="85"/>
      <c r="Y34" s="85"/>
      <c r="Z34" s="85"/>
      <c r="AA34" s="85"/>
      <c r="AB34" s="85"/>
      <c r="AC34" s="26"/>
    </row>
    <row r="35" spans="1:2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2"/>
      <c r="S35" s="26"/>
      <c r="T35" s="26"/>
      <c r="U35" s="26"/>
      <c r="V35" s="85"/>
      <c r="W35" s="85"/>
      <c r="X35" s="85"/>
      <c r="Y35" s="85"/>
      <c r="Z35" s="85"/>
      <c r="AA35" s="85"/>
      <c r="AB35" s="85"/>
      <c r="AC35" s="26"/>
    </row>
    <row r="36" spans="1:29" x14ac:dyDescent="0.25">
      <c r="A36" s="8"/>
      <c r="B36" s="70"/>
      <c r="R36" s="12"/>
      <c r="S36" s="10"/>
    </row>
    <row r="37" spans="1:29" x14ac:dyDescent="0.25">
      <c r="A37" s="21"/>
      <c r="B37" s="22" t="str">
        <f>Índice!B35</f>
        <v>Fuente: Muestra Trimestral Manufacturera Regional, Dane. Septiembre de 2013.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4"/>
    </row>
    <row r="40" spans="1:29" x14ac:dyDescent="0.25">
      <c r="B40" s="26"/>
    </row>
    <row r="45" spans="1:29" x14ac:dyDescent="0.25">
      <c r="B45" s="26"/>
    </row>
    <row r="46" spans="1:29" x14ac:dyDescent="0.25">
      <c r="B46" s="26"/>
    </row>
    <row r="47" spans="1:29" x14ac:dyDescent="0.25">
      <c r="B47" s="26"/>
    </row>
    <row r="48" spans="1:29" x14ac:dyDescent="0.25">
      <c r="B48" s="26"/>
    </row>
    <row r="49" spans="2:2" x14ac:dyDescent="0.25">
      <c r="B49" s="26"/>
    </row>
    <row r="50" spans="2:2" x14ac:dyDescent="0.25">
      <c r="B50" s="26"/>
    </row>
    <row r="54" spans="2:2" x14ac:dyDescent="0.25">
      <c r="B54" s="26"/>
    </row>
    <row r="62" spans="2:2" x14ac:dyDescent="0.25">
      <c r="B62" s="26"/>
    </row>
    <row r="63" spans="2:2" x14ac:dyDescent="0.25">
      <c r="B63" s="26"/>
    </row>
  </sheetData>
  <mergeCells count="6">
    <mergeCell ref="B7:P7"/>
    <mergeCell ref="B8:P8"/>
    <mergeCell ref="D10:G10"/>
    <mergeCell ref="H10:K10"/>
    <mergeCell ref="L10:O10"/>
    <mergeCell ref="P10:Q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0" orientation="portrait" r:id="rId1"/>
  <headerFooter>
    <oddFooter>&amp;C&amp;12Página 32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33</vt:i4>
      </vt:variant>
      <vt:variant>
        <vt:lpstr>Rangos con nombre</vt:lpstr>
      </vt:variant>
      <vt:variant>
        <vt:i4>35</vt:i4>
      </vt:variant>
    </vt:vector>
  </HeadingPairs>
  <TitlesOfParts>
    <vt:vector size="68" baseType="lpstr">
      <vt:lpstr>Índice</vt:lpstr>
      <vt:lpstr>Industria regiones (%)</vt:lpstr>
      <vt:lpstr>Industria variación anual %</vt:lpstr>
      <vt:lpstr>Industria var acumulada anual%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anual%'!Área_de_impresión</vt:lpstr>
      <vt:lpstr>'Industria variación anual %'!Área_de_impresión</vt:lpstr>
      <vt:lpstr>'Industria var acumulada anual%'!Print_Area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Nohora Margarita Sanchez Rivera</cp:lastModifiedBy>
  <cp:lastPrinted>2012-12-19T19:51:04Z</cp:lastPrinted>
  <dcterms:created xsi:type="dcterms:W3CDTF">2010-09-24T13:34:45Z</dcterms:created>
  <dcterms:modified xsi:type="dcterms:W3CDTF">2014-01-03T15:45:06Z</dcterms:modified>
</cp:coreProperties>
</file>