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ml.chartshapes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drawings/drawing17.xml" ContentType="application/vnd.openxmlformats-officedocument.drawingml.chartshapes+xml"/>
  <Override PartName="/xl/charts/chart24.xml" ContentType="application/vnd.openxmlformats-officedocument.drawingml.chart+xml"/>
  <Override PartName="/xl/drawings/drawing1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0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2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3.xml" ContentType="application/vnd.openxmlformats-officedocument.drawing+xml"/>
  <Override PartName="/xl/charts/chart35.xml" ContentType="application/vnd.openxmlformats-officedocument.drawingml.chart+xml"/>
  <Override PartName="/xl/drawings/drawing24.xml" ContentType="application/vnd.openxmlformats-officedocument.drawingml.chartshapes+xml"/>
  <Override PartName="/xl/charts/chart36.xml" ContentType="application/vnd.openxmlformats-officedocument.drawingml.chart+xml"/>
  <Override PartName="/xl/drawings/drawing25.xml" ContentType="application/vnd.openxmlformats-officedocument.drawing+xml"/>
  <Override PartName="/xl/charts/chart37.xml" ContentType="application/vnd.openxmlformats-officedocument.drawingml.chart+xml"/>
  <Override PartName="/xl/drawings/drawing26.xml" ContentType="application/vnd.openxmlformats-officedocument.drawingml.chartshapes+xml"/>
  <Override PartName="/xl/charts/chart38.xml" ContentType="application/vnd.openxmlformats-officedocument.drawingml.chart+xml"/>
  <Override PartName="/xl/drawings/drawing27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8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9.xml" ContentType="application/vnd.openxmlformats-officedocument.drawingml.chartshapes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drawings/drawing31.xml" ContentType="application/vnd.openxmlformats-officedocument.drawingml.chartshapes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drawings/drawing34.xml" ContentType="application/vnd.openxmlformats-officedocument.drawing+xml"/>
  <Override PartName="/xl/charts/chart48.xml" ContentType="application/vnd.openxmlformats-officedocument.drawingml.chart+xml"/>
  <Override PartName="/xl/drawings/drawing35.xml" ContentType="application/vnd.openxmlformats-officedocument.drawing+xml"/>
  <Override PartName="/xl/charts/chart49.xml" ContentType="application/vnd.openxmlformats-officedocument.drawingml.chart+xml"/>
  <Override PartName="/xl/drawings/drawing36.xml" ContentType="application/vnd.openxmlformats-officedocument.drawing+xml"/>
  <Override PartName="/xl/charts/chart50.xml" ContentType="application/vnd.openxmlformats-officedocument.drawingml.chart+xml"/>
  <Override PartName="/xl/drawings/drawing37.xml" ContentType="application/vnd.openxmlformats-officedocument.drawingml.chartshapes+xml"/>
  <Override PartName="/xl/charts/chart51.xml" ContentType="application/vnd.openxmlformats-officedocument.drawingml.chart+xml"/>
  <Override PartName="/xl/drawings/drawing38.xml" ContentType="application/vnd.openxmlformats-officedocument.drawing+xml"/>
  <Override PartName="/xl/charts/chart52.xml" ContentType="application/vnd.openxmlformats-officedocument.drawingml.chart+xml"/>
  <Override PartName="/xl/drawings/drawing39.xml" ContentType="application/vnd.openxmlformats-officedocument.drawing+xml"/>
  <Override PartName="/xl/charts/chart53.xml" ContentType="application/vnd.openxmlformats-officedocument.drawingml.chart+xml"/>
  <Override PartName="/xl/drawings/drawing40.xml" ContentType="application/vnd.openxmlformats-officedocument.drawing+xml"/>
  <Override PartName="/xl/charts/chart5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660" windowWidth="15480" windowHeight="9120" tabRatio="850" firstSheet="5" activeTab="1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  <sheet name="H Vehículos Pr%" sheetId="47" r:id="rId31"/>
    <sheet name="H Caucho Pr%" sheetId="48" r:id="rId32"/>
    <sheet name="H Confecciones Pr %" sheetId="49" r:id="rId33"/>
  </sheets>
  <externalReferences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31">'H Caucho Pr%'!$A$1:$R$37</definedName>
    <definedName name="_xlnm.Print_Area" localSheetId="32">'H Confecciones Pr %'!$A$1:$R$37</definedName>
    <definedName name="_xlnm.Print_Area" localSheetId="28">'H Ocupación Regional acum anua%'!$A$1:$R$41</definedName>
    <definedName name="_xlnm.Print_Area" localSheetId="13">'H Ocupados Barranquilla anual%'!$A$1:$H$47</definedName>
    <definedName name="_xlnm.Print_Area" localSheetId="9">'H Ocupados Bogotá anual%'!$A$1:$K$58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anual%'!$A$1:$R$46</definedName>
    <definedName name="_xlnm.Print_Area" localSheetId="25">'H Ocupados Santanderes anual%'!$A$1:$H$47</definedName>
    <definedName name="_xlnm.Print_Area" localSheetId="29">'H Prod Bogotá acumulado%'!$A$1:$K$56</definedName>
    <definedName name="_xlnm.Print_Area" localSheetId="11">'H Produc Barranquilla anual%'!$A$1:$H$48</definedName>
    <definedName name="_xlnm.Print_Area" localSheetId="26">'H Producci Regional acum anual%'!$A$1:$R$43</definedName>
    <definedName name="_xlnm.Print_Area" localSheetId="7">'H Producción Bogotá anual%'!$A$1:$K$58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anual%'!$A$1:$H$50</definedName>
    <definedName name="_xlnm.Print_Area" localSheetId="4">'H Producción Regional anual%'!$A$1:$R$46</definedName>
    <definedName name="_xlnm.Print_Area" localSheetId="23">'H Producción Santanderes anual%'!$A$1:$H$47</definedName>
    <definedName name="_xlnm.Print_Area" localSheetId="30">'H Vehículos Pr%'!$A$1:$R$37</definedName>
    <definedName name="_xlnm.Print_Area" localSheetId="12">'H Ventas Barranquilla anual%'!$A$1:$H$46</definedName>
    <definedName name="_xlnm.Print_Area" localSheetId="8">'H Ventas Bogotá anual%'!$A$1:$K$58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anual%'!$A$1:$R$42</definedName>
    <definedName name="_xlnm.Print_Area" localSheetId="5">'H Ventas Regional anual%'!$A$1:$R$46</definedName>
    <definedName name="_xlnm.Print_Area" localSheetId="24">'H Ventas Santanderes anual%'!$A$1:$H$47</definedName>
    <definedName name="_xlnm.Print_Area" localSheetId="0">Índice!$A$1:$O$36</definedName>
    <definedName name="_xlnm.Print_Area" localSheetId="1">'Industria regiones (%)'!$A$1:$J$35</definedName>
    <definedName name="_xlnm.Print_Area" localSheetId="3">'Industria var acumulada anual%'!$A$1:$J$45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Q15" i="49" l="1"/>
  <c r="P15" i="49"/>
  <c r="O15" i="49"/>
  <c r="N15" i="49"/>
  <c r="M15" i="49"/>
  <c r="L15" i="49"/>
  <c r="K15" i="49"/>
  <c r="J15" i="49"/>
  <c r="I15" i="49"/>
  <c r="H15" i="49"/>
  <c r="G15" i="49"/>
  <c r="F15" i="49"/>
  <c r="E15" i="49"/>
  <c r="D15" i="49"/>
  <c r="C15" i="49"/>
  <c r="C16" i="49"/>
  <c r="C14" i="49"/>
  <c r="C13" i="49"/>
  <c r="Q16" i="49"/>
  <c r="P16" i="49"/>
  <c r="O16" i="49"/>
  <c r="N16" i="49"/>
  <c r="M16" i="49"/>
  <c r="L16" i="49"/>
  <c r="K16" i="49"/>
  <c r="J16" i="49"/>
  <c r="I16" i="49"/>
  <c r="H16" i="49"/>
  <c r="G16" i="49"/>
  <c r="F16" i="49"/>
  <c r="E16" i="49"/>
  <c r="D16" i="49"/>
  <c r="Q14" i="49"/>
  <c r="P14" i="49"/>
  <c r="O14" i="49"/>
  <c r="N14" i="49"/>
  <c r="M14" i="49"/>
  <c r="L14" i="49"/>
  <c r="K14" i="49"/>
  <c r="J14" i="49"/>
  <c r="I14" i="49"/>
  <c r="H14" i="49"/>
  <c r="G14" i="49"/>
  <c r="F14" i="49"/>
  <c r="E14" i="49"/>
  <c r="D14" i="49"/>
  <c r="Q13" i="49"/>
  <c r="P13" i="49"/>
  <c r="O13" i="49"/>
  <c r="N13" i="49"/>
  <c r="M13" i="49"/>
  <c r="L13" i="49"/>
  <c r="K13" i="49"/>
  <c r="J13" i="49"/>
  <c r="I13" i="49"/>
  <c r="H13" i="49"/>
  <c r="G13" i="49"/>
  <c r="F13" i="49"/>
  <c r="E13" i="49"/>
  <c r="D13" i="49"/>
  <c r="Q13" i="48"/>
  <c r="Q15" i="48"/>
  <c r="P15" i="48"/>
  <c r="O15" i="48"/>
  <c r="N15" i="48"/>
  <c r="M15" i="48"/>
  <c r="L15" i="48"/>
  <c r="K15" i="48"/>
  <c r="J15" i="48"/>
  <c r="I15" i="48"/>
  <c r="H15" i="48"/>
  <c r="G15" i="48"/>
  <c r="F15" i="48"/>
  <c r="E15" i="48"/>
  <c r="D15" i="48"/>
  <c r="C15" i="48"/>
  <c r="Q14" i="48"/>
  <c r="P14" i="48"/>
  <c r="O14" i="48"/>
  <c r="N14" i="48"/>
  <c r="M14" i="48"/>
  <c r="L14" i="48"/>
  <c r="K14" i="48"/>
  <c r="J14" i="48"/>
  <c r="I14" i="48"/>
  <c r="H14" i="48"/>
  <c r="G14" i="48"/>
  <c r="F14" i="48"/>
  <c r="E14" i="48"/>
  <c r="D14" i="48"/>
  <c r="C14" i="48"/>
  <c r="P13" i="48"/>
  <c r="O13" i="48"/>
  <c r="N13" i="48"/>
  <c r="M13" i="48"/>
  <c r="L13" i="48"/>
  <c r="K13" i="48"/>
  <c r="J13" i="48"/>
  <c r="I13" i="48"/>
  <c r="H13" i="48"/>
  <c r="G13" i="48"/>
  <c r="F13" i="48"/>
  <c r="E13" i="48"/>
  <c r="D13" i="48"/>
  <c r="C13" i="48"/>
  <c r="Q15" i="47"/>
  <c r="Q14" i="47"/>
  <c r="Q13" i="47"/>
  <c r="P13" i="47"/>
  <c r="C13" i="47"/>
  <c r="D13" i="47"/>
  <c r="E13" i="47"/>
  <c r="F13" i="47"/>
  <c r="G13" i="47"/>
  <c r="H13" i="47"/>
  <c r="I13" i="47"/>
  <c r="J13" i="47"/>
  <c r="K13" i="47"/>
  <c r="L13" i="47"/>
  <c r="M13" i="47"/>
  <c r="N13" i="47"/>
  <c r="O13" i="47"/>
  <c r="C14" i="47"/>
  <c r="D14" i="47"/>
  <c r="E14" i="47"/>
  <c r="F14" i="47"/>
  <c r="G14" i="47"/>
  <c r="H14" i="47"/>
  <c r="I14" i="47"/>
  <c r="J14" i="47"/>
  <c r="K14" i="47"/>
  <c r="L14" i="47"/>
  <c r="M14" i="47"/>
  <c r="N14" i="47"/>
  <c r="O14" i="47"/>
  <c r="C15" i="47"/>
  <c r="D15" i="47"/>
  <c r="E15" i="47"/>
  <c r="F15" i="47"/>
  <c r="G15" i="47"/>
  <c r="H15" i="47"/>
  <c r="I15" i="47"/>
  <c r="J15" i="47"/>
  <c r="K15" i="47"/>
  <c r="L15" i="47"/>
  <c r="M15" i="47"/>
  <c r="N15" i="47"/>
  <c r="O15" i="47"/>
  <c r="B37" i="49" l="1"/>
  <c r="B37" i="48" l="1"/>
  <c r="P15" i="47" l="1"/>
  <c r="P14" i="47"/>
  <c r="B37" i="47" l="1"/>
  <c r="N23" i="3" l="1"/>
  <c r="N15" i="45" l="1"/>
  <c r="L28" i="34" l="1"/>
  <c r="N13" i="3"/>
  <c r="W27" i="41"/>
  <c r="W26" i="41"/>
  <c r="W25" i="41"/>
  <c r="W24" i="41"/>
  <c r="V27" i="41"/>
  <c r="V26" i="41"/>
  <c r="V25" i="41"/>
  <c r="V24" i="41"/>
  <c r="W27" i="40"/>
  <c r="W26" i="40"/>
  <c r="W25" i="40"/>
  <c r="W24" i="40"/>
  <c r="V27" i="40"/>
  <c r="V26" i="40"/>
  <c r="V25" i="40"/>
  <c r="V24" i="40"/>
  <c r="W27" i="39"/>
  <c r="W26" i="39"/>
  <c r="W25" i="39"/>
  <c r="W24" i="39"/>
  <c r="V27" i="39"/>
  <c r="V26" i="39"/>
  <c r="V25" i="39"/>
  <c r="V24" i="39"/>
  <c r="B56" i="45" l="1"/>
  <c r="B41" i="44"/>
  <c r="B42" i="43"/>
  <c r="B43" i="42"/>
  <c r="B47" i="38"/>
  <c r="B47" i="37"/>
  <c r="B47" i="36"/>
  <c r="B49" i="35"/>
  <c r="B49" i="34"/>
  <c r="B50" i="33"/>
  <c r="B48" i="32"/>
  <c r="B48" i="31"/>
  <c r="B48" i="30"/>
  <c r="B50" i="29"/>
  <c r="B50" i="28"/>
  <c r="B50" i="27"/>
  <c r="B47" i="26"/>
  <c r="B46" i="25"/>
  <c r="B48" i="24"/>
  <c r="B40" i="46"/>
  <c r="B58" i="23"/>
  <c r="B58" i="22"/>
  <c r="B58" i="3"/>
  <c r="B46" i="41"/>
  <c r="B46" i="40"/>
  <c r="B46" i="39"/>
  <c r="B45" i="21"/>
  <c r="B47" i="20"/>
  <c r="B35" i="18"/>
  <c r="L13" i="34" l="1"/>
  <c r="J24" i="29"/>
  <c r="K24" i="29"/>
  <c r="L24" i="29"/>
  <c r="J23" i="29"/>
  <c r="K23" i="29"/>
  <c r="L23" i="29"/>
  <c r="J22" i="29"/>
  <c r="K22" i="29"/>
  <c r="L22" i="29"/>
  <c r="J21" i="29"/>
  <c r="K21" i="29"/>
  <c r="L21" i="29"/>
  <c r="J18" i="29"/>
  <c r="K18" i="29"/>
  <c r="L18" i="29"/>
  <c r="J20" i="29"/>
  <c r="K20" i="29"/>
  <c r="L20" i="29"/>
  <c r="J19" i="29"/>
  <c r="K19" i="29"/>
  <c r="L19" i="29"/>
  <c r="J17" i="29"/>
  <c r="K17" i="29"/>
  <c r="L17" i="29"/>
  <c r="J16" i="29"/>
  <c r="K16" i="29"/>
  <c r="L16" i="29"/>
  <c r="J15" i="29"/>
  <c r="K15" i="29"/>
  <c r="L15" i="29"/>
  <c r="J14" i="29"/>
  <c r="K14" i="29"/>
  <c r="L14" i="29"/>
  <c r="J13" i="29"/>
  <c r="K13" i="29"/>
  <c r="L13" i="29"/>
  <c r="J26" i="29"/>
  <c r="K26" i="29"/>
  <c r="L26" i="29"/>
  <c r="L25" i="29"/>
  <c r="K25" i="29"/>
  <c r="J25" i="29"/>
  <c r="K14" i="27"/>
  <c r="J14" i="27"/>
  <c r="S21" i="46" l="1"/>
  <c r="S20" i="46"/>
  <c r="S19" i="46"/>
  <c r="S18" i="46"/>
  <c r="S17" i="46"/>
  <c r="R18" i="46" l="1"/>
  <c r="Q18" i="46"/>
  <c r="P18" i="46"/>
  <c r="O18" i="46"/>
  <c r="O19" i="46"/>
  <c r="P19" i="46"/>
  <c r="Q19" i="46"/>
  <c r="R19" i="46"/>
  <c r="O20" i="46"/>
  <c r="P20" i="46"/>
  <c r="Q20" i="46"/>
  <c r="R20" i="46"/>
  <c r="O21" i="46"/>
  <c r="P21" i="46"/>
  <c r="Q21" i="46"/>
  <c r="R21" i="46"/>
  <c r="R17" i="46"/>
  <c r="Q17" i="46"/>
  <c r="P17" i="46"/>
  <c r="O17" i="46"/>
  <c r="N16" i="45" l="1"/>
  <c r="M29" i="45"/>
  <c r="N29" i="45"/>
  <c r="O29" i="45"/>
  <c r="M28" i="45"/>
  <c r="N28" i="45"/>
  <c r="O28" i="45"/>
  <c r="M27" i="45"/>
  <c r="N27" i="45"/>
  <c r="O27" i="45"/>
  <c r="M26" i="45"/>
  <c r="N26" i="45"/>
  <c r="O26" i="45"/>
  <c r="M25" i="45"/>
  <c r="N25" i="45"/>
  <c r="O25" i="45"/>
  <c r="M24" i="45"/>
  <c r="N24" i="45"/>
  <c r="O24" i="45"/>
  <c r="M23" i="45"/>
  <c r="N23" i="45"/>
  <c r="O23" i="45"/>
  <c r="M22" i="45"/>
  <c r="N22" i="45"/>
  <c r="O22" i="45"/>
  <c r="M21" i="45"/>
  <c r="N21" i="45"/>
  <c r="O21" i="45"/>
  <c r="M20" i="45"/>
  <c r="N20" i="45"/>
  <c r="O20" i="45"/>
  <c r="M19" i="45"/>
  <c r="N19" i="45"/>
  <c r="O19" i="45"/>
  <c r="M18" i="45"/>
  <c r="N18" i="45"/>
  <c r="O18" i="45"/>
  <c r="M17" i="45"/>
  <c r="N17" i="45"/>
  <c r="O17" i="45"/>
  <c r="M16" i="45"/>
  <c r="O16" i="45"/>
  <c r="M15" i="45"/>
  <c r="O15" i="45"/>
  <c r="M14" i="45"/>
  <c r="N14" i="45"/>
  <c r="O14" i="45"/>
  <c r="M13" i="45"/>
  <c r="N13" i="45"/>
  <c r="O13" i="45"/>
  <c r="M31" i="45"/>
  <c r="N31" i="45"/>
  <c r="O31" i="45"/>
  <c r="O30" i="45"/>
  <c r="N30" i="45"/>
  <c r="M30" i="45"/>
  <c r="J13" i="38" l="1"/>
  <c r="J21" i="37"/>
  <c r="J21" i="36"/>
  <c r="J25" i="35"/>
  <c r="J15" i="34"/>
  <c r="J28" i="33"/>
  <c r="J13" i="25"/>
  <c r="J14" i="25"/>
  <c r="J15" i="25"/>
  <c r="J16" i="25"/>
  <c r="J17" i="25"/>
  <c r="J18" i="25"/>
  <c r="J19" i="25"/>
  <c r="J20" i="25"/>
  <c r="J21" i="25"/>
  <c r="J22" i="25"/>
  <c r="J23" i="25"/>
  <c r="J13" i="24"/>
  <c r="J14" i="24"/>
  <c r="J15" i="24"/>
  <c r="J16" i="24"/>
  <c r="J17" i="24"/>
  <c r="J18" i="24"/>
  <c r="J19" i="24"/>
  <c r="J20" i="24"/>
  <c r="J21" i="24"/>
  <c r="J22" i="24"/>
  <c r="J23" i="24"/>
  <c r="O31" i="23"/>
  <c r="N31" i="23"/>
  <c r="M31" i="23"/>
  <c r="O31" i="22"/>
  <c r="N30" i="22"/>
  <c r="N29" i="22"/>
  <c r="N28" i="22"/>
  <c r="N27" i="22"/>
  <c r="N26" i="22"/>
  <c r="N25" i="22"/>
  <c r="N31" i="22"/>
  <c r="M31" i="22"/>
  <c r="O13" i="3"/>
  <c r="N14" i="3"/>
  <c r="O14" i="3"/>
  <c r="N15" i="3"/>
  <c r="O15" i="3"/>
  <c r="N16" i="3"/>
  <c r="O16" i="3"/>
  <c r="N17" i="3"/>
  <c r="O17" i="3"/>
  <c r="N18" i="3"/>
  <c r="O18" i="3"/>
  <c r="N19" i="3"/>
  <c r="O19" i="3"/>
  <c r="N20" i="3"/>
  <c r="O20" i="3"/>
  <c r="N21" i="3"/>
  <c r="O21" i="3"/>
  <c r="N22" i="3"/>
  <c r="O22" i="3"/>
  <c r="O23" i="3"/>
  <c r="N24" i="3"/>
  <c r="O24" i="3"/>
  <c r="N25" i="3"/>
  <c r="O25" i="3"/>
  <c r="N26" i="3"/>
  <c r="O26" i="3"/>
  <c r="N27" i="3"/>
  <c r="O27" i="3"/>
  <c r="N28" i="3"/>
  <c r="O28" i="3"/>
  <c r="N29" i="3"/>
  <c r="O29" i="3"/>
  <c r="N30" i="3"/>
  <c r="O30" i="3"/>
  <c r="N31" i="3"/>
  <c r="O31" i="3"/>
  <c r="J20" i="38" l="1"/>
  <c r="K20" i="38"/>
  <c r="L20" i="38"/>
  <c r="J19" i="38"/>
  <c r="K19" i="38"/>
  <c r="L19" i="38"/>
  <c r="J18" i="38"/>
  <c r="K18" i="38"/>
  <c r="L18" i="38"/>
  <c r="J17" i="38"/>
  <c r="K17" i="38"/>
  <c r="L17" i="38"/>
  <c r="J16" i="38"/>
  <c r="K16" i="38"/>
  <c r="L16" i="38"/>
  <c r="J15" i="38"/>
  <c r="K15" i="38"/>
  <c r="L15" i="38"/>
  <c r="J14" i="38"/>
  <c r="K14" i="38"/>
  <c r="L14" i="38"/>
  <c r="K13" i="38"/>
  <c r="L13" i="38"/>
  <c r="J22" i="38"/>
  <c r="K22" i="38"/>
  <c r="L22" i="38"/>
  <c r="L21" i="38"/>
  <c r="K21" i="38"/>
  <c r="J21" i="38"/>
  <c r="J20" i="37"/>
  <c r="K20" i="37"/>
  <c r="L20" i="37"/>
  <c r="J19" i="37"/>
  <c r="K19" i="37"/>
  <c r="L19" i="37"/>
  <c r="J18" i="37"/>
  <c r="K18" i="37"/>
  <c r="L18" i="37"/>
  <c r="J17" i="37"/>
  <c r="K17" i="37"/>
  <c r="L17" i="37"/>
  <c r="J16" i="37"/>
  <c r="K16" i="37"/>
  <c r="L16" i="37"/>
  <c r="J15" i="37"/>
  <c r="K15" i="37"/>
  <c r="L15" i="37"/>
  <c r="J14" i="37"/>
  <c r="K14" i="37"/>
  <c r="L14" i="37"/>
  <c r="J13" i="37"/>
  <c r="K13" i="37"/>
  <c r="L13" i="37"/>
  <c r="J22" i="37"/>
  <c r="K22" i="37"/>
  <c r="L22" i="37"/>
  <c r="L21" i="37"/>
  <c r="K21" i="37"/>
  <c r="J20" i="36"/>
  <c r="K20" i="36"/>
  <c r="L20" i="36"/>
  <c r="J19" i="36"/>
  <c r="K19" i="36"/>
  <c r="L19" i="36"/>
  <c r="J18" i="36"/>
  <c r="K18" i="36"/>
  <c r="L18" i="36"/>
  <c r="J17" i="36"/>
  <c r="K17" i="36"/>
  <c r="L17" i="36"/>
  <c r="J16" i="36"/>
  <c r="K16" i="36"/>
  <c r="L16" i="36"/>
  <c r="J15" i="36"/>
  <c r="K15" i="36"/>
  <c r="L15" i="36"/>
  <c r="J14" i="36"/>
  <c r="K14" i="36"/>
  <c r="L14" i="36"/>
  <c r="J13" i="36"/>
  <c r="K13" i="36"/>
  <c r="L13" i="36"/>
  <c r="J22" i="36"/>
  <c r="K22" i="36"/>
  <c r="L22" i="36"/>
  <c r="L21" i="36"/>
  <c r="K21" i="36"/>
  <c r="J26" i="35"/>
  <c r="K26" i="35"/>
  <c r="L26" i="35"/>
  <c r="K25" i="35"/>
  <c r="L25" i="35"/>
  <c r="J24" i="35"/>
  <c r="K24" i="35"/>
  <c r="L24" i="35"/>
  <c r="J23" i="35"/>
  <c r="K23" i="35"/>
  <c r="L23" i="35"/>
  <c r="J22" i="35"/>
  <c r="K22" i="35"/>
  <c r="L22" i="35"/>
  <c r="J20" i="35"/>
  <c r="K20" i="35"/>
  <c r="L20" i="35"/>
  <c r="J21" i="35"/>
  <c r="K21" i="35"/>
  <c r="L21" i="35"/>
  <c r="J19" i="35"/>
  <c r="K19" i="35"/>
  <c r="L19" i="35"/>
  <c r="J18" i="35"/>
  <c r="K18" i="35"/>
  <c r="L18" i="35"/>
  <c r="J17" i="35"/>
  <c r="K17" i="35"/>
  <c r="L17" i="35"/>
  <c r="J16" i="35"/>
  <c r="K16" i="35"/>
  <c r="L16" i="35"/>
  <c r="J15" i="35"/>
  <c r="K15" i="35"/>
  <c r="L15" i="35"/>
  <c r="J14" i="35"/>
  <c r="K14" i="35"/>
  <c r="L14" i="35"/>
  <c r="J13" i="35"/>
  <c r="K13" i="35"/>
  <c r="L13" i="35"/>
  <c r="J28" i="35"/>
  <c r="K28" i="35"/>
  <c r="L28" i="35"/>
  <c r="L27" i="35"/>
  <c r="K27" i="35"/>
  <c r="J27" i="35"/>
  <c r="J26" i="34"/>
  <c r="K26" i="34"/>
  <c r="L26" i="34"/>
  <c r="J25" i="34"/>
  <c r="K25" i="34"/>
  <c r="L25" i="34"/>
  <c r="J24" i="34"/>
  <c r="K24" i="34"/>
  <c r="L24" i="34"/>
  <c r="J23" i="34"/>
  <c r="K23" i="34"/>
  <c r="L23" i="34"/>
  <c r="J22" i="34"/>
  <c r="K22" i="34"/>
  <c r="L22" i="34"/>
  <c r="J21" i="34"/>
  <c r="K21" i="34"/>
  <c r="L21" i="34"/>
  <c r="J20" i="34"/>
  <c r="K20" i="34"/>
  <c r="L20" i="34"/>
  <c r="J19" i="34"/>
  <c r="K19" i="34"/>
  <c r="L19" i="34"/>
  <c r="J18" i="34"/>
  <c r="K18" i="34"/>
  <c r="L18" i="34"/>
  <c r="J17" i="34"/>
  <c r="K17" i="34"/>
  <c r="L17" i="34"/>
  <c r="J16" i="34"/>
  <c r="K16" i="34"/>
  <c r="L16" i="34"/>
  <c r="K15" i="34"/>
  <c r="L15" i="34"/>
  <c r="J14" i="34"/>
  <c r="K14" i="34"/>
  <c r="L14" i="34"/>
  <c r="J13" i="34"/>
  <c r="K13" i="34"/>
  <c r="J28" i="34"/>
  <c r="K28" i="34"/>
  <c r="L27" i="34"/>
  <c r="K27" i="34"/>
  <c r="J27" i="34"/>
  <c r="L23" i="33"/>
  <c r="K25" i="33"/>
  <c r="J27" i="33"/>
  <c r="K28" i="33"/>
  <c r="L28" i="33"/>
  <c r="J26" i="33"/>
  <c r="K26" i="33"/>
  <c r="L26" i="33"/>
  <c r="L25" i="33"/>
  <c r="J24" i="33"/>
  <c r="K24" i="33"/>
  <c r="L24" i="33"/>
  <c r="J23" i="33"/>
  <c r="K23" i="33"/>
  <c r="J22" i="33"/>
  <c r="K22" i="33"/>
  <c r="L22" i="33"/>
  <c r="J21" i="33"/>
  <c r="K21" i="33"/>
  <c r="L21" i="33"/>
  <c r="J20" i="33"/>
  <c r="K20" i="33"/>
  <c r="L20" i="33"/>
  <c r="J19" i="33"/>
  <c r="K19" i="33"/>
  <c r="L19" i="33"/>
  <c r="J18" i="33"/>
  <c r="K18" i="33"/>
  <c r="L18" i="33"/>
  <c r="J17" i="33"/>
  <c r="K17" i="33"/>
  <c r="L17" i="33"/>
  <c r="J16" i="33"/>
  <c r="K16" i="33"/>
  <c r="L16" i="33"/>
  <c r="J15" i="33"/>
  <c r="K15" i="33"/>
  <c r="L15" i="33"/>
  <c r="J14" i="33"/>
  <c r="K14" i="33"/>
  <c r="L14" i="33"/>
  <c r="J13" i="33"/>
  <c r="K13" i="33"/>
  <c r="L13" i="33"/>
  <c r="L27" i="33"/>
  <c r="K27" i="33"/>
  <c r="J23" i="32"/>
  <c r="K23" i="32"/>
  <c r="L23" i="32"/>
  <c r="J22" i="32"/>
  <c r="K22" i="32"/>
  <c r="L22" i="32"/>
  <c r="J21" i="32"/>
  <c r="K21" i="32"/>
  <c r="L21" i="32"/>
  <c r="J20" i="32"/>
  <c r="K20" i="32"/>
  <c r="L20" i="32"/>
  <c r="J19" i="32"/>
  <c r="K19" i="32"/>
  <c r="L19" i="32"/>
  <c r="J18" i="32"/>
  <c r="K18" i="32"/>
  <c r="L18" i="32"/>
  <c r="J17" i="32"/>
  <c r="K17" i="32"/>
  <c r="L17" i="32"/>
  <c r="J16" i="32"/>
  <c r="K16" i="32"/>
  <c r="L16" i="32"/>
  <c r="J15" i="32"/>
  <c r="K15" i="32"/>
  <c r="L15" i="32"/>
  <c r="J14" i="32"/>
  <c r="K14" i="32"/>
  <c r="L14" i="32"/>
  <c r="J13" i="32"/>
  <c r="K13" i="32"/>
  <c r="L13" i="32"/>
  <c r="J25" i="32"/>
  <c r="K25" i="32"/>
  <c r="L25" i="32"/>
  <c r="L24" i="32"/>
  <c r="K24" i="32"/>
  <c r="J24" i="32"/>
  <c r="J17" i="30"/>
  <c r="M53" i="45" l="1"/>
  <c r="M52" i="45"/>
  <c r="J16" i="31" l="1"/>
  <c r="J23" i="31"/>
  <c r="K23" i="31"/>
  <c r="L23" i="31"/>
  <c r="J22" i="31"/>
  <c r="K22" i="31"/>
  <c r="L22" i="31"/>
  <c r="J21" i="31"/>
  <c r="K21" i="31"/>
  <c r="L21" i="31"/>
  <c r="J20" i="31"/>
  <c r="K20" i="31"/>
  <c r="L20" i="31"/>
  <c r="J19" i="31"/>
  <c r="K19" i="31"/>
  <c r="L19" i="31"/>
  <c r="J18" i="31"/>
  <c r="K18" i="31"/>
  <c r="L18" i="31"/>
  <c r="J17" i="31"/>
  <c r="K17" i="31"/>
  <c r="L17" i="31"/>
  <c r="K16" i="31"/>
  <c r="L16" i="31"/>
  <c r="J15" i="31"/>
  <c r="K15" i="31"/>
  <c r="L15" i="31"/>
  <c r="J14" i="31"/>
  <c r="K14" i="31"/>
  <c r="L14" i="31"/>
  <c r="J13" i="31"/>
  <c r="K13" i="31"/>
  <c r="L13" i="31"/>
  <c r="J25" i="31"/>
  <c r="K25" i="31"/>
  <c r="L25" i="31"/>
  <c r="L24" i="31"/>
  <c r="K24" i="31"/>
  <c r="J24" i="31"/>
  <c r="J24" i="28"/>
  <c r="K24" i="28"/>
  <c r="L24" i="28"/>
  <c r="J23" i="28"/>
  <c r="K23" i="28"/>
  <c r="L23" i="28"/>
  <c r="J22" i="28"/>
  <c r="K22" i="28"/>
  <c r="L22" i="28"/>
  <c r="J21" i="28"/>
  <c r="K21" i="28"/>
  <c r="L21" i="28"/>
  <c r="J20" i="28"/>
  <c r="K20" i="28"/>
  <c r="L20" i="28"/>
  <c r="J19" i="28"/>
  <c r="K19" i="28"/>
  <c r="L19" i="28"/>
  <c r="J18" i="28"/>
  <c r="K18" i="28"/>
  <c r="L18" i="28"/>
  <c r="J17" i="28"/>
  <c r="K17" i="28"/>
  <c r="L17" i="28"/>
  <c r="J16" i="28"/>
  <c r="K16" i="28"/>
  <c r="L16" i="28"/>
  <c r="J15" i="28"/>
  <c r="K15" i="28"/>
  <c r="L15" i="28"/>
  <c r="J14" i="28"/>
  <c r="K14" i="28"/>
  <c r="L14" i="28"/>
  <c r="J13" i="28"/>
  <c r="K13" i="28"/>
  <c r="L13" i="28"/>
  <c r="J26" i="28"/>
  <c r="K26" i="28"/>
  <c r="L26" i="28"/>
  <c r="L25" i="28"/>
  <c r="K25" i="28"/>
  <c r="J25" i="28"/>
  <c r="L23" i="30"/>
  <c r="L22" i="30"/>
  <c r="L21" i="30"/>
  <c r="L20" i="30"/>
  <c r="L19" i="30"/>
  <c r="L18" i="30"/>
  <c r="L17" i="30"/>
  <c r="L16" i="30"/>
  <c r="L15" i="30"/>
  <c r="L14" i="30"/>
  <c r="L13" i="30"/>
  <c r="L25" i="30"/>
  <c r="L24" i="30"/>
  <c r="K23" i="30"/>
  <c r="K22" i="30"/>
  <c r="K21" i="30"/>
  <c r="K20" i="30"/>
  <c r="K19" i="30"/>
  <c r="K18" i="30"/>
  <c r="K17" i="30"/>
  <c r="K16" i="30"/>
  <c r="K15" i="30"/>
  <c r="K14" i="30"/>
  <c r="K13" i="30"/>
  <c r="K25" i="30"/>
  <c r="K24" i="30"/>
  <c r="J23" i="30"/>
  <c r="J22" i="30"/>
  <c r="J21" i="30"/>
  <c r="J20" i="30"/>
  <c r="J19" i="30"/>
  <c r="J18" i="30"/>
  <c r="J16" i="30"/>
  <c r="J15" i="30"/>
  <c r="J14" i="30"/>
  <c r="J13" i="30"/>
  <c r="J25" i="30"/>
  <c r="J24" i="30"/>
  <c r="J25" i="27"/>
  <c r="K25" i="27"/>
  <c r="L25" i="27"/>
  <c r="J16" i="27"/>
  <c r="K16" i="27"/>
  <c r="L16" i="27"/>
  <c r="J19" i="27"/>
  <c r="K19" i="27"/>
  <c r="L19" i="27"/>
  <c r="J20" i="27"/>
  <c r="K20" i="27"/>
  <c r="L20" i="27"/>
  <c r="J24" i="27"/>
  <c r="K24" i="27"/>
  <c r="L24" i="27"/>
  <c r="J13" i="27"/>
  <c r="K13" i="27"/>
  <c r="L13" i="27"/>
  <c r="L14" i="27"/>
  <c r="J22" i="27"/>
  <c r="K22" i="27"/>
  <c r="L22" i="27"/>
  <c r="J23" i="27"/>
  <c r="K23" i="27"/>
  <c r="L23" i="27"/>
  <c r="J21" i="27"/>
  <c r="K21" i="27"/>
  <c r="L21" i="27"/>
  <c r="J18" i="27"/>
  <c r="K18" i="27"/>
  <c r="L18" i="27"/>
  <c r="J17" i="27"/>
  <c r="K17" i="27"/>
  <c r="L17" i="27"/>
  <c r="J26" i="27"/>
  <c r="K26" i="27"/>
  <c r="L26" i="27"/>
  <c r="L15" i="27"/>
  <c r="K15" i="27"/>
  <c r="J15" i="27"/>
  <c r="J17" i="26"/>
  <c r="J21" i="26"/>
  <c r="K21" i="26"/>
  <c r="L21" i="26"/>
  <c r="J20" i="26"/>
  <c r="K20" i="26"/>
  <c r="L20" i="26"/>
  <c r="J19" i="26"/>
  <c r="K19" i="26"/>
  <c r="L19" i="26"/>
  <c r="J18" i="26"/>
  <c r="K18" i="26"/>
  <c r="L18" i="26"/>
  <c r="J16" i="26"/>
  <c r="K16" i="26"/>
  <c r="L16" i="26"/>
  <c r="K17" i="26"/>
  <c r="L17" i="26"/>
  <c r="J15" i="26"/>
  <c r="K15" i="26"/>
  <c r="L15" i="26"/>
  <c r="J14" i="26"/>
  <c r="K14" i="26"/>
  <c r="L14" i="26"/>
  <c r="J13" i="26"/>
  <c r="K13" i="26"/>
  <c r="L13" i="26"/>
  <c r="J23" i="26"/>
  <c r="K23" i="26"/>
  <c r="L23" i="26"/>
  <c r="L22" i="26"/>
  <c r="K22" i="26"/>
  <c r="J22" i="26"/>
  <c r="L23" i="25" l="1"/>
  <c r="K23" i="25"/>
  <c r="L23" i="24"/>
  <c r="K23" i="24"/>
  <c r="M31" i="3"/>
  <c r="L22" i="25" l="1"/>
  <c r="K22" i="25"/>
  <c r="L21" i="25"/>
  <c r="K21" i="25"/>
  <c r="L20" i="25"/>
  <c r="K20" i="25"/>
  <c r="L19" i="25"/>
  <c r="K19" i="25"/>
  <c r="L18" i="25"/>
  <c r="K18" i="25"/>
  <c r="L17" i="25"/>
  <c r="K17" i="25"/>
  <c r="L16" i="25"/>
  <c r="K16" i="25"/>
  <c r="L15" i="25"/>
  <c r="K15" i="25"/>
  <c r="L14" i="25"/>
  <c r="K14" i="25"/>
  <c r="L13" i="25"/>
  <c r="K13" i="25"/>
  <c r="L13" i="24"/>
  <c r="L14" i="24"/>
  <c r="L15" i="24"/>
  <c r="L16" i="24"/>
  <c r="L17" i="24"/>
  <c r="L18" i="24"/>
  <c r="L19" i="24"/>
  <c r="L20" i="24"/>
  <c r="L21" i="24"/>
  <c r="L22" i="24"/>
  <c r="K13" i="24"/>
  <c r="K22" i="24"/>
  <c r="K21" i="24"/>
  <c r="K20" i="24"/>
  <c r="K19" i="24"/>
  <c r="K18" i="24"/>
  <c r="K17" i="24"/>
  <c r="K16" i="24"/>
  <c r="K15" i="24"/>
  <c r="K14" i="24"/>
  <c r="O30" i="23"/>
  <c r="N30" i="23"/>
  <c r="M30" i="23"/>
  <c r="O29" i="23"/>
  <c r="N29" i="23"/>
  <c r="M29" i="23"/>
  <c r="O28" i="23"/>
  <c r="N28" i="23"/>
  <c r="M28" i="23"/>
  <c r="O27" i="23"/>
  <c r="N27" i="23"/>
  <c r="M27" i="23"/>
  <c r="O26" i="23"/>
  <c r="N26" i="23"/>
  <c r="M26" i="23"/>
  <c r="O25" i="23"/>
  <c r="N25" i="23"/>
  <c r="M25" i="23"/>
  <c r="O24" i="23"/>
  <c r="N24" i="23"/>
  <c r="M24" i="23"/>
  <c r="O23" i="23"/>
  <c r="N23" i="23"/>
  <c r="M23" i="23"/>
  <c r="O22" i="23"/>
  <c r="N22" i="23"/>
  <c r="M22" i="23"/>
  <c r="O21" i="23"/>
  <c r="N21" i="23"/>
  <c r="M21" i="23"/>
  <c r="O20" i="23"/>
  <c r="N20" i="23"/>
  <c r="M20" i="23"/>
  <c r="O19" i="23"/>
  <c r="N19" i="23"/>
  <c r="M19" i="23"/>
  <c r="O18" i="23"/>
  <c r="N18" i="23"/>
  <c r="M18" i="23"/>
  <c r="O17" i="23"/>
  <c r="N17" i="23"/>
  <c r="M17" i="23"/>
  <c r="O16" i="23"/>
  <c r="N16" i="23"/>
  <c r="M16" i="23"/>
  <c r="O15" i="23"/>
  <c r="N15" i="23"/>
  <c r="M15" i="23"/>
  <c r="O14" i="23"/>
  <c r="N14" i="23"/>
  <c r="M14" i="23"/>
  <c r="O13" i="23"/>
  <c r="N13" i="23"/>
  <c r="M13" i="23"/>
  <c r="O30" i="22" l="1"/>
  <c r="M30" i="22"/>
  <c r="O29" i="22"/>
  <c r="M29" i="22"/>
  <c r="O28" i="22"/>
  <c r="M28" i="22"/>
  <c r="O27" i="22"/>
  <c r="M27" i="22"/>
  <c r="O26" i="22"/>
  <c r="M26" i="22"/>
  <c r="O25" i="22"/>
  <c r="M25" i="22"/>
  <c r="O24" i="22"/>
  <c r="N24" i="22"/>
  <c r="M24" i="22"/>
  <c r="O23" i="22"/>
  <c r="N23" i="22"/>
  <c r="M23" i="22"/>
  <c r="O22" i="22"/>
  <c r="N22" i="22"/>
  <c r="M22" i="22"/>
  <c r="O21" i="22"/>
  <c r="N21" i="22"/>
  <c r="M21" i="22"/>
  <c r="O20" i="22"/>
  <c r="N20" i="22"/>
  <c r="M20" i="22"/>
  <c r="O19" i="22"/>
  <c r="N19" i="22"/>
  <c r="M19" i="22"/>
  <c r="O18" i="22"/>
  <c r="N18" i="22"/>
  <c r="M18" i="22"/>
  <c r="O17" i="22"/>
  <c r="N17" i="22"/>
  <c r="M17" i="22"/>
  <c r="O16" i="22"/>
  <c r="N16" i="22"/>
  <c r="M16" i="22"/>
  <c r="O15" i="22"/>
  <c r="N15" i="22"/>
  <c r="M15" i="22"/>
  <c r="O14" i="22"/>
  <c r="N14" i="22"/>
  <c r="M14" i="22"/>
  <c r="O13" i="22"/>
  <c r="N13" i="22"/>
  <c r="M13" i="22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45" i="26" l="1"/>
  <c r="M44" i="26"/>
  <c r="M44" i="25"/>
  <c r="M43" i="25"/>
  <c r="M45" i="24"/>
  <c r="M44" i="24"/>
  <c r="M52" i="23"/>
  <c r="M51" i="23"/>
  <c r="M52" i="22"/>
  <c r="M51" i="22"/>
  <c r="L30" i="18" l="1"/>
  <c r="L29" i="18"/>
  <c r="L28" i="18"/>
  <c r="L27" i="18"/>
  <c r="M52" i="3" l="1"/>
  <c r="M51" i="3"/>
</calcChain>
</file>

<file path=xl/sharedStrings.xml><?xml version="1.0" encoding="utf-8"?>
<sst xmlns="http://schemas.openxmlformats.org/spreadsheetml/2006/main" count="752" uniqueCount="177">
  <si>
    <t>Año</t>
  </si>
  <si>
    <t xml:space="preserve"> </t>
  </si>
  <si>
    <t>Índice de cuadros y gráficas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</si>
  <si>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</si>
  <si>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</si>
  <si>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</si>
  <si>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</si>
  <si>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</si>
  <si>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</si>
  <si>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</si>
  <si>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</si>
  <si>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</si>
  <si>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</si>
  <si>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</si>
  <si>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</si>
  <si>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</si>
  <si>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</si>
  <si>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</si>
  <si>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</si>
  <si>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</si>
  <si>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</si>
  <si>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</si>
  <si>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</si>
  <si>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</si>
  <si>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Bebidas no alcohólicas; producción de aguas minerales</t>
  </si>
  <si>
    <t xml:space="preserve">Confecciones, prendas de vestir </t>
  </si>
  <si>
    <t>Edición e impresión</t>
  </si>
  <si>
    <t>Elaboración de productos lácteos</t>
  </si>
  <si>
    <t xml:space="preserve">Otras industrias manufactureras </t>
  </si>
  <si>
    <t>Otros químicos</t>
  </si>
  <si>
    <t>Productos de caucho y de plástico</t>
  </si>
  <si>
    <t>Productos de panadería</t>
  </si>
  <si>
    <t>Productos de papel y cartón</t>
  </si>
  <si>
    <t>Productos textiles</t>
  </si>
  <si>
    <t>Vehículos automotores, remolques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</si>
  <si>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</si>
  <si>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</si>
  <si>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</si>
  <si>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</si>
  <si>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</si>
  <si>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Productos de plástico</t>
  </si>
  <si>
    <t>Sustancias químicas básicas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</si>
  <si>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</si>
  <si>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</si>
  <si>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</si>
  <si>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</si>
  <si>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</si>
  <si>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>Farmacéuticos y medicinales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</si>
  <si>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</si>
  <si>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</si>
  <si>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</si>
  <si>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</si>
  <si>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</si>
  <si>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</si>
  <si>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</si>
  <si>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</si>
  <si>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 xml:space="preserve">Productos minerales no metálicos 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</si>
  <si>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</si>
  <si>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</si>
  <si>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</si>
  <si>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</si>
  <si>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</si>
  <si>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</si>
  <si>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</si>
  <si>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</si>
  <si>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</si>
  <si>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</si>
  <si>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</si>
  <si>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</si>
  <si>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</si>
  <si>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</si>
  <si>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</si>
  <si>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</si>
  <si>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</si>
  <si>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</si>
  <si>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</si>
  <si>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</si>
  <si>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</si>
  <si>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</si>
  <si>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</si>
  <si>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</si>
  <si>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</si>
  <si>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</si>
  <si>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</si>
  <si>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</si>
  <si>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</si>
  <si>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</si>
  <si>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</si>
  <si>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Transformación de carnes, aceites y grasas, frutas y verduras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</si>
  <si>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</si>
  <si>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</si>
  <si>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</si>
  <si>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</si>
  <si>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</si>
  <si>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</si>
  <si>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</si>
  <si>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</si>
  <si>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</si>
  <si>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</si>
  <si>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</si>
  <si>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</si>
  <si>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>Datos Medellín incluye los municipios pertenecientes al Valle de Aburrá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</si>
  <si>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</si>
  <si>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t>Permanente</t>
  </si>
  <si>
    <t>Temporal</t>
  </si>
  <si>
    <t>Contrib. 2012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</si>
  <si>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</si>
  <si>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</si>
  <si>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</si>
  <si>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</si>
  <si>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</si>
  <si>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</si>
  <si>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</si>
  <si>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 xml:space="preserve">Bebidas alcohólicas y  elaboración de cervezas </t>
  </si>
  <si>
    <t>Elaboración de productos derivados del petróleo, fuera de refinería</t>
  </si>
  <si>
    <t>Producción regional</t>
  </si>
  <si>
    <t>Ventas reales</t>
  </si>
  <si>
    <t>Maquinaria y equipo</t>
  </si>
  <si>
    <t xml:space="preserve">Productos metalúrgicos básicos </t>
  </si>
  <si>
    <t>Curtido y preparado de cueros, fabricación de calzado y artículos de viaje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</si>
  <si>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</si>
  <si>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</si>
  <si>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</si>
  <si>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</si>
  <si>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</si>
  <si>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</si>
  <si>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</si>
  <si>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%</t>
    </r>
  </si>
  <si>
    <t>Caucho y plástico</t>
  </si>
  <si>
    <t>Medellín - Valle del Aburrá</t>
  </si>
  <si>
    <t>Caucho y plástico. Producción</t>
  </si>
  <si>
    <t>Fuente: Muestra Trimestral Manufacturera Regional, Dane. Marzo de 2013.</t>
  </si>
  <si>
    <r>
      <rPr>
        <b/>
        <sz val="12"/>
        <color rgb="FF53722D"/>
        <rFont val="Calibri"/>
        <family val="2"/>
        <scheme val="minor"/>
      </rPr>
      <t>IV trimestre 2012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</si>
  <si>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IV trimestre de 2012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</si>
  <si>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IV trimestre de 2012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</si>
  <si>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y contribución anual %</t>
    </r>
  </si>
  <si>
    <r>
      <rPr>
        <b/>
        <sz val="12"/>
        <color theme="6"/>
        <rFont val="Calibri"/>
        <family val="2"/>
        <scheme val="minor"/>
      </rPr>
      <t>IV trimestre de 2012</t>
    </r>
    <r>
      <rPr>
        <b/>
        <sz val="12"/>
        <rFont val="Calibri"/>
        <family val="2"/>
        <scheme val="minor"/>
      </rPr>
      <t xml:space="preserve">,  variación anual % 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</si>
  <si>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</si>
  <si>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y contribución acumulada anual %</t>
    </r>
  </si>
  <si>
    <t xml:space="preserve">Vehículos automotores, autopartes </t>
  </si>
  <si>
    <t>Productos de panaderia</t>
  </si>
  <si>
    <t>Productos derivados del petroleo, fuera de refineria</t>
  </si>
  <si>
    <t>Productos lacteos</t>
  </si>
  <si>
    <t>Bebidas no alcoholicas; producción de aguas minerales</t>
  </si>
  <si>
    <t xml:space="preserve">Básicas de hierro, acero. Elaborados de metal </t>
  </si>
  <si>
    <t>Curtido de cueros, calzado y artículos de viaje</t>
  </si>
  <si>
    <t>Farmacéuticos, jabones, detergentes</t>
  </si>
  <si>
    <t>Bebidas no alcohólicas; aguas minerales</t>
  </si>
  <si>
    <t>Transf. carnes, aceites y grasas, frutas y verduras</t>
  </si>
  <si>
    <t>Derivados del petroleo, fuera de refineria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</si>
  <si>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</si>
  <si>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</si>
  <si>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</si>
  <si>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</si>
  <si>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</si>
  <si>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</si>
  <si>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Cacao, chocolate, confitería, condimentos y alimentos para lactantes.</t>
  </si>
  <si>
    <t>Hierro y fundición</t>
  </si>
  <si>
    <t>Jabones y detergentes; preparados para limpiar y pulir; perfumes</t>
  </si>
  <si>
    <t>Molinería y almidones</t>
  </si>
  <si>
    <t>Papel y sus productos</t>
  </si>
  <si>
    <t>Cacao, chocolate, confitería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</si>
  <si>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</si>
  <si>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</si>
  <si>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</si>
  <si>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</si>
  <si>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</si>
  <si>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</si>
  <si>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</si>
  <si>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Conservación de carne y derivados cárnicos</t>
  </si>
  <si>
    <t>Vehículos automotores, autopartes</t>
  </si>
  <si>
    <t>maquinaria</t>
  </si>
  <si>
    <t>molineria y almidones</t>
  </si>
  <si>
    <t>Industrias básicas de hierro, acero, productos elaborados de metal y minerales no metálicos</t>
  </si>
  <si>
    <t>Producción, transformación de carnes, aceites y grasas, frutas y verduras</t>
  </si>
  <si>
    <t xml:space="preserve">Productos farmacéuticos, jabones, detergentes y otros productos químicos </t>
  </si>
  <si>
    <t>Prendas de vestir, excepto prendas de piel.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</si>
</sst>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4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2"/>
      <color theme="5" tint="-0.249977111117893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sz val="12"/>
      <color rgb="FF0000FF"/>
      <name val="Calibri"/>
      <family val="2"/>
      <scheme val="minor"/>
    </font>
    <font>
      <sz val="12"/>
      <color rgb="FF00206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7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 applyAlignment="1">
      <alignment wrapText="1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0" fontId="24" fillId="2" borderId="0" xfId="1" applyFont="1" applyFill="1" applyBorder="1" applyAlignment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4" fillId="2" borderId="0" xfId="1" applyFont="1" applyFill="1" applyBorder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164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1" fillId="2" borderId="0" xfId="1" applyNumberFormat="1" applyFont="1" applyFill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" fontId="31" fillId="2" borderId="0" xfId="1" applyNumberFormat="1" applyFont="1" applyFill="1" applyBorder="1"/>
    <xf numFmtId="164" fontId="31" fillId="2" borderId="0" xfId="2" applyNumberFormat="1" applyFont="1" applyFill="1" applyBorder="1"/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6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4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1" fontId="31" fillId="2" borderId="0" xfId="1" applyNumberFormat="1" applyFont="1" applyFill="1"/>
    <xf numFmtId="2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3" borderId="22" xfId="2" applyNumberFormat="1" applyFont="1" applyFill="1" applyBorder="1"/>
    <xf numFmtId="164" fontId="8" fillId="2" borderId="0" xfId="2" applyNumberFormat="1" applyFont="1" applyFill="1" applyBorder="1"/>
    <xf numFmtId="0" fontId="3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0" fillId="2" borderId="0" xfId="0" applyNumberFormat="1" applyFill="1"/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3" fontId="38" fillId="2" borderId="0" xfId="1" applyNumberFormat="1" applyFont="1" applyFill="1"/>
    <xf numFmtId="167" fontId="39" fillId="2" borderId="0" xfId="2" applyNumberFormat="1" applyFont="1" applyFill="1" applyBorder="1"/>
    <xf numFmtId="167" fontId="38" fillId="2" borderId="0" xfId="1" applyNumberFormat="1" applyFont="1" applyFill="1" applyBorder="1"/>
    <xf numFmtId="0" fontId="40" fillId="2" borderId="0" xfId="1" applyFont="1" applyFill="1"/>
    <xf numFmtId="3" fontId="40" fillId="2" borderId="0" xfId="1" applyNumberFormat="1" applyFont="1" applyFill="1"/>
    <xf numFmtId="167" fontId="41" fillId="2" borderId="0" xfId="2" applyNumberFormat="1" applyFont="1" applyFill="1" applyBorder="1"/>
    <xf numFmtId="0" fontId="42" fillId="2" borderId="0" xfId="1" applyFont="1" applyFill="1"/>
    <xf numFmtId="167" fontId="42" fillId="2" borderId="0" xfId="1" applyNumberFormat="1" applyFont="1" applyFill="1"/>
    <xf numFmtId="164" fontId="42" fillId="2" borderId="0" xfId="1" applyNumberFormat="1" applyFont="1" applyFill="1"/>
    <xf numFmtId="2" fontId="42" fillId="2" borderId="0" xfId="1" applyNumberFormat="1" applyFont="1" applyFill="1"/>
    <xf numFmtId="0" fontId="43" fillId="2" borderId="0" xfId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2" fontId="33" fillId="2" borderId="0" xfId="0" applyNumberFormat="1" applyFont="1" applyFill="1"/>
    <xf numFmtId="0" fontId="34" fillId="2" borderId="0" xfId="1" applyFont="1" applyFill="1"/>
    <xf numFmtId="164" fontId="22" fillId="3" borderId="22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14" fillId="2" borderId="0" xfId="1" applyFont="1" applyFill="1" applyBorder="1"/>
    <xf numFmtId="0" fontId="32" fillId="0" borderId="0" xfId="0" applyFont="1" applyBorder="1"/>
    <xf numFmtId="0" fontId="32" fillId="2" borderId="0" xfId="0" applyFont="1" applyFill="1" applyBorder="1"/>
    <xf numFmtId="0" fontId="32" fillId="2" borderId="0" xfId="0" applyFont="1" applyFill="1"/>
    <xf numFmtId="0" fontId="32" fillId="0" borderId="0" xfId="0" applyFont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A3C167"/>
      <color rgb="FF53722D"/>
      <color rgb="FF0000FF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3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4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4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1.xml"/></Relationships>
</file>

<file path=xl/charts/_rels/chart5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IV trimestre 2012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-0.28536248904433847</c:v>
                </c:pt>
                <c:pt idx="1">
                  <c:v>1.371813092806784</c:v>
                </c:pt>
                <c:pt idx="2">
                  <c:v>-1.5518993225119848</c:v>
                </c:pt>
                <c:pt idx="3">
                  <c:v>0.82165077539615439</c:v>
                </c:pt>
                <c:pt idx="4">
                  <c:v>-3.8772036580967284</c:v>
                </c:pt>
                <c:pt idx="5">
                  <c:v>10.918296821213435</c:v>
                </c:pt>
                <c:pt idx="6">
                  <c:v>7.9966192118474666E-3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21281276666302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6E-2"/>
                  <c:y val="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-0.90450125561759576</c:v>
                </c:pt>
                <c:pt idx="1">
                  <c:v>0.64842034988041863</c:v>
                </c:pt>
                <c:pt idx="2">
                  <c:v>-3.5319811841624138</c:v>
                </c:pt>
                <c:pt idx="3">
                  <c:v>1.9738134171765065</c:v>
                </c:pt>
                <c:pt idx="4">
                  <c:v>1.5003723950010039</c:v>
                </c:pt>
                <c:pt idx="5">
                  <c:v>8.8785251249035912</c:v>
                </c:pt>
                <c:pt idx="6">
                  <c:v>-2.5192953865920464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0.89425241707814518</c:v>
                </c:pt>
                <c:pt idx="1">
                  <c:v>3.5456597891159847</c:v>
                </c:pt>
                <c:pt idx="2">
                  <c:v>-0.79863899010509387</c:v>
                </c:pt>
                <c:pt idx="3">
                  <c:v>-2.8591156903290282</c:v>
                </c:pt>
                <c:pt idx="4">
                  <c:v>-3.3990194967203458</c:v>
                </c:pt>
                <c:pt idx="5">
                  <c:v>0.5594003485845267</c:v>
                </c:pt>
                <c:pt idx="6">
                  <c:v>1.2672219574192622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59808"/>
        <c:axId val="401235264"/>
      </c:barChart>
      <c:catAx>
        <c:axId val="512759808"/>
        <c:scaling>
          <c:orientation val="minMax"/>
        </c:scaling>
        <c:delete val="0"/>
        <c:axPos val="b"/>
        <c:majorTickMark val="out"/>
        <c:minorTickMark val="none"/>
        <c:tickLblPos val="low"/>
        <c:crossAx val="401235264"/>
        <c:crosses val="autoZero"/>
        <c:auto val="1"/>
        <c:lblAlgn val="ctr"/>
        <c:lblOffset val="100"/>
        <c:noMultiLvlLbl val="0"/>
      </c:catAx>
      <c:valAx>
        <c:axId val="401235264"/>
        <c:scaling>
          <c:orientation val="minMax"/>
          <c:min val="-6"/>
        </c:scaling>
        <c:delete val="0"/>
        <c:axPos val="l"/>
        <c:numFmt formatCode="0" sourceLinked="0"/>
        <c:majorTickMark val="out"/>
        <c:minorTickMark val="none"/>
        <c:tickLblPos val="nextTo"/>
        <c:crossAx val="51275980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376606044429341"/>
          <c:y val="7.7985789095210284E-2"/>
          <c:w val="0.22020985045850339"/>
          <c:h val="0.178596675415573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IV trimestre 2012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91E-2"/>
          <c:y val="0.11441158744045883"/>
          <c:w val="0.91028506313206559"/>
          <c:h val="0.803113832993099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-1.9</c:v>
                </c:pt>
                <c:pt idx="1">
                  <c:v>-0.34072716809192549</c:v>
                </c:pt>
                <c:pt idx="2">
                  <c:v>-1.1638270293591546</c:v>
                </c:pt>
                <c:pt idx="3">
                  <c:v>1.2471129431098182</c:v>
                </c:pt>
                <c:pt idx="4">
                  <c:v>1.8549322964662052</c:v>
                </c:pt>
                <c:pt idx="5">
                  <c:v>7.4484291927373825</c:v>
                </c:pt>
                <c:pt idx="6">
                  <c:v>1.3235010462805841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-0.8</c:v>
                </c:pt>
                <c:pt idx="1">
                  <c:v>-1.1339587325165046</c:v>
                </c:pt>
                <c:pt idx="2">
                  <c:v>-2.5160612566843654</c:v>
                </c:pt>
                <c:pt idx="3">
                  <c:v>1.6411589837517893</c:v>
                </c:pt>
                <c:pt idx="4">
                  <c:v>3.9046185224104191</c:v>
                </c:pt>
                <c:pt idx="5">
                  <c:v>4.5991069432176346</c:v>
                </c:pt>
                <c:pt idx="6">
                  <c:v>3.2418670982092834E-2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-0.3</c:v>
                </c:pt>
                <c:pt idx="1">
                  <c:v>2.2414225736571147</c:v>
                </c:pt>
                <c:pt idx="2">
                  <c:v>-0.43668799008272918</c:v>
                </c:pt>
                <c:pt idx="3">
                  <c:v>0.15214164842616285</c:v>
                </c:pt>
                <c:pt idx="4">
                  <c:v>7.939637188107973E-2</c:v>
                </c:pt>
                <c:pt idx="5">
                  <c:v>1.0647319622712814</c:v>
                </c:pt>
                <c:pt idx="6">
                  <c:v>1.3970251629613406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939520"/>
        <c:axId val="445460992"/>
      </c:barChart>
      <c:catAx>
        <c:axId val="51293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45460992"/>
        <c:crosses val="autoZero"/>
        <c:auto val="1"/>
        <c:lblAlgn val="ctr"/>
        <c:lblOffset val="100"/>
        <c:noMultiLvlLbl val="0"/>
      </c:catAx>
      <c:valAx>
        <c:axId val="4454609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129395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6041963109448071E-2"/>
          <c:y val="0.16975549300001053"/>
          <c:w val="0.183172783226658"/>
          <c:h val="0.1522592268559023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Producción real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 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8437987751531063"/>
          <c:y val="8.63961535672612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anual%'!$C$10:$Q$11</c:f>
              <c:multiLvlStrCache>
                <c:ptCount val="15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</c:lvl>
              </c:multiLvlStrCache>
            </c:multiLvlStrRef>
          </c:cat>
          <c:val>
            <c:numRef>
              <c:f>'H Producción Regional anual%'!$C$15:$Q$15</c:f>
              <c:numCache>
                <c:formatCode>#,##0.0</c:formatCode>
                <c:ptCount val="15"/>
                <c:pt idx="0">
                  <c:v>-13.513179004550469</c:v>
                </c:pt>
                <c:pt idx="1">
                  <c:v>-6.0771998010012762</c:v>
                </c:pt>
                <c:pt idx="2">
                  <c:v>-4.0608016272794529</c:v>
                </c:pt>
                <c:pt idx="3">
                  <c:v>-1.4436564988427936</c:v>
                </c:pt>
                <c:pt idx="4">
                  <c:v>5.856989925603906</c:v>
                </c:pt>
                <c:pt idx="5">
                  <c:v>1.9247896676531262</c:v>
                </c:pt>
                <c:pt idx="6">
                  <c:v>2.3521948331163722</c:v>
                </c:pt>
                <c:pt idx="7">
                  <c:v>3.150149535884661</c:v>
                </c:pt>
                <c:pt idx="8">
                  <c:v>-0.15390957289064255</c:v>
                </c:pt>
                <c:pt idx="9">
                  <c:v>5.7825671485077335</c:v>
                </c:pt>
                <c:pt idx="10">
                  <c:v>2.1153134277832164</c:v>
                </c:pt>
                <c:pt idx="11">
                  <c:v>1.9465190107480046</c:v>
                </c:pt>
                <c:pt idx="12">
                  <c:v>-0.28166618515396147</c:v>
                </c:pt>
                <c:pt idx="13">
                  <c:v>-4.3555982418665318</c:v>
                </c:pt>
                <c:pt idx="14">
                  <c:v>-1.5518993225119848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110016"/>
        <c:axId val="445875904"/>
      </c:barChart>
      <c:catAx>
        <c:axId val="51311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45875904"/>
        <c:crosses val="autoZero"/>
        <c:auto val="1"/>
        <c:lblAlgn val="ctr"/>
        <c:lblOffset val="100"/>
        <c:noMultiLvlLbl val="0"/>
      </c:catAx>
      <c:valAx>
        <c:axId val="445875904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51311001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 Producción real  (Variación anual %) IV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525762299898E-2"/>
          <c:y val="0.21773203930903992"/>
          <c:w val="0.87589166546168395"/>
          <c:h val="0.626557773301593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0.37719984053146138</c:v>
                </c:pt>
                <c:pt idx="1">
                  <c:v>3.9554228730524388</c:v>
                </c:pt>
                <c:pt idx="2">
                  <c:v>3.9499580045130323</c:v>
                </c:pt>
                <c:pt idx="3">
                  <c:v>-1.9373213224638586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-4.0608016272794529</c:v>
                </c:pt>
                <c:pt idx="1">
                  <c:v>2.3521948331163722</c:v>
                </c:pt>
                <c:pt idx="2">
                  <c:v>2.1153134277832164</c:v>
                </c:pt>
                <c:pt idx="3">
                  <c:v>-1.5518993225119848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111552"/>
        <c:axId val="445878208"/>
      </c:barChart>
      <c:catAx>
        <c:axId val="513111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45878208"/>
        <c:crosses val="autoZero"/>
        <c:auto val="1"/>
        <c:lblAlgn val="ctr"/>
        <c:lblOffset val="100"/>
        <c:noMultiLvlLbl val="0"/>
      </c:catAx>
      <c:valAx>
        <c:axId val="44587820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1311155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9003469600546505"/>
          <c:y val="0.19071728709967595"/>
          <c:w val="0.20634847013986266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Ventas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965797162209966"/>
          <c:y val="5.89697372165828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042261148304884E-2"/>
          <c:y val="0.2029982396778717"/>
          <c:w val="0.88411055939139049"/>
          <c:h val="0.532701725537319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anual%'!$C$10:$Q$11</c:f>
              <c:multiLvlStrCache>
                <c:ptCount val="15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</c:lvl>
              </c:multiLvlStrCache>
            </c:multiLvlStrRef>
          </c:cat>
          <c:val>
            <c:numRef>
              <c:f>'H Ventas Regional anual%'!$C$15:$Q$15</c:f>
              <c:numCache>
                <c:formatCode>#,##0.0</c:formatCode>
                <c:ptCount val="15"/>
                <c:pt idx="0">
                  <c:v>-11.393504017949695</c:v>
                </c:pt>
                <c:pt idx="1">
                  <c:v>-8.7266247169246469</c:v>
                </c:pt>
                <c:pt idx="2">
                  <c:v>-4.8278301839452915</c:v>
                </c:pt>
                <c:pt idx="3">
                  <c:v>0.58136294290767054</c:v>
                </c:pt>
                <c:pt idx="4">
                  <c:v>4.8097066971277913</c:v>
                </c:pt>
                <c:pt idx="5">
                  <c:v>1.6934653496513796</c:v>
                </c:pt>
                <c:pt idx="6">
                  <c:v>0.80276471434226337</c:v>
                </c:pt>
                <c:pt idx="7">
                  <c:v>0.76170041244629783</c:v>
                </c:pt>
                <c:pt idx="8">
                  <c:v>0.33839192444613531</c:v>
                </c:pt>
                <c:pt idx="9">
                  <c:v>3.4461258342579626</c:v>
                </c:pt>
                <c:pt idx="10">
                  <c:v>1.2057949862297246</c:v>
                </c:pt>
                <c:pt idx="11">
                  <c:v>0.25592371688498705</c:v>
                </c:pt>
                <c:pt idx="12">
                  <c:v>-2.1978680489385671</c:v>
                </c:pt>
                <c:pt idx="13">
                  <c:v>-4.3014763957262332</c:v>
                </c:pt>
                <c:pt idx="14">
                  <c:v>-3.5319811841624138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294336"/>
        <c:axId val="446390848"/>
      </c:barChart>
      <c:catAx>
        <c:axId val="513294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46390848"/>
        <c:crosses val="autoZero"/>
        <c:auto val="1"/>
        <c:lblAlgn val="ctr"/>
        <c:lblOffset val="100"/>
        <c:noMultiLvlLbl val="0"/>
      </c:catAx>
      <c:valAx>
        <c:axId val="446390848"/>
        <c:scaling>
          <c:orientation val="minMax"/>
          <c:max val="6"/>
          <c:min val="-14"/>
        </c:scaling>
        <c:delete val="0"/>
        <c:axPos val="l"/>
        <c:numFmt formatCode="0" sourceLinked="0"/>
        <c:majorTickMark val="out"/>
        <c:minorTickMark val="none"/>
        <c:tickLblPos val="nextTo"/>
        <c:crossAx val="51329433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Ventas (Variación anual %) IV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6.3440434039704799E-2"/>
          <c:y val="0.29527156351850042"/>
          <c:w val="0.90050009688386268"/>
          <c:h val="0.55527818969629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-0.49483961447222002</c:v>
                </c:pt>
                <c:pt idx="1">
                  <c:v>4.0883608639556313</c:v>
                </c:pt>
                <c:pt idx="2">
                  <c:v>4.1724666778244046</c:v>
                </c:pt>
                <c:pt idx="3">
                  <c:v>-0.83322428195289344</c:v>
                </c:pt>
              </c:numCache>
            </c:numRef>
          </c:val>
        </c:ser>
        <c:ser>
          <c:idx val="1"/>
          <c:order val="1"/>
          <c:tx>
            <c:strRef>
              <c:f>'H Ventas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-4.8278301839452915</c:v>
                </c:pt>
                <c:pt idx="1">
                  <c:v>0.80276471434226337</c:v>
                </c:pt>
                <c:pt idx="2">
                  <c:v>1.2057949862297246</c:v>
                </c:pt>
                <c:pt idx="3">
                  <c:v>-3.5319811841624138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296384"/>
        <c:axId val="446393152"/>
      </c:barChart>
      <c:catAx>
        <c:axId val="513296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46393152"/>
        <c:crosses val="autoZero"/>
        <c:auto val="1"/>
        <c:lblAlgn val="ctr"/>
        <c:lblOffset val="100"/>
        <c:noMultiLvlLbl val="0"/>
      </c:catAx>
      <c:valAx>
        <c:axId val="44639315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132963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81268220516409417"/>
          <c:y val="0.21256558818305016"/>
          <c:w val="0.18351741267240934"/>
          <c:h val="0.1817332881236735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Ocupados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7114408940407897"/>
          <c:y val="5.400860599471110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176817641384559E-2"/>
          <c:y val="0.21161072155829316"/>
          <c:w val="0.86690786728582025"/>
          <c:h val="0.56252245943480539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2"/>
              <c:layout>
                <c:manualLayout>
                  <c:x val="-3.5523978685612786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5523978685612877E-2"/>
                  <c:y val="7.53623188405796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3155899917483758E-2"/>
                  <c:y val="-5.7971014492753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789224393132030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anual%'!$C$10:$Q$11</c:f>
              <c:multiLvlStrCache>
                <c:ptCount val="15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</c:lvl>
              </c:multiLvlStrCache>
            </c:multiLvlStrRef>
          </c:cat>
          <c:val>
            <c:numRef>
              <c:f>'H Ocupados Regional anual%'!$C$15:$Q$15</c:f>
              <c:numCache>
                <c:formatCode>#,##0.0</c:formatCode>
                <c:ptCount val="15"/>
                <c:pt idx="0">
                  <c:v>-6.1678338615974271</c:v>
                </c:pt>
                <c:pt idx="1">
                  <c:v>-5.0281292835610447</c:v>
                </c:pt>
                <c:pt idx="2">
                  <c:v>-5.5418056884699034</c:v>
                </c:pt>
                <c:pt idx="3">
                  <c:v>-5.1868809659507793</c:v>
                </c:pt>
                <c:pt idx="4">
                  <c:v>-2.9307497961407969</c:v>
                </c:pt>
                <c:pt idx="5">
                  <c:v>-2.0060096896966972</c:v>
                </c:pt>
                <c:pt idx="6">
                  <c:v>-0.73356225846341605</c:v>
                </c:pt>
                <c:pt idx="7">
                  <c:v>1.5504690206570082</c:v>
                </c:pt>
                <c:pt idx="8">
                  <c:v>2.2892801822280706</c:v>
                </c:pt>
                <c:pt idx="9">
                  <c:v>1.9658995129159029</c:v>
                </c:pt>
                <c:pt idx="10">
                  <c:v>0.95360495605516515</c:v>
                </c:pt>
                <c:pt idx="11">
                  <c:v>0.29275106175015164</c:v>
                </c:pt>
                <c:pt idx="12">
                  <c:v>-0.39365345126018969</c:v>
                </c:pt>
                <c:pt idx="13">
                  <c:v>-0.83146965273205309</c:v>
                </c:pt>
                <c:pt idx="14">
                  <c:v>-0.79863899010509387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413120"/>
        <c:axId val="446397184"/>
      </c:lineChart>
      <c:catAx>
        <c:axId val="513413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46397184"/>
        <c:crosses val="autoZero"/>
        <c:auto val="1"/>
        <c:lblAlgn val="ctr"/>
        <c:lblOffset val="100"/>
        <c:noMultiLvlLbl val="0"/>
      </c:catAx>
      <c:valAx>
        <c:axId val="446397184"/>
        <c:scaling>
          <c:orientation val="minMax"/>
          <c:max val="3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5134131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Total empleo (Variación anual %) IV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786271210389078E-2"/>
          <c:y val="0.25737909555563926"/>
          <c:w val="0.87589166546168395"/>
          <c:h val="0.612309083374147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'H Ocupados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-5.2887500804799092</c:v>
                </c:pt>
                <c:pt idx="1">
                  <c:v>-0.13174930306116828</c:v>
                </c:pt>
                <c:pt idx="2">
                  <c:v>1.542526062811489</c:v>
                </c:pt>
                <c:pt idx="3">
                  <c:v>-0.32275356454182225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'H Ocupados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-5.5418056884699034</c:v>
                </c:pt>
                <c:pt idx="1">
                  <c:v>-0.73356225846341605</c:v>
                </c:pt>
                <c:pt idx="2">
                  <c:v>0.95360495605516515</c:v>
                </c:pt>
                <c:pt idx="3">
                  <c:v>-0.79863899010509387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414656"/>
        <c:axId val="446669952"/>
      </c:barChart>
      <c:catAx>
        <c:axId val="513414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46669952"/>
        <c:crosses val="autoZero"/>
        <c:auto val="1"/>
        <c:lblAlgn val="ctr"/>
        <c:lblOffset val="100"/>
        <c:noMultiLvlLbl val="0"/>
      </c:catAx>
      <c:valAx>
        <c:axId val="446669952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5134146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405980655354454"/>
          <c:y val="0.68041793818834839"/>
          <c:w val="0.43116979871806399"/>
          <c:h val="0.1031312712705170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IV trimestre 2012</a:t>
            </a:r>
          </a:p>
        </c:rich>
      </c:tx>
      <c:layout>
        <c:manualLayout>
          <c:xMode val="edge"/>
          <c:yMode val="edge"/>
          <c:x val="0.22570540439758288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206480162004051"/>
          <c:y val="0.15307453582104907"/>
          <c:w val="0.46299838745968647"/>
          <c:h val="0.779473067584419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Confecciones, prendas de vestir </c:v>
                </c:pt>
                <c:pt idx="3">
                  <c:v>Productos textiles</c:v>
                </c:pt>
                <c:pt idx="4">
                  <c:v>Bebidas no alcoholicas; producción de aguas minerales</c:v>
                </c:pt>
                <c:pt idx="5">
                  <c:v>Transformación de carnes, aceites y grasas, frutas y verduras</c:v>
                </c:pt>
                <c:pt idx="6">
                  <c:v>Productos lacteos</c:v>
                </c:pt>
                <c:pt idx="7">
                  <c:v>Básicas de hierro, acero. Elaborados de metal </c:v>
                </c:pt>
                <c:pt idx="8">
                  <c:v>Curtido de cueros, calzado y artículos de viaje</c:v>
                </c:pt>
                <c:pt idx="9">
                  <c:v>Productos de caucho y de plástico</c:v>
                </c:pt>
                <c:pt idx="10">
                  <c:v>Bebidas alcohólicas y  elaboración de cervezas </c:v>
                </c:pt>
                <c:pt idx="11">
                  <c:v>Productos de papel y cartón</c:v>
                </c:pt>
                <c:pt idx="12">
                  <c:v>Productos derivados del petroleo, fuera de refineria</c:v>
                </c:pt>
                <c:pt idx="13">
                  <c:v>Productos de panaderia</c:v>
                </c:pt>
                <c:pt idx="14">
                  <c:v>Farmacéuticos, jabones, detergentes</c:v>
                </c:pt>
                <c:pt idx="15">
                  <c:v>Edición e impresión</c:v>
                </c:pt>
                <c:pt idx="16">
                  <c:v>Maquinaria y equipo</c:v>
                </c:pt>
                <c:pt idx="17">
                  <c:v>Vehículos automotores, autopartes 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anual%'!$N$13:$N$31</c:f>
              <c:numCache>
                <c:formatCode>#,##0.0</c:formatCode>
                <c:ptCount val="19"/>
                <c:pt idx="0">
                  <c:v>18.412663778133997</c:v>
                </c:pt>
                <c:pt idx="1">
                  <c:v>14.51582692508444</c:v>
                </c:pt>
                <c:pt idx="2">
                  <c:v>14.483851982472839</c:v>
                </c:pt>
                <c:pt idx="3">
                  <c:v>5.0535422161270827</c:v>
                </c:pt>
                <c:pt idx="4">
                  <c:v>7.8060846849862697</c:v>
                </c:pt>
                <c:pt idx="5">
                  <c:v>2.335155100538322</c:v>
                </c:pt>
                <c:pt idx="6">
                  <c:v>14.080706090285467</c:v>
                </c:pt>
                <c:pt idx="7">
                  <c:v>4.4682471165424786E-2</c:v>
                </c:pt>
                <c:pt idx="8">
                  <c:v>-0.98736646104832237</c:v>
                </c:pt>
                <c:pt idx="9">
                  <c:v>-0.18061295404875333</c:v>
                </c:pt>
                <c:pt idx="10">
                  <c:v>-49.708359655027444</c:v>
                </c:pt>
                <c:pt idx="11">
                  <c:v>-1.9461265224129165</c:v>
                </c:pt>
                <c:pt idx="12">
                  <c:v>-19.015629330055205</c:v>
                </c:pt>
                <c:pt idx="13">
                  <c:v>-5.8184948490631161</c:v>
                </c:pt>
                <c:pt idx="14">
                  <c:v>-2.3507988188314677</c:v>
                </c:pt>
                <c:pt idx="15">
                  <c:v>-6.1384585408277186</c:v>
                </c:pt>
                <c:pt idx="16">
                  <c:v>-11.320615661192369</c:v>
                </c:pt>
                <c:pt idx="17">
                  <c:v>-25.932355980044775</c:v>
                </c:pt>
                <c:pt idx="18">
                  <c:v>-1.5518993225119848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112576"/>
        <c:axId val="446674560"/>
      </c:barChart>
      <c:catAx>
        <c:axId val="513112576"/>
        <c:scaling>
          <c:orientation val="minMax"/>
        </c:scaling>
        <c:delete val="0"/>
        <c:axPos val="l"/>
        <c:majorTickMark val="out"/>
        <c:minorTickMark val="none"/>
        <c:tickLblPos val="low"/>
        <c:crossAx val="446674560"/>
        <c:crosses val="autoZero"/>
        <c:auto val="1"/>
        <c:lblAlgn val="ctr"/>
        <c:lblOffset val="100"/>
        <c:noMultiLvlLbl val="0"/>
      </c:catAx>
      <c:valAx>
        <c:axId val="446674560"/>
        <c:scaling>
          <c:orientation val="minMax"/>
          <c:max val="30"/>
          <c:min val="-35"/>
        </c:scaling>
        <c:delete val="0"/>
        <c:axPos val="b"/>
        <c:numFmt formatCode="#,##0" sourceLinked="0"/>
        <c:majorTickMark val="out"/>
        <c:minorTickMark val="none"/>
        <c:tickLblPos val="nextTo"/>
        <c:crossAx val="513112576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IV trim. 2012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403403773001671E-2"/>
          <c:y val="0.12601236939932556"/>
          <c:w val="0.88587812019680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Confecciones, prendas de vestir </c:v>
                </c:pt>
                <c:pt idx="3">
                  <c:v>Productos textiles</c:v>
                </c:pt>
                <c:pt idx="4">
                  <c:v>Bebidas no alcoholicas; producción de aguas minerales</c:v>
                </c:pt>
                <c:pt idx="5">
                  <c:v>Transformación de carnes, aceites y grasas, frutas y verduras</c:v>
                </c:pt>
                <c:pt idx="6">
                  <c:v>Productos lacteos</c:v>
                </c:pt>
                <c:pt idx="7">
                  <c:v>Básicas de hierro, acero. Elaborados de metal </c:v>
                </c:pt>
                <c:pt idx="8">
                  <c:v>Curtido de cueros, calzado y artículos de viaje</c:v>
                </c:pt>
                <c:pt idx="9">
                  <c:v>Productos de caucho y de plástico</c:v>
                </c:pt>
                <c:pt idx="10">
                  <c:v>Bebidas alcohólicas y  elaboración de cervezas </c:v>
                </c:pt>
                <c:pt idx="11">
                  <c:v>Productos de papel y cartón</c:v>
                </c:pt>
                <c:pt idx="12">
                  <c:v>Productos derivados del petroleo, fuera de refineria</c:v>
                </c:pt>
                <c:pt idx="13">
                  <c:v>Productos de panaderia</c:v>
                </c:pt>
                <c:pt idx="14">
                  <c:v>Farmacéuticos, jabones, detergentes</c:v>
                </c:pt>
                <c:pt idx="15">
                  <c:v>Edición e impresión</c:v>
                </c:pt>
                <c:pt idx="16">
                  <c:v>Maquinaria y equipo</c:v>
                </c:pt>
                <c:pt idx="17">
                  <c:v>Vehículos automotores, autopartes 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anual%'!$O$13:$O$31</c:f>
              <c:numCache>
                <c:formatCode>#,##0.0</c:formatCode>
                <c:ptCount val="19"/>
                <c:pt idx="0">
                  <c:v>1.1901621840955416</c:v>
                </c:pt>
                <c:pt idx="1">
                  <c:v>0.73755007886883273</c:v>
                </c:pt>
                <c:pt idx="2">
                  <c:v>0.42258414007790257</c:v>
                </c:pt>
                <c:pt idx="3">
                  <c:v>0.40488054484047564</c:v>
                </c:pt>
                <c:pt idx="4">
                  <c:v>0.31857080319023279</c:v>
                </c:pt>
                <c:pt idx="5">
                  <c:v>0.16130046487330804</c:v>
                </c:pt>
                <c:pt idx="6">
                  <c:v>0.10652545240899183</c:v>
                </c:pt>
                <c:pt idx="7">
                  <c:v>4.1942728599483831E-3</c:v>
                </c:pt>
                <c:pt idx="8">
                  <c:v>-1.5695908506436609E-2</c:v>
                </c:pt>
                <c:pt idx="9">
                  <c:v>-1.932674692896395E-2</c:v>
                </c:pt>
                <c:pt idx="10">
                  <c:v>-5.37751478229836E-2</c:v>
                </c:pt>
                <c:pt idx="11">
                  <c:v>-5.4775073452025452E-2</c:v>
                </c:pt>
                <c:pt idx="12">
                  <c:v>-0.11911749168786442</c:v>
                </c:pt>
                <c:pt idx="13">
                  <c:v>-0.18998654987694508</c:v>
                </c:pt>
                <c:pt idx="14">
                  <c:v>-0.29124985561074468</c:v>
                </c:pt>
                <c:pt idx="15">
                  <c:v>-0.50371677459313124</c:v>
                </c:pt>
                <c:pt idx="16">
                  <c:v>-0.52611731390348793</c:v>
                </c:pt>
                <c:pt idx="17">
                  <c:v>-3.1239064013446285</c:v>
                </c:pt>
                <c:pt idx="18">
                  <c:v>-1.5518993225119848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416704"/>
        <c:axId val="446676288"/>
      </c:barChart>
      <c:catAx>
        <c:axId val="513416704"/>
        <c:scaling>
          <c:orientation val="minMax"/>
        </c:scaling>
        <c:delete val="1"/>
        <c:axPos val="l"/>
        <c:majorTickMark val="out"/>
        <c:minorTickMark val="none"/>
        <c:tickLblPos val="none"/>
        <c:crossAx val="446676288"/>
        <c:crosses val="autoZero"/>
        <c:auto val="1"/>
        <c:lblAlgn val="ctr"/>
        <c:lblOffset val="100"/>
        <c:noMultiLvlLbl val="0"/>
      </c:catAx>
      <c:valAx>
        <c:axId val="44667628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5134167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30130923799144338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4730159645063518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Bebidas no alcohólicas; aguas minerales</c:v>
                </c:pt>
                <c:pt idx="2">
                  <c:v>Otras industrias manufactureras </c:v>
                </c:pt>
                <c:pt idx="3">
                  <c:v>Productos lacteos</c:v>
                </c:pt>
                <c:pt idx="4">
                  <c:v>Transf. carnes, aceites y grasas, frutas y verduras</c:v>
                </c:pt>
                <c:pt idx="5">
                  <c:v>Confecciones, prendas de vestir </c:v>
                </c:pt>
                <c:pt idx="6">
                  <c:v>Farmacéuticos, jabones, detergentes</c:v>
                </c:pt>
                <c:pt idx="7">
                  <c:v>Productos de papel y cartón</c:v>
                </c:pt>
                <c:pt idx="8">
                  <c:v>Bebidas alcohólicas y  elaboración de cervezas </c:v>
                </c:pt>
                <c:pt idx="9">
                  <c:v>Básicas de hierro, acero. Elaborados de metal </c:v>
                </c:pt>
                <c:pt idx="10">
                  <c:v>Derivados del petroleo, fuera de refineria</c:v>
                </c:pt>
                <c:pt idx="11">
                  <c:v>Curtido de cueros, calzado y artículos de viaje</c:v>
                </c:pt>
                <c:pt idx="12">
                  <c:v>Productos de caucho y de plástico</c:v>
                </c:pt>
                <c:pt idx="13">
                  <c:v>Productos de panadería</c:v>
                </c:pt>
                <c:pt idx="14">
                  <c:v>Productos textiles</c:v>
                </c:pt>
                <c:pt idx="15">
                  <c:v>Maquinaria y equipo</c:v>
                </c:pt>
                <c:pt idx="16">
                  <c:v>Edición e impresión</c:v>
                </c:pt>
                <c:pt idx="17">
                  <c:v>Vehículos automotores, autopartes 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anual%'!$N$13:$N$31</c:f>
              <c:numCache>
                <c:formatCode>#,##0.0</c:formatCode>
                <c:ptCount val="19"/>
                <c:pt idx="0">
                  <c:v>18.158280794197211</c:v>
                </c:pt>
                <c:pt idx="1">
                  <c:v>18.097210429266308</c:v>
                </c:pt>
                <c:pt idx="2">
                  <c:v>7.7982648900386753</c:v>
                </c:pt>
                <c:pt idx="3">
                  <c:v>16.467897238702211</c:v>
                </c:pt>
                <c:pt idx="4">
                  <c:v>1.3944592514414822</c:v>
                </c:pt>
                <c:pt idx="5">
                  <c:v>1.7189041801795479</c:v>
                </c:pt>
                <c:pt idx="6">
                  <c:v>-0.17486308337920642</c:v>
                </c:pt>
                <c:pt idx="7">
                  <c:v>-1.0874298509059965</c:v>
                </c:pt>
                <c:pt idx="8">
                  <c:v>-20.452627593975116</c:v>
                </c:pt>
                <c:pt idx="9">
                  <c:v>-0.44472191386890625</c:v>
                </c:pt>
                <c:pt idx="10">
                  <c:v>-12.182987956218883</c:v>
                </c:pt>
                <c:pt idx="11">
                  <c:v>-9.5345587576180399</c:v>
                </c:pt>
                <c:pt idx="12">
                  <c:v>-1.5131643321369403</c:v>
                </c:pt>
                <c:pt idx="13">
                  <c:v>-5.6631698235159682</c:v>
                </c:pt>
                <c:pt idx="14">
                  <c:v>-5.7623678953937274</c:v>
                </c:pt>
                <c:pt idx="15">
                  <c:v>-12.639919088019669</c:v>
                </c:pt>
                <c:pt idx="16">
                  <c:v>-7.5160919196914922</c:v>
                </c:pt>
                <c:pt idx="17">
                  <c:v>-31.53215056697557</c:v>
                </c:pt>
                <c:pt idx="18">
                  <c:v>-3.5319811841624138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415680"/>
        <c:axId val="445886400"/>
      </c:barChart>
      <c:catAx>
        <c:axId val="513415680"/>
        <c:scaling>
          <c:orientation val="minMax"/>
        </c:scaling>
        <c:delete val="0"/>
        <c:axPos val="l"/>
        <c:majorTickMark val="out"/>
        <c:minorTickMark val="none"/>
        <c:tickLblPos val="low"/>
        <c:crossAx val="445886400"/>
        <c:crosses val="autoZero"/>
        <c:auto val="1"/>
        <c:lblAlgn val="ctr"/>
        <c:lblOffset val="100"/>
        <c:noMultiLvlLbl val="0"/>
      </c:catAx>
      <c:valAx>
        <c:axId val="445886400"/>
        <c:scaling>
          <c:orientation val="minMax"/>
          <c:min val="-37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5134156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IV trim. 2012</a:t>
            </a:r>
          </a:p>
        </c:rich>
      </c:tx>
      <c:layout>
        <c:manualLayout>
          <c:xMode val="edge"/>
          <c:yMode val="edge"/>
          <c:x val="8.0783247826585164E-2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947811969912691E-2"/>
          <c:y val="0.12908911623047284"/>
          <c:w val="0.888665811253597"/>
          <c:h val="0.810724494418497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Bebidas no alcohólicas; aguas minerales</c:v>
                </c:pt>
                <c:pt idx="2">
                  <c:v>Otras industrias manufactureras </c:v>
                </c:pt>
                <c:pt idx="3">
                  <c:v>Productos lacteos</c:v>
                </c:pt>
                <c:pt idx="4">
                  <c:v>Transf. carnes, aceites y grasas, frutas y verduras</c:v>
                </c:pt>
                <c:pt idx="5">
                  <c:v>Confecciones, prendas de vestir </c:v>
                </c:pt>
                <c:pt idx="6">
                  <c:v>Farmacéuticos, jabones, detergentes</c:v>
                </c:pt>
                <c:pt idx="7">
                  <c:v>Productos de papel y cartón</c:v>
                </c:pt>
                <c:pt idx="8">
                  <c:v>Bebidas alcohólicas y  elaboración de cervezas </c:v>
                </c:pt>
                <c:pt idx="9">
                  <c:v>Básicas de hierro, acero. Elaborados de metal </c:v>
                </c:pt>
                <c:pt idx="10">
                  <c:v>Derivados del petroleo, fuera de refineria</c:v>
                </c:pt>
                <c:pt idx="11">
                  <c:v>Curtido de cueros, calzado y artículos de viaje</c:v>
                </c:pt>
                <c:pt idx="12">
                  <c:v>Productos de caucho y de plástico</c:v>
                </c:pt>
                <c:pt idx="13">
                  <c:v>Productos de panadería</c:v>
                </c:pt>
                <c:pt idx="14">
                  <c:v>Productos textiles</c:v>
                </c:pt>
                <c:pt idx="15">
                  <c:v>Maquinaria y equipo</c:v>
                </c:pt>
                <c:pt idx="16">
                  <c:v>Edición e impresión</c:v>
                </c:pt>
                <c:pt idx="17">
                  <c:v>Vehículos automotores, autopartes 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anual%'!$O$13:$O$31</c:f>
              <c:numCache>
                <c:formatCode>#,##0.0</c:formatCode>
                <c:ptCount val="19"/>
                <c:pt idx="0">
                  <c:v>1.2467080630847382</c:v>
                </c:pt>
                <c:pt idx="1">
                  <c:v>0.5239301912314126</c:v>
                </c:pt>
                <c:pt idx="2">
                  <c:v>0.40338086101444959</c:v>
                </c:pt>
                <c:pt idx="3">
                  <c:v>0.11921056430684997</c:v>
                </c:pt>
                <c:pt idx="4">
                  <c:v>9.0059201366125982E-2</c:v>
                </c:pt>
                <c:pt idx="5">
                  <c:v>7.2794097773905719E-2</c:v>
                </c:pt>
                <c:pt idx="6">
                  <c:v>-2.0511374076061652E-2</c:v>
                </c:pt>
                <c:pt idx="7">
                  <c:v>-3.1547239857705106E-2</c:v>
                </c:pt>
                <c:pt idx="8">
                  <c:v>-3.3933709596476222E-2</c:v>
                </c:pt>
                <c:pt idx="9">
                  <c:v>-3.6082620007417181E-2</c:v>
                </c:pt>
                <c:pt idx="10">
                  <c:v>-8.4265277490261789E-2</c:v>
                </c:pt>
                <c:pt idx="11">
                  <c:v>-0.16223857840048567</c:v>
                </c:pt>
                <c:pt idx="12">
                  <c:v>-0.16748381595488296</c:v>
                </c:pt>
                <c:pt idx="13">
                  <c:v>-0.19420996359296955</c:v>
                </c:pt>
                <c:pt idx="14">
                  <c:v>-0.51589665570471599</c:v>
                </c:pt>
                <c:pt idx="15">
                  <c:v>-0.6228591758013895</c:v>
                </c:pt>
                <c:pt idx="16">
                  <c:v>-0.68132807793288186</c:v>
                </c:pt>
                <c:pt idx="17">
                  <c:v>-3.4377076745246224</c:v>
                </c:pt>
                <c:pt idx="18" formatCode="0.0">
                  <c:v>-3.5319811841624125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6014080"/>
        <c:axId val="445888128"/>
      </c:barChart>
      <c:catAx>
        <c:axId val="516014080"/>
        <c:scaling>
          <c:orientation val="minMax"/>
        </c:scaling>
        <c:delete val="1"/>
        <c:axPos val="l"/>
        <c:majorTickMark val="out"/>
        <c:minorTickMark val="none"/>
        <c:tickLblPos val="none"/>
        <c:crossAx val="445888128"/>
        <c:crosses val="autoZero"/>
        <c:auto val="1"/>
        <c:lblAlgn val="ctr"/>
        <c:lblOffset val="100"/>
        <c:noMultiLvlLbl val="0"/>
      </c:catAx>
      <c:valAx>
        <c:axId val="44588812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5160140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21029357675460592"/>
          <c:y val="2.47913874578807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anual%'!$M$13:$M$31</c:f>
              <c:strCache>
                <c:ptCount val="19"/>
                <c:pt idx="0">
                  <c:v>Transf. carnes, aceites y grasas, frutas y verduras</c:v>
                </c:pt>
                <c:pt idx="1">
                  <c:v>Confiteria, cafe y otros productos alimenticios</c:v>
                </c:pt>
                <c:pt idx="2">
                  <c:v>Farmacéuticos, jabones, detergentes</c:v>
                </c:pt>
                <c:pt idx="3">
                  <c:v>Productos textiles</c:v>
                </c:pt>
                <c:pt idx="4">
                  <c:v>Básicas de hierro, acero. Elaborados de metal </c:v>
                </c:pt>
                <c:pt idx="5">
                  <c:v>Bebidas no alcohólicas; aguas minerales</c:v>
                </c:pt>
                <c:pt idx="6">
                  <c:v>Productos de papel y cartón</c:v>
                </c:pt>
                <c:pt idx="7">
                  <c:v>Productos de panadería</c:v>
                </c:pt>
                <c:pt idx="8">
                  <c:v>Productos de caucho y de plástico</c:v>
                </c:pt>
                <c:pt idx="9">
                  <c:v>Productos lacteos</c:v>
                </c:pt>
                <c:pt idx="10">
                  <c:v>Derivados del petroleo, fuera de refineria</c:v>
                </c:pt>
                <c:pt idx="11">
                  <c:v>Bebidas alcohólicas y  elaboración de cervezas </c:v>
                </c:pt>
                <c:pt idx="12">
                  <c:v>Curtido de cueros, calzado y artículos de viaje</c:v>
                </c:pt>
                <c:pt idx="13">
                  <c:v>Maquinaria y equipo</c:v>
                </c:pt>
                <c:pt idx="14">
                  <c:v>Otras industrias manufactureras </c:v>
                </c:pt>
                <c:pt idx="15">
                  <c:v>Vehículos automotores, autopartes </c:v>
                </c:pt>
                <c:pt idx="16">
                  <c:v>Confecciones, prendas de vestir </c:v>
                </c:pt>
                <c:pt idx="17">
                  <c:v>Edición e impresión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anual%'!$N$13:$N$31</c:f>
              <c:numCache>
                <c:formatCode>#,##0.0</c:formatCode>
                <c:ptCount val="19"/>
                <c:pt idx="0">
                  <c:v>10.810956317193178</c:v>
                </c:pt>
                <c:pt idx="1">
                  <c:v>7.7149844344031271</c:v>
                </c:pt>
                <c:pt idx="2">
                  <c:v>2.5890907285089027</c:v>
                </c:pt>
                <c:pt idx="3">
                  <c:v>1.9537724382477473</c:v>
                </c:pt>
                <c:pt idx="4">
                  <c:v>1.5698441575494604</c:v>
                </c:pt>
                <c:pt idx="5">
                  <c:v>7.0309922872716424</c:v>
                </c:pt>
                <c:pt idx="6">
                  <c:v>2.2212250392640964</c:v>
                </c:pt>
                <c:pt idx="7">
                  <c:v>1.5020670158708338</c:v>
                </c:pt>
                <c:pt idx="8">
                  <c:v>0.37383034318729802</c:v>
                </c:pt>
                <c:pt idx="9">
                  <c:v>4.0475467441759561</c:v>
                </c:pt>
                <c:pt idx="10">
                  <c:v>-7.2368421052631522</c:v>
                </c:pt>
                <c:pt idx="11">
                  <c:v>-19.881305637982184</c:v>
                </c:pt>
                <c:pt idx="12">
                  <c:v>-5.4056460261462824</c:v>
                </c:pt>
                <c:pt idx="13">
                  <c:v>-3.1726067565943317</c:v>
                </c:pt>
                <c:pt idx="14">
                  <c:v>-3.3556765485368567</c:v>
                </c:pt>
                <c:pt idx="15">
                  <c:v>-9.5546188352362389</c:v>
                </c:pt>
                <c:pt idx="16">
                  <c:v>-7.1470375873888941</c:v>
                </c:pt>
                <c:pt idx="17">
                  <c:v>-10.748865297890042</c:v>
                </c:pt>
                <c:pt idx="18">
                  <c:v>-0.79863899010509387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6016128"/>
        <c:axId val="447326464"/>
      </c:barChart>
      <c:catAx>
        <c:axId val="516016128"/>
        <c:scaling>
          <c:orientation val="minMax"/>
        </c:scaling>
        <c:delete val="0"/>
        <c:axPos val="l"/>
        <c:majorTickMark val="out"/>
        <c:minorTickMark val="none"/>
        <c:tickLblPos val="low"/>
        <c:crossAx val="447326464"/>
        <c:crosses val="autoZero"/>
        <c:auto val="1"/>
        <c:lblAlgn val="ctr"/>
        <c:lblOffset val="100"/>
        <c:noMultiLvlLbl val="0"/>
      </c:catAx>
      <c:valAx>
        <c:axId val="4473264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16016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IV trim. 2012</a:t>
            </a:r>
          </a:p>
        </c:rich>
      </c:tx>
      <c:layout>
        <c:manualLayout>
          <c:xMode val="edge"/>
          <c:yMode val="edge"/>
          <c:x val="0.18907324887132126"/>
          <c:y val="2.12760949277371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0502389771340063E-2"/>
          <c:y val="0.14499085489711988"/>
          <c:w val="0.9086673461268161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anual%'!$M$13:$M$31</c:f>
              <c:strCache>
                <c:ptCount val="19"/>
                <c:pt idx="0">
                  <c:v>Transf. carnes, aceites y grasas, frutas y verduras</c:v>
                </c:pt>
                <c:pt idx="1">
                  <c:v>Confiteria, cafe y otros productos alimenticios</c:v>
                </c:pt>
                <c:pt idx="2">
                  <c:v>Farmacéuticos, jabones, detergentes</c:v>
                </c:pt>
                <c:pt idx="3">
                  <c:v>Productos textiles</c:v>
                </c:pt>
                <c:pt idx="4">
                  <c:v>Básicas de hierro, acero. Elaborados de metal </c:v>
                </c:pt>
                <c:pt idx="5">
                  <c:v>Bebidas no alcohólicas; aguas minerales</c:v>
                </c:pt>
                <c:pt idx="6">
                  <c:v>Productos de papel y cartón</c:v>
                </c:pt>
                <c:pt idx="7">
                  <c:v>Productos de panadería</c:v>
                </c:pt>
                <c:pt idx="8">
                  <c:v>Productos de caucho y de plástico</c:v>
                </c:pt>
                <c:pt idx="9">
                  <c:v>Productos lacteos</c:v>
                </c:pt>
                <c:pt idx="10">
                  <c:v>Derivados del petroleo, fuera de refineria</c:v>
                </c:pt>
                <c:pt idx="11">
                  <c:v>Bebidas alcohólicas y  elaboración de cervezas </c:v>
                </c:pt>
                <c:pt idx="12">
                  <c:v>Curtido de cueros, calzado y artículos de viaje</c:v>
                </c:pt>
                <c:pt idx="13">
                  <c:v>Maquinaria y equipo</c:v>
                </c:pt>
                <c:pt idx="14">
                  <c:v>Otras industrias manufactureras </c:v>
                </c:pt>
                <c:pt idx="15">
                  <c:v>Vehículos automotores, autopartes </c:v>
                </c:pt>
                <c:pt idx="16">
                  <c:v>Confecciones, prendas de vestir </c:v>
                </c:pt>
                <c:pt idx="17">
                  <c:v>Edición e impresión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anual%'!$O$13:$O$31</c:f>
              <c:numCache>
                <c:formatCode>#,##0.0</c:formatCode>
                <c:ptCount val="19"/>
                <c:pt idx="0">
                  <c:v>0.49375239325833625</c:v>
                </c:pt>
                <c:pt idx="1">
                  <c:v>0.40731026051407604</c:v>
                </c:pt>
                <c:pt idx="2">
                  <c:v>0.25984015227920287</c:v>
                </c:pt>
                <c:pt idx="3">
                  <c:v>0.23452292975129774</c:v>
                </c:pt>
                <c:pt idx="4">
                  <c:v>0.14854898835484642</c:v>
                </c:pt>
                <c:pt idx="5">
                  <c:v>0.10280079652998404</c:v>
                </c:pt>
                <c:pt idx="6">
                  <c:v>5.5537410526238382E-2</c:v>
                </c:pt>
                <c:pt idx="7">
                  <c:v>4.6432618499415268E-2</c:v>
                </c:pt>
                <c:pt idx="8">
                  <c:v>4.0121824870199031E-2</c:v>
                </c:pt>
                <c:pt idx="9">
                  <c:v>2.9999642633481888E-2</c:v>
                </c:pt>
                <c:pt idx="10">
                  <c:v>-1.061080607615118E-2</c:v>
                </c:pt>
                <c:pt idx="11">
                  <c:v>-5.5396675878087921E-2</c:v>
                </c:pt>
                <c:pt idx="12">
                  <c:v>-0.23236651758101171</c:v>
                </c:pt>
                <c:pt idx="13">
                  <c:v>-0.24220245907051574</c:v>
                </c:pt>
                <c:pt idx="14">
                  <c:v>-0.25725175867577893</c:v>
                </c:pt>
                <c:pt idx="15">
                  <c:v>-0.37649746121080296</c:v>
                </c:pt>
                <c:pt idx="16">
                  <c:v>-0.58284574985813165</c:v>
                </c:pt>
                <c:pt idx="17">
                  <c:v>-0.86033457897169596</c:v>
                </c:pt>
                <c:pt idx="18" formatCode="0.0">
                  <c:v>-0.79863899010509398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6015104"/>
        <c:axId val="447327616"/>
      </c:barChart>
      <c:catAx>
        <c:axId val="516015104"/>
        <c:scaling>
          <c:orientation val="minMax"/>
        </c:scaling>
        <c:delete val="1"/>
        <c:axPos val="l"/>
        <c:majorTickMark val="out"/>
        <c:minorTickMark val="none"/>
        <c:tickLblPos val="none"/>
        <c:crossAx val="447327616"/>
        <c:crosses val="autoZero"/>
        <c:auto val="1"/>
        <c:lblAlgn val="ctr"/>
        <c:lblOffset val="100"/>
        <c:noMultiLvlLbl val="0"/>
      </c:catAx>
      <c:valAx>
        <c:axId val="44732761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516015104"/>
        <c:crosses val="autoZero"/>
        <c:crossBetween val="between"/>
        <c:majorUnit val="0.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1200000"/>
                </a:lightRig>
              </a:scene3d>
              <a:sp3d/>
            </c:spPr>
          </c:dPt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9.1242369072697116E-2</c:v>
                </c:pt>
                <c:pt idx="1">
                  <c:v>1.3863691215190155</c:v>
                </c:pt>
                <c:pt idx="2">
                  <c:v>0.13242501108186033</c:v>
                </c:pt>
                <c:pt idx="3">
                  <c:v>1.5460241058906643</c:v>
                </c:pt>
                <c:pt idx="4">
                  <c:v>0.95360495605516515</c:v>
                </c:pt>
              </c:numCache>
            </c:numRef>
          </c:val>
        </c:ser>
        <c:ser>
          <c:idx val="0"/>
          <c:order val="1"/>
          <c:tx>
            <c:strRef>
              <c:f>'Contrato Bogotá'!$R$16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-0.4897347252807549</c:v>
                </c:pt>
                <c:pt idx="1">
                  <c:v>-0.95167787749189658</c:v>
                </c:pt>
                <c:pt idx="2">
                  <c:v>1.1972713235184118</c:v>
                </c:pt>
                <c:pt idx="3">
                  <c:v>-2.2184926546861772</c:v>
                </c:pt>
                <c:pt idx="4">
                  <c:v>-0.79863899010509387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537437696"/>
        <c:axId val="447627264"/>
      </c:barChart>
      <c:catAx>
        <c:axId val="537437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7627264"/>
        <c:crosses val="autoZero"/>
        <c:auto val="1"/>
        <c:lblAlgn val="ctr"/>
        <c:lblOffset val="100"/>
        <c:tickMarkSkip val="1"/>
        <c:noMultiLvlLbl val="0"/>
      </c:catAx>
      <c:valAx>
        <c:axId val="447627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7437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801439023655212"/>
          <c:y val="0.92413625848512604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4511309740808647"/>
          <c:y val="2.11640152858628E-2"/>
          <c:w val="0.50681396250280519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Bogotá'!$S$16</c:f>
              <c:strCache>
                <c:ptCount val="1"/>
                <c:pt idx="0">
                  <c:v>Contrib. 2012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0.2</c:v>
                </c:pt>
                <c:pt idx="1">
                  <c:v>-1</c:v>
                </c:pt>
                <c:pt idx="2">
                  <c:v>0.1</c:v>
                </c:pt>
                <c:pt idx="3">
                  <c:v>-0.9</c:v>
                </c:pt>
                <c:pt idx="4">
                  <c:v>-0.78012265005045212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537439744"/>
        <c:axId val="447631872"/>
      </c:barChart>
      <c:catAx>
        <c:axId val="5374397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447631872"/>
        <c:crosses val="autoZero"/>
        <c:auto val="1"/>
        <c:lblAlgn val="ctr"/>
        <c:lblOffset val="100"/>
        <c:tickMarkSkip val="1"/>
        <c:noMultiLvlLbl val="0"/>
      </c:catAx>
      <c:valAx>
        <c:axId val="44763187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743974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11910754509409963"/>
          <c:y val="1.58308338316579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18"/>
          <c:y val="0.16054890798198809"/>
          <c:w val="0.50889735459675312"/>
          <c:h val="0.783595295780334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Conservación de carne y pescado</c:v>
                </c:pt>
                <c:pt idx="1">
                  <c:v>Minerales no metálicos</c:v>
                </c:pt>
                <c:pt idx="2">
                  <c:v>Productos de plástico</c:v>
                </c:pt>
                <c:pt idx="3">
                  <c:v>Otras manufacturas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Los demás productos alimenticios</c:v>
                </c:pt>
                <c:pt idx="7">
                  <c:v>Bebidas</c:v>
                </c:pt>
                <c:pt idx="8">
                  <c:v>Químicas básicas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-13.043766925627997</c:v>
                </c:pt>
                <c:pt idx="1">
                  <c:v>-6.7813199476611796</c:v>
                </c:pt>
                <c:pt idx="2">
                  <c:v>-8.7717178460740559</c:v>
                </c:pt>
                <c:pt idx="3">
                  <c:v>-2.6629500745299572</c:v>
                </c:pt>
                <c:pt idx="4">
                  <c:v>-3.4739708749786158</c:v>
                </c:pt>
                <c:pt idx="5">
                  <c:v>12.287121329133699</c:v>
                </c:pt>
                <c:pt idx="6">
                  <c:v>8.3671694306024271</c:v>
                </c:pt>
                <c:pt idx="7">
                  <c:v>8.5397046345501835</c:v>
                </c:pt>
                <c:pt idx="8">
                  <c:v>2.7222603782236954</c:v>
                </c:pt>
                <c:pt idx="9">
                  <c:v>13.227215978286244</c:v>
                </c:pt>
                <c:pt idx="10">
                  <c:v>1.371813092806784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8056192"/>
        <c:axId val="446693952"/>
      </c:barChart>
      <c:catAx>
        <c:axId val="538056192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446693952"/>
        <c:crosses val="autoZero"/>
        <c:auto val="1"/>
        <c:lblAlgn val="ctr"/>
        <c:lblOffset val="100"/>
        <c:noMultiLvlLbl val="0"/>
      </c:catAx>
      <c:valAx>
        <c:axId val="446693952"/>
        <c:scaling>
          <c:orientation val="minMax"/>
          <c:max val="20"/>
          <c:min val="-16"/>
        </c:scaling>
        <c:delete val="0"/>
        <c:axPos val="b"/>
        <c:numFmt formatCode="#,##0" sourceLinked="0"/>
        <c:majorTickMark val="out"/>
        <c:minorTickMark val="none"/>
        <c:tickLblPos val="nextTo"/>
        <c:crossAx val="538056192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IV trimestre 2012</a:t>
            </a:r>
          </a:p>
        </c:rich>
      </c:tx>
      <c:layout>
        <c:manualLayout>
          <c:xMode val="edge"/>
          <c:yMode val="edge"/>
          <c:x val="0.2252176799409232"/>
          <c:y val="3.55129521853246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5612370742813791E-2"/>
          <c:y val="0.16239019321669459"/>
          <c:w val="0.89491983682762544"/>
          <c:h val="0.759844081274737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Conservación de carne y pescado</c:v>
                </c:pt>
                <c:pt idx="1">
                  <c:v>Minerales no metálicos</c:v>
                </c:pt>
                <c:pt idx="2">
                  <c:v>Productos de plástico</c:v>
                </c:pt>
                <c:pt idx="3">
                  <c:v>Otras manufacturas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Los demás productos alimenticios</c:v>
                </c:pt>
                <c:pt idx="7">
                  <c:v>Bebidas</c:v>
                </c:pt>
                <c:pt idx="8">
                  <c:v>Químicas básicas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-0.97413996505770872</c:v>
                </c:pt>
                <c:pt idx="1">
                  <c:v>-0.49315966693659663</c:v>
                </c:pt>
                <c:pt idx="2">
                  <c:v>-0.48746778559702969</c:v>
                </c:pt>
                <c:pt idx="3">
                  <c:v>-0.47836096618359286</c:v>
                </c:pt>
                <c:pt idx="4">
                  <c:v>-1.6356157112057127E-2</c:v>
                </c:pt>
                <c:pt idx="5">
                  <c:v>0.17033154387015828</c:v>
                </c:pt>
                <c:pt idx="6">
                  <c:v>0.60243390200925939</c:v>
                </c:pt>
                <c:pt idx="7">
                  <c:v>0.71937613399336853</c:v>
                </c:pt>
                <c:pt idx="8">
                  <c:v>0.91578110597825779</c:v>
                </c:pt>
                <c:pt idx="9">
                  <c:v>1.404356493872337</c:v>
                </c:pt>
                <c:pt idx="10">
                  <c:v>1.3627946388364176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8057216"/>
        <c:axId val="446695680"/>
      </c:barChart>
      <c:catAx>
        <c:axId val="538057216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446695680"/>
        <c:crosses val="autoZero"/>
        <c:auto val="1"/>
        <c:lblAlgn val="ctr"/>
        <c:lblOffset val="100"/>
        <c:noMultiLvlLbl val="0"/>
      </c:catAx>
      <c:valAx>
        <c:axId val="44669568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5380572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IV trimestre 2012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1"/>
          <c:y val="0.18679894521381549"/>
          <c:w val="0.53612069124017525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Productos de plástico</c:v>
                </c:pt>
                <c:pt idx="1">
                  <c:v>Otras manufacturas</c:v>
                </c:pt>
                <c:pt idx="2">
                  <c:v>Minerales no metálicos</c:v>
                </c:pt>
                <c:pt idx="3">
                  <c:v>Conservación de carne y pescado</c:v>
                </c:pt>
                <c:pt idx="4">
                  <c:v>Los demás productos alimenticios</c:v>
                </c:pt>
                <c:pt idx="5">
                  <c:v>Confecciones</c:v>
                </c:pt>
                <c:pt idx="6">
                  <c:v>Productos textiles</c:v>
                </c:pt>
                <c:pt idx="7">
                  <c:v>Otros productos químicos</c:v>
                </c:pt>
                <c:pt idx="8">
                  <c:v>Bebidas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-10.892765133364612</c:v>
                </c:pt>
                <c:pt idx="1">
                  <c:v>-3.7580086603757223</c:v>
                </c:pt>
                <c:pt idx="2">
                  <c:v>-8.6695481795803548</c:v>
                </c:pt>
                <c:pt idx="3">
                  <c:v>-7.2568358317362307</c:v>
                </c:pt>
                <c:pt idx="4">
                  <c:v>-3.0231800085230631</c:v>
                </c:pt>
                <c:pt idx="5">
                  <c:v>-3.8083285930236244</c:v>
                </c:pt>
                <c:pt idx="6">
                  <c:v>12.7163931368246</c:v>
                </c:pt>
                <c:pt idx="7">
                  <c:v>5.3200199776865187</c:v>
                </c:pt>
                <c:pt idx="8">
                  <c:v>9.0164501328748194</c:v>
                </c:pt>
                <c:pt idx="9">
                  <c:v>6.276345593003585</c:v>
                </c:pt>
                <c:pt idx="10">
                  <c:v>0.64842034988041863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273344"/>
        <c:axId val="446700288"/>
      </c:barChart>
      <c:catAx>
        <c:axId val="54527334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446700288"/>
        <c:crosses val="autoZero"/>
        <c:auto val="1"/>
        <c:lblAlgn val="ctr"/>
        <c:lblOffset val="100"/>
        <c:noMultiLvlLbl val="0"/>
      </c:catAx>
      <c:valAx>
        <c:axId val="4467002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4527334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(contrib.anual) - IV trimestre 2012</a:t>
            </a:r>
          </a:p>
        </c:rich>
      </c:tx>
      <c:layout>
        <c:manualLayout>
          <c:xMode val="edge"/>
          <c:yMode val="edge"/>
          <c:x val="0.14077129869718777"/>
          <c:y val="1.78905378844657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55E-2"/>
          <c:y val="0.18679894521381549"/>
          <c:w val="0.88233820879163616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Productos de plástico</c:v>
                </c:pt>
                <c:pt idx="1">
                  <c:v>Otras manufacturas</c:v>
                </c:pt>
                <c:pt idx="2">
                  <c:v>Minerales no metálicos</c:v>
                </c:pt>
                <c:pt idx="3">
                  <c:v>Conservación de carne y pescado</c:v>
                </c:pt>
                <c:pt idx="4">
                  <c:v>Los demás productos alimenticios</c:v>
                </c:pt>
                <c:pt idx="5">
                  <c:v>Confecciones</c:v>
                </c:pt>
                <c:pt idx="6">
                  <c:v>Productos textiles</c:v>
                </c:pt>
                <c:pt idx="7">
                  <c:v>Otros productos químicos</c:v>
                </c:pt>
                <c:pt idx="8">
                  <c:v>Bebidas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-0.7024198853386544</c:v>
                </c:pt>
                <c:pt idx="1">
                  <c:v>-0.69714620177792985</c:v>
                </c:pt>
                <c:pt idx="2">
                  <c:v>-0.64137192287333122</c:v>
                </c:pt>
                <c:pt idx="3">
                  <c:v>-0.54533512296422082</c:v>
                </c:pt>
                <c:pt idx="4">
                  <c:v>-0.2214144975260102</c:v>
                </c:pt>
                <c:pt idx="5">
                  <c:v>-1.897467676779507E-2</c:v>
                </c:pt>
                <c:pt idx="6">
                  <c:v>0.180286649476852</c:v>
                </c:pt>
                <c:pt idx="7">
                  <c:v>0.6391626909392365</c:v>
                </c:pt>
                <c:pt idx="8">
                  <c:v>0.70013046538540191</c:v>
                </c:pt>
                <c:pt idx="9">
                  <c:v>1.9499713596371082</c:v>
                </c:pt>
                <c:pt idx="10">
                  <c:v>0.64288885819066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274368"/>
        <c:axId val="447283776"/>
      </c:barChart>
      <c:catAx>
        <c:axId val="545274368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447283776"/>
        <c:crosses val="autoZero"/>
        <c:auto val="1"/>
        <c:lblAlgn val="ctr"/>
        <c:lblOffset val="100"/>
        <c:noMultiLvlLbl val="0"/>
      </c:catAx>
      <c:valAx>
        <c:axId val="44728377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54527436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IV trimestre 2012</a:t>
            </a:r>
          </a:p>
        </c:rich>
      </c:tx>
      <c:layout>
        <c:manualLayout>
          <c:xMode val="edge"/>
          <c:yMode val="edge"/>
          <c:x val="0.11018198172798732"/>
          <c:y val="2.8347230551954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8"/>
          <c:w val="0.49342178684357374"/>
          <c:h val="0.76966859044954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Conservación de carne y pescado</c:v>
                </c:pt>
                <c:pt idx="1">
                  <c:v>Productos de plástico</c:v>
                </c:pt>
                <c:pt idx="2">
                  <c:v>Confecciones</c:v>
                </c:pt>
                <c:pt idx="3">
                  <c:v>Minerales no metálicos</c:v>
                </c:pt>
                <c:pt idx="4">
                  <c:v>Productos textiles</c:v>
                </c:pt>
                <c:pt idx="5">
                  <c:v>Bebidas</c:v>
                </c:pt>
                <c:pt idx="6">
                  <c:v>Los demás productos alimenticios</c:v>
                </c:pt>
                <c:pt idx="7">
                  <c:v>Químicas básicas</c:v>
                </c:pt>
                <c:pt idx="8">
                  <c:v>Otras manufacturas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-4.51899846255216</c:v>
                </c:pt>
                <c:pt idx="1">
                  <c:v>-6.1392267680706158</c:v>
                </c:pt>
                <c:pt idx="2">
                  <c:v>-10.790816491931011</c:v>
                </c:pt>
                <c:pt idx="3">
                  <c:v>5.3862787497542808</c:v>
                </c:pt>
                <c:pt idx="4">
                  <c:v>-0.35887313834558343</c:v>
                </c:pt>
                <c:pt idx="5">
                  <c:v>4.7846889952153138</c:v>
                </c:pt>
                <c:pt idx="6">
                  <c:v>2.4766866673594068</c:v>
                </c:pt>
                <c:pt idx="7">
                  <c:v>8.7354588539422693</c:v>
                </c:pt>
                <c:pt idx="8">
                  <c:v>4.6819240864718115</c:v>
                </c:pt>
                <c:pt idx="9">
                  <c:v>16.949762919392608</c:v>
                </c:pt>
                <c:pt idx="10">
                  <c:v>3.5456597891159847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296448"/>
        <c:axId val="447288384"/>
      </c:barChart>
      <c:catAx>
        <c:axId val="55229644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47288384"/>
        <c:crosses val="autoZero"/>
        <c:auto val="1"/>
        <c:lblAlgn val="ctr"/>
        <c:lblOffset val="100"/>
        <c:noMultiLvlLbl val="0"/>
      </c:catAx>
      <c:valAx>
        <c:axId val="447288384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5522964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IV trimestre 2012</a:t>
            </a:r>
          </a:p>
        </c:rich>
      </c:tx>
      <c:layout>
        <c:manualLayout>
          <c:xMode val="edge"/>
          <c:yMode val="edge"/>
          <c:x val="0.17136158638213972"/>
          <c:y val="2.79415731576979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34E-2"/>
          <c:y val="0.15515038408327839"/>
          <c:w val="0.83354491337036674"/>
          <c:h val="0.77415080709598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Conservación de carne y pescado</c:v>
                </c:pt>
                <c:pt idx="1">
                  <c:v>Productos de plástico</c:v>
                </c:pt>
                <c:pt idx="2">
                  <c:v>Confecciones</c:v>
                </c:pt>
                <c:pt idx="3">
                  <c:v>Minerales no metálicos</c:v>
                </c:pt>
                <c:pt idx="4">
                  <c:v>Productos textiles</c:v>
                </c:pt>
                <c:pt idx="5">
                  <c:v>Bebidas</c:v>
                </c:pt>
                <c:pt idx="6">
                  <c:v>Los demás productos alimenticios</c:v>
                </c:pt>
                <c:pt idx="7">
                  <c:v>Químicas básicas</c:v>
                </c:pt>
                <c:pt idx="8">
                  <c:v>Otras manufacturas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-0.604098922867642</c:v>
                </c:pt>
                <c:pt idx="1">
                  <c:v>-0.50047094846667939</c:v>
                </c:pt>
                <c:pt idx="2">
                  <c:v>-0.27147342711721745</c:v>
                </c:pt>
                <c:pt idx="3">
                  <c:v>0.20112163410174269</c:v>
                </c:pt>
                <c:pt idx="4">
                  <c:v>-1.4680411248301904E-2</c:v>
                </c:pt>
                <c:pt idx="5">
                  <c:v>0.24222678559698926</c:v>
                </c:pt>
                <c:pt idx="6">
                  <c:v>0.26867774086402024</c:v>
                </c:pt>
                <c:pt idx="7">
                  <c:v>0.59529067611866138</c:v>
                </c:pt>
                <c:pt idx="8">
                  <c:v>1.5536768571119981</c:v>
                </c:pt>
                <c:pt idx="9">
                  <c:v>2.0728740682602966</c:v>
                </c:pt>
                <c:pt idx="10">
                  <c:v>3.5431440523538753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297984"/>
        <c:axId val="447289536"/>
      </c:barChart>
      <c:catAx>
        <c:axId val="552297984"/>
        <c:scaling>
          <c:orientation val="minMax"/>
        </c:scaling>
        <c:delete val="1"/>
        <c:axPos val="l"/>
        <c:majorTickMark val="out"/>
        <c:minorTickMark val="none"/>
        <c:tickLblPos val="none"/>
        <c:crossAx val="447289536"/>
        <c:crosses val="autoZero"/>
        <c:auto val="1"/>
        <c:lblAlgn val="ctr"/>
        <c:lblOffset val="100"/>
        <c:noMultiLvlLbl val="0"/>
      </c:catAx>
      <c:valAx>
        <c:axId val="44728953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552297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Molinería y almidones</c:v>
                </c:pt>
                <c:pt idx="2">
                  <c:v>Caucho y plástico</c:v>
                </c:pt>
                <c:pt idx="3">
                  <c:v>Aparatos eléctricos</c:v>
                </c:pt>
                <c:pt idx="4">
                  <c:v>Confecciones</c:v>
                </c:pt>
                <c:pt idx="5">
                  <c:v>Otros productos alimenticios</c:v>
                </c:pt>
                <c:pt idx="6">
                  <c:v>Papel y sus productos</c:v>
                </c:pt>
                <c:pt idx="7">
                  <c:v>Cacao, chocolate, confitería, condimentos y alimentos para lactantes.</c:v>
                </c:pt>
                <c:pt idx="8">
                  <c:v>Otros químicos</c:v>
                </c:pt>
                <c:pt idx="9">
                  <c:v>Farmacéuticos y medicinales</c:v>
                </c:pt>
                <c:pt idx="10">
                  <c:v>Jabones y detergentes; preparados para limpiar y pulir; perfumes</c:v>
                </c:pt>
                <c:pt idx="11">
                  <c:v>Hierro y fundición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-3.2343214010377541</c:v>
                </c:pt>
                <c:pt idx="1">
                  <c:v>-11.61694038302744</c:v>
                </c:pt>
                <c:pt idx="2">
                  <c:v>-10.344953939948143</c:v>
                </c:pt>
                <c:pt idx="3">
                  <c:v>0.42379039681694763</c:v>
                </c:pt>
                <c:pt idx="4">
                  <c:v>1.4485485601947401</c:v>
                </c:pt>
                <c:pt idx="5">
                  <c:v>1.1974542811281408</c:v>
                </c:pt>
                <c:pt idx="6">
                  <c:v>1.3926300786021972</c:v>
                </c:pt>
                <c:pt idx="7">
                  <c:v>3.4392244955996354</c:v>
                </c:pt>
                <c:pt idx="8">
                  <c:v>6.1218878059466242</c:v>
                </c:pt>
                <c:pt idx="9">
                  <c:v>2.6716425414801126</c:v>
                </c:pt>
                <c:pt idx="10">
                  <c:v>2.6923775095052171</c:v>
                </c:pt>
                <c:pt idx="11">
                  <c:v>9.9426030676110777</c:v>
                </c:pt>
                <c:pt idx="12">
                  <c:v>21.036262210432266</c:v>
                </c:pt>
                <c:pt idx="13">
                  <c:v>0.82165077539615439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8058240"/>
        <c:axId val="452808064"/>
      </c:barChart>
      <c:catAx>
        <c:axId val="53805824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452808064"/>
        <c:crosses val="autoZero"/>
        <c:auto val="1"/>
        <c:lblAlgn val="ctr"/>
        <c:lblOffset val="100"/>
        <c:noMultiLvlLbl val="0"/>
      </c:catAx>
      <c:valAx>
        <c:axId val="452808064"/>
        <c:scaling>
          <c:orientation val="minMax"/>
          <c:max val="15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53805824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IV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23E-2"/>
          <c:y val="0.16138033593258469"/>
          <c:w val="0.86735127690787728"/>
          <c:h val="0.783181254885512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Molinería y almidones</c:v>
                </c:pt>
                <c:pt idx="2">
                  <c:v>Caucho y plástico</c:v>
                </c:pt>
                <c:pt idx="3">
                  <c:v>Aparatos eléctricos</c:v>
                </c:pt>
                <c:pt idx="4">
                  <c:v>Confecciones</c:v>
                </c:pt>
                <c:pt idx="5">
                  <c:v>Otros productos alimenticios</c:v>
                </c:pt>
                <c:pt idx="6">
                  <c:v>Papel y sus productos</c:v>
                </c:pt>
                <c:pt idx="7">
                  <c:v>Cacao, chocolate, confitería, condimentos y alimentos para lactantes.</c:v>
                </c:pt>
                <c:pt idx="8">
                  <c:v>Otros químicos</c:v>
                </c:pt>
                <c:pt idx="9">
                  <c:v>Farmacéuticos y medicinales</c:v>
                </c:pt>
                <c:pt idx="10">
                  <c:v>Jabones y detergentes; preparados para limpiar y pulir; perfumes</c:v>
                </c:pt>
                <c:pt idx="11">
                  <c:v>Hierro y fundición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-0.78493637995775201</c:v>
                </c:pt>
                <c:pt idx="1">
                  <c:v>-0.65385971452104497</c:v>
                </c:pt>
                <c:pt idx="2">
                  <c:v>-0.64823727141603538</c:v>
                </c:pt>
                <c:pt idx="3">
                  <c:v>2.0614860681539247E-2</c:v>
                </c:pt>
                <c:pt idx="4">
                  <c:v>4.865244960233011E-2</c:v>
                </c:pt>
                <c:pt idx="5">
                  <c:v>8.9766419625310706E-2</c:v>
                </c:pt>
                <c:pt idx="6">
                  <c:v>0.14594442052417156</c:v>
                </c:pt>
                <c:pt idx="7">
                  <c:v>0.18167050478062929</c:v>
                </c:pt>
                <c:pt idx="8">
                  <c:v>0.20927325521560927</c:v>
                </c:pt>
                <c:pt idx="9">
                  <c:v>0.22605319198957208</c:v>
                </c:pt>
                <c:pt idx="10">
                  <c:v>0.29197906043097543</c:v>
                </c:pt>
                <c:pt idx="11">
                  <c:v>0.29678492055842748</c:v>
                </c:pt>
                <c:pt idx="12">
                  <c:v>1.3979450578824242</c:v>
                </c:pt>
                <c:pt idx="13">
                  <c:v>0.82165077539615405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653184"/>
        <c:axId val="452809792"/>
      </c:barChart>
      <c:catAx>
        <c:axId val="554653184"/>
        <c:scaling>
          <c:orientation val="minMax"/>
        </c:scaling>
        <c:delete val="1"/>
        <c:axPos val="l"/>
        <c:majorTickMark val="out"/>
        <c:minorTickMark val="none"/>
        <c:tickLblPos val="none"/>
        <c:crossAx val="452809792"/>
        <c:crosses val="autoZero"/>
        <c:auto val="1"/>
        <c:lblAlgn val="ctr"/>
        <c:lblOffset val="100"/>
        <c:noMultiLvlLbl val="0"/>
      </c:catAx>
      <c:valAx>
        <c:axId val="452809792"/>
        <c:scaling>
          <c:orientation val="minMax"/>
          <c:max val="2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55465318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(contrib. anual) - IV trimestre 2012</a:t>
            </a:r>
          </a:p>
        </c:rich>
      </c:tx>
      <c:layout>
        <c:manualLayout>
          <c:xMode val="edge"/>
          <c:yMode val="edge"/>
          <c:x val="0.19374684145426879"/>
          <c:y val="5.53390128476424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6"/>
          <c:w val="0.89747180187918563"/>
          <c:h val="0.786304094567213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Caucho y plástico</c:v>
                </c:pt>
                <c:pt idx="1">
                  <c:v>Otros productos alimenticios</c:v>
                </c:pt>
                <c:pt idx="2">
                  <c:v>Molinería y almidones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Papel y sus productos</c:v>
                </c:pt>
                <c:pt idx="6">
                  <c:v>Cacao, chocolate, confitería, condimentos y alimentos para lactantes.</c:v>
                </c:pt>
                <c:pt idx="7">
                  <c:v>Otros químicos</c:v>
                </c:pt>
                <c:pt idx="8">
                  <c:v>Farmacéuticos y medicinales</c:v>
                </c:pt>
                <c:pt idx="9">
                  <c:v>Aparatos eléctricos</c:v>
                </c:pt>
                <c:pt idx="10">
                  <c:v>Hierro y fundición</c:v>
                </c:pt>
                <c:pt idx="11">
                  <c:v>Bebidas</c:v>
                </c:pt>
                <c:pt idx="12">
                  <c:v>Jabones y detergentes; preparados para limpiar y pulir; perfumes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-0.65025962269017024</c:v>
                </c:pt>
                <c:pt idx="1">
                  <c:v>-0.50882260515941768</c:v>
                </c:pt>
                <c:pt idx="2">
                  <c:v>-0.39374672348644796</c:v>
                </c:pt>
                <c:pt idx="3">
                  <c:v>-0.28805474769084538</c:v>
                </c:pt>
                <c:pt idx="4">
                  <c:v>3.1161731978492275E-2</c:v>
                </c:pt>
                <c:pt idx="5">
                  <c:v>6.3661181844528014E-2</c:v>
                </c:pt>
                <c:pt idx="6">
                  <c:v>0.12308013689689207</c:v>
                </c:pt>
                <c:pt idx="7">
                  <c:v>0.16054851376971233</c:v>
                </c:pt>
                <c:pt idx="8">
                  <c:v>0.20039784031082739</c:v>
                </c:pt>
                <c:pt idx="9">
                  <c:v>0.24734705260730716</c:v>
                </c:pt>
                <c:pt idx="10">
                  <c:v>0.2572037732838508</c:v>
                </c:pt>
                <c:pt idx="11">
                  <c:v>1.0385156245111431</c:v>
                </c:pt>
                <c:pt idx="12">
                  <c:v>1.6927812610006305</c:v>
                </c:pt>
                <c:pt idx="13">
                  <c:v>1.9738134171765069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2299008"/>
        <c:axId val="452846720"/>
      </c:barChart>
      <c:catAx>
        <c:axId val="552299008"/>
        <c:scaling>
          <c:orientation val="minMax"/>
        </c:scaling>
        <c:delete val="1"/>
        <c:axPos val="l"/>
        <c:majorTickMark val="out"/>
        <c:minorTickMark val="none"/>
        <c:tickLblPos val="none"/>
        <c:crossAx val="452846720"/>
        <c:crosses val="autoZero"/>
        <c:auto val="1"/>
        <c:lblAlgn val="ctr"/>
        <c:lblOffset val="100"/>
        <c:noMultiLvlLbl val="0"/>
      </c:catAx>
      <c:valAx>
        <c:axId val="452846720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552299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2888642092035868"/>
          <c:y val="1.54348939567303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47"/>
          <c:y val="0.13922173000226873"/>
          <c:w val="0.48628495885342743"/>
          <c:h val="0.794336112454487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Caucho y plástico</c:v>
                </c:pt>
                <c:pt idx="1">
                  <c:v>Otros productos alimenticios</c:v>
                </c:pt>
                <c:pt idx="2">
                  <c:v>Molinería y almidones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Papel y sus productos</c:v>
                </c:pt>
                <c:pt idx="6">
                  <c:v>Cacao, chocolate, confitería, condimentos y alimentos para lactantes.</c:v>
                </c:pt>
                <c:pt idx="7">
                  <c:v>Otros químicos</c:v>
                </c:pt>
                <c:pt idx="8">
                  <c:v>Farmacéuticos y medicinales</c:v>
                </c:pt>
                <c:pt idx="9">
                  <c:v>Aparatos eléctricos</c:v>
                </c:pt>
                <c:pt idx="10">
                  <c:v>Hierro y fundición</c:v>
                </c:pt>
                <c:pt idx="11">
                  <c:v>Bebidas</c:v>
                </c:pt>
                <c:pt idx="12">
                  <c:v>Jabones y detergentes; preparados para limpiar y pulir; perfumes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-9.6672291407390532</c:v>
                </c:pt>
                <c:pt idx="1">
                  <c:v>-6.055664457969212</c:v>
                </c:pt>
                <c:pt idx="2">
                  <c:v>-6.7239437985375572</c:v>
                </c:pt>
                <c:pt idx="3">
                  <c:v>-7.1219271414649672</c:v>
                </c:pt>
                <c:pt idx="4">
                  <c:v>0.12801137604676605</c:v>
                </c:pt>
                <c:pt idx="5">
                  <c:v>0.71703874200135242</c:v>
                </c:pt>
                <c:pt idx="6">
                  <c:v>2.2660549132041075</c:v>
                </c:pt>
                <c:pt idx="7">
                  <c:v>4.154635889611713</c:v>
                </c:pt>
                <c:pt idx="8">
                  <c:v>2.3367057232144939</c:v>
                </c:pt>
                <c:pt idx="9">
                  <c:v>4.9330014083049045</c:v>
                </c:pt>
                <c:pt idx="10">
                  <c:v>8.7680090824895132</c:v>
                </c:pt>
                <c:pt idx="11">
                  <c:v>16.438904828214042</c:v>
                </c:pt>
                <c:pt idx="12">
                  <c:v>17.610238454535377</c:v>
                </c:pt>
                <c:pt idx="13">
                  <c:v>1.9738134171765065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061760"/>
        <c:axId val="452849024"/>
      </c:barChart>
      <c:catAx>
        <c:axId val="55506176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2849024"/>
        <c:crosses val="autoZero"/>
        <c:auto val="1"/>
        <c:lblAlgn val="ctr"/>
        <c:lblOffset val="100"/>
        <c:noMultiLvlLbl val="0"/>
      </c:catAx>
      <c:valAx>
        <c:axId val="452849024"/>
        <c:scaling>
          <c:orientation val="minMax"/>
          <c:max val="2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555061760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(cont. anual) - IV trim. 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307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Otros productos alimenticios</c:v>
                </c:pt>
                <c:pt idx="1">
                  <c:v>Otros químicos</c:v>
                </c:pt>
                <c:pt idx="2">
                  <c:v>Caucho y plástico</c:v>
                </c:pt>
                <c:pt idx="3">
                  <c:v>Aparatos eléctricos</c:v>
                </c:pt>
                <c:pt idx="4">
                  <c:v>Molinería y almidones</c:v>
                </c:pt>
                <c:pt idx="5">
                  <c:v>Cacao, chocolate, confitería</c:v>
                </c:pt>
                <c:pt idx="6">
                  <c:v>Hierro y fundición</c:v>
                </c:pt>
                <c:pt idx="7">
                  <c:v>Bebidas</c:v>
                </c:pt>
                <c:pt idx="8">
                  <c:v>Confecciones</c:v>
                </c:pt>
                <c:pt idx="9">
                  <c:v>Papel y sus productos</c:v>
                </c:pt>
                <c:pt idx="10">
                  <c:v>Jabones y detergentes; preparados para limpiar y pulir; perfumes</c:v>
                </c:pt>
                <c:pt idx="11">
                  <c:v>Farmacéuticos y medicinales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0.23940191587199336</c:v>
                </c:pt>
                <c:pt idx="1">
                  <c:v>0.2128069146377819</c:v>
                </c:pt>
                <c:pt idx="2">
                  <c:v>0.18086477029827625</c:v>
                </c:pt>
                <c:pt idx="3">
                  <c:v>0.14024524460369603</c:v>
                </c:pt>
                <c:pt idx="4">
                  <c:v>9.6154766367082298E-2</c:v>
                </c:pt>
                <c:pt idx="5">
                  <c:v>4.4559525877428223E-2</c:v>
                </c:pt>
                <c:pt idx="6">
                  <c:v>8.5366670628335917E-2</c:v>
                </c:pt>
                <c:pt idx="7">
                  <c:v>5.9100002742694266E-2</c:v>
                </c:pt>
                <c:pt idx="8">
                  <c:v>-0.16404941237505799</c:v>
                </c:pt>
                <c:pt idx="9">
                  <c:v>-0.17054572220034661</c:v>
                </c:pt>
                <c:pt idx="10">
                  <c:v>-0.32927144385215401</c:v>
                </c:pt>
                <c:pt idx="11">
                  <c:v>-0.57458335999841725</c:v>
                </c:pt>
                <c:pt idx="12">
                  <c:v>-2.679165562930367</c:v>
                </c:pt>
                <c:pt idx="13">
                  <c:v>-2.8591156903290287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654208"/>
        <c:axId val="452853056"/>
      </c:barChart>
      <c:catAx>
        <c:axId val="554654208"/>
        <c:scaling>
          <c:orientation val="minMax"/>
        </c:scaling>
        <c:delete val="1"/>
        <c:axPos val="l"/>
        <c:majorTickMark val="out"/>
        <c:minorTickMark val="none"/>
        <c:tickLblPos val="none"/>
        <c:crossAx val="452853056"/>
        <c:crosses val="autoZero"/>
        <c:auto val="1"/>
        <c:lblAlgn val="ctr"/>
        <c:lblOffset val="100"/>
        <c:noMultiLvlLbl val="0"/>
      </c:catAx>
      <c:valAx>
        <c:axId val="452853056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5546542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23"/>
          <c:y val="0.15806041194003298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55038759689922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Otros productos alimenticios</c:v>
                </c:pt>
                <c:pt idx="1">
                  <c:v>Otros químicos</c:v>
                </c:pt>
                <c:pt idx="2">
                  <c:v>Caucho y plástico</c:v>
                </c:pt>
                <c:pt idx="3">
                  <c:v>Aparatos eléctricos</c:v>
                </c:pt>
                <c:pt idx="4">
                  <c:v>Molinería y almidones</c:v>
                </c:pt>
                <c:pt idx="5">
                  <c:v>Cacao, chocolate, confitería</c:v>
                </c:pt>
                <c:pt idx="6">
                  <c:v>Hierro y fundición</c:v>
                </c:pt>
                <c:pt idx="7">
                  <c:v>Bebidas</c:v>
                </c:pt>
                <c:pt idx="8">
                  <c:v>Confecciones</c:v>
                </c:pt>
                <c:pt idx="9">
                  <c:v>Papel y sus productos</c:v>
                </c:pt>
                <c:pt idx="10">
                  <c:v>Jabones y detergentes; preparados para limpiar y pulir; perfumes</c:v>
                </c:pt>
                <c:pt idx="11">
                  <c:v>Farmacéuticos y medicinales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2.2011385199240951</c:v>
                </c:pt>
                <c:pt idx="1">
                  <c:v>6.8017930228025936</c:v>
                </c:pt>
                <c:pt idx="2">
                  <c:v>2.2961674963675627</c:v>
                </c:pt>
                <c:pt idx="3">
                  <c:v>4.5830778663396909</c:v>
                </c:pt>
                <c:pt idx="4">
                  <c:v>3.6666070470398937</c:v>
                </c:pt>
                <c:pt idx="5">
                  <c:v>0.89327691584391022</c:v>
                </c:pt>
                <c:pt idx="6">
                  <c:v>3.7665562913907102</c:v>
                </c:pt>
                <c:pt idx="7">
                  <c:v>2.7595269382391541</c:v>
                </c:pt>
                <c:pt idx="8">
                  <c:v>-2.6899707737271128</c:v>
                </c:pt>
                <c:pt idx="9">
                  <c:v>-2.6052563698374942</c:v>
                </c:pt>
                <c:pt idx="10">
                  <c:v>-4.3937244429608562</c:v>
                </c:pt>
                <c:pt idx="11">
                  <c:v>-6.3464925914412991</c:v>
                </c:pt>
                <c:pt idx="12">
                  <c:v>-7.9155610086197985</c:v>
                </c:pt>
                <c:pt idx="13">
                  <c:v>-2.8591156903290282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064832"/>
        <c:axId val="447768256"/>
      </c:barChart>
      <c:catAx>
        <c:axId val="555064832"/>
        <c:scaling>
          <c:orientation val="minMax"/>
        </c:scaling>
        <c:delete val="0"/>
        <c:axPos val="l"/>
        <c:majorTickMark val="out"/>
        <c:minorTickMark val="none"/>
        <c:tickLblPos val="low"/>
        <c:crossAx val="447768256"/>
        <c:crosses val="autoZero"/>
        <c:auto val="1"/>
        <c:lblAlgn val="ctr"/>
        <c:lblOffset val="100"/>
        <c:noMultiLvlLbl val="0"/>
      </c:catAx>
      <c:valAx>
        <c:axId val="4477682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55064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(cont. anual) - IV trim. 2012</a:t>
            </a:r>
          </a:p>
        </c:rich>
      </c:tx>
      <c:layout>
        <c:manualLayout>
          <c:xMode val="edge"/>
          <c:yMode val="edge"/>
          <c:x val="0.15255828315578202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1092322476083948E-2"/>
          <c:y val="0.18599568496560945"/>
          <c:w val="0.88407010599084934"/>
          <c:h val="0.733172461969385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541365132826605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Papel y sus productos</c:v>
                </c:pt>
                <c:pt idx="1">
                  <c:v>Productos lácteos</c:v>
                </c:pt>
                <c:pt idx="2">
                  <c:v>Calzado, partes y artículos de cuero</c:v>
                </c:pt>
                <c:pt idx="3">
                  <c:v>Maquinaria de uso general y específico</c:v>
                </c:pt>
                <c:pt idx="4">
                  <c:v>Elaboración de productos de café</c:v>
                </c:pt>
                <c:pt idx="5">
                  <c:v>Elaborados de metal</c:v>
                </c:pt>
                <c:pt idx="6">
                  <c:v>Muebles de madera</c:v>
                </c:pt>
                <c:pt idx="7">
                  <c:v>Motocicletas, bicicletas y sillones</c:v>
                </c:pt>
                <c:pt idx="8">
                  <c:v>Confecciones</c:v>
                </c:pt>
                <c:pt idx="9">
                  <c:v>Cacao, chocolate, confitería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0.42699916539743682</c:v>
                </c:pt>
                <c:pt idx="1">
                  <c:v>0.33292845449184888</c:v>
                </c:pt>
                <c:pt idx="2">
                  <c:v>0.28552633699593627</c:v>
                </c:pt>
                <c:pt idx="3">
                  <c:v>0.19862602661028447</c:v>
                </c:pt>
                <c:pt idx="4">
                  <c:v>7.1361592996549872E-2</c:v>
                </c:pt>
                <c:pt idx="5">
                  <c:v>2.7268225289171843E-2</c:v>
                </c:pt>
                <c:pt idx="6">
                  <c:v>-3.8561797452502339E-3</c:v>
                </c:pt>
                <c:pt idx="7">
                  <c:v>-0.32877462716822314</c:v>
                </c:pt>
                <c:pt idx="8">
                  <c:v>-0.3360883720617735</c:v>
                </c:pt>
                <c:pt idx="9">
                  <c:v>-0.35064905371929889</c:v>
                </c:pt>
                <c:pt idx="10">
                  <c:v>-0.99967497578457876</c:v>
                </c:pt>
                <c:pt idx="11">
                  <c:v>-3.2008702513988525</c:v>
                </c:pt>
                <c:pt idx="12">
                  <c:v>-3.8772036580967284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062784"/>
        <c:axId val="447772864"/>
      </c:barChart>
      <c:catAx>
        <c:axId val="555062784"/>
        <c:scaling>
          <c:orientation val="minMax"/>
        </c:scaling>
        <c:delete val="1"/>
        <c:axPos val="l"/>
        <c:majorTickMark val="out"/>
        <c:minorTickMark val="none"/>
        <c:tickLblPos val="none"/>
        <c:crossAx val="447772864"/>
        <c:crosses val="autoZero"/>
        <c:auto val="1"/>
        <c:lblAlgn val="ctr"/>
        <c:lblOffset val="100"/>
        <c:noMultiLvlLbl val="0"/>
      </c:catAx>
      <c:valAx>
        <c:axId val="447772864"/>
        <c:scaling>
          <c:orientation val="minMax"/>
          <c:max val="1.5"/>
          <c:min val="-4.2"/>
        </c:scaling>
        <c:delete val="0"/>
        <c:axPos val="b"/>
        <c:numFmt formatCode="0.0" sourceLinked="1"/>
        <c:majorTickMark val="out"/>
        <c:minorTickMark val="none"/>
        <c:tickLblPos val="nextTo"/>
        <c:crossAx val="5550627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16965292833644827"/>
          <c:y val="1.52514722168196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9"/>
          <c:y val="0.18991529159630258"/>
          <c:w val="0.58420339980866831"/>
          <c:h val="0.722362340366368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882447665056303E-2"/>
                  <c:y val="-6.89061154177433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Papel y sus productos</c:v>
                </c:pt>
                <c:pt idx="1">
                  <c:v>Productos lácteos</c:v>
                </c:pt>
                <c:pt idx="2">
                  <c:v>Calzado, partes y artículos de cuero</c:v>
                </c:pt>
                <c:pt idx="3">
                  <c:v>Maquinaria de uso general y específico</c:v>
                </c:pt>
                <c:pt idx="4">
                  <c:v>Elaboración de productos de café</c:v>
                </c:pt>
                <c:pt idx="5">
                  <c:v>Elaborados de metal</c:v>
                </c:pt>
                <c:pt idx="6">
                  <c:v>Muebles de madera</c:v>
                </c:pt>
                <c:pt idx="7">
                  <c:v>Motocicletas, bicicletas y sillones</c:v>
                </c:pt>
                <c:pt idx="8">
                  <c:v>Confecciones</c:v>
                </c:pt>
                <c:pt idx="9">
                  <c:v>Cacao, chocolate, confitería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5.6993721768979766</c:v>
                </c:pt>
                <c:pt idx="1">
                  <c:v>7.4793545054193</c:v>
                </c:pt>
                <c:pt idx="2">
                  <c:v>11.728697357745887</c:v>
                </c:pt>
                <c:pt idx="3">
                  <c:v>2.693083305225441</c:v>
                </c:pt>
                <c:pt idx="4">
                  <c:v>0.64314358813477579</c:v>
                </c:pt>
                <c:pt idx="5">
                  <c:v>0.81422931145600508</c:v>
                </c:pt>
                <c:pt idx="6">
                  <c:v>-0.35057835189501452</c:v>
                </c:pt>
                <c:pt idx="7">
                  <c:v>-5.1937656280860107</c:v>
                </c:pt>
                <c:pt idx="8">
                  <c:v>-4.0697968417633623</c:v>
                </c:pt>
                <c:pt idx="9">
                  <c:v>-6.7845986251528823</c:v>
                </c:pt>
                <c:pt idx="10">
                  <c:v>-3.6206203841049334</c:v>
                </c:pt>
                <c:pt idx="11">
                  <c:v>-20.87301622398401</c:v>
                </c:pt>
                <c:pt idx="12">
                  <c:v>-3.8772036580967284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9549952"/>
        <c:axId val="447807488"/>
      </c:barChart>
      <c:catAx>
        <c:axId val="559549952"/>
        <c:scaling>
          <c:orientation val="minMax"/>
        </c:scaling>
        <c:delete val="0"/>
        <c:axPos val="l"/>
        <c:majorTickMark val="out"/>
        <c:minorTickMark val="none"/>
        <c:tickLblPos val="low"/>
        <c:crossAx val="447807488"/>
        <c:crosses val="autoZero"/>
        <c:auto val="1"/>
        <c:lblAlgn val="ctr"/>
        <c:lblOffset val="100"/>
        <c:noMultiLvlLbl val="0"/>
      </c:catAx>
      <c:valAx>
        <c:axId val="4478074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59549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IV trim.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41541495892258E-2"/>
          <c:y val="0.1859956849656095"/>
          <c:w val="0.89439313123922959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Otras manufacturas</c:v>
                </c:pt>
                <c:pt idx="1">
                  <c:v>Otros productos alimenticios</c:v>
                </c:pt>
                <c:pt idx="2">
                  <c:v>Cacao, chocolate, confitería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Calzado, partes y artículos de cuero</c:v>
                </c:pt>
                <c:pt idx="6">
                  <c:v>Maquinaria de uso general y específico</c:v>
                </c:pt>
                <c:pt idx="7">
                  <c:v>Papel y sus productos</c:v>
                </c:pt>
                <c:pt idx="8">
                  <c:v>Confecciones</c:v>
                </c:pt>
                <c:pt idx="9">
                  <c:v>Productos lácteos</c:v>
                </c:pt>
                <c:pt idx="10">
                  <c:v>Motocicletas, bicicletas y sillones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-0.88364291691949293</c:v>
                </c:pt>
                <c:pt idx="1">
                  <c:v>-0.76392838575041411</c:v>
                </c:pt>
                <c:pt idx="2">
                  <c:v>-0.28805217418968154</c:v>
                </c:pt>
                <c:pt idx="3">
                  <c:v>-2.5103348246580813E-3</c:v>
                </c:pt>
                <c:pt idx="4">
                  <c:v>0.1280214923495557</c:v>
                </c:pt>
                <c:pt idx="5">
                  <c:v>0.18689603413575362</c:v>
                </c:pt>
                <c:pt idx="6">
                  <c:v>0.31802937882598242</c:v>
                </c:pt>
                <c:pt idx="7">
                  <c:v>0.34189200539543224</c:v>
                </c:pt>
                <c:pt idx="8">
                  <c:v>0.47641015202804515</c:v>
                </c:pt>
                <c:pt idx="9">
                  <c:v>0.55533257619202325</c:v>
                </c:pt>
                <c:pt idx="10">
                  <c:v>0.59823287346889542</c:v>
                </c:pt>
                <c:pt idx="11">
                  <c:v>0.83369169428956869</c:v>
                </c:pt>
                <c:pt idx="12">
                  <c:v>1.5003723950010039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9794176"/>
        <c:axId val="447812096"/>
      </c:barChart>
      <c:catAx>
        <c:axId val="559794176"/>
        <c:scaling>
          <c:orientation val="minMax"/>
        </c:scaling>
        <c:delete val="1"/>
        <c:axPos val="l"/>
        <c:majorTickMark val="out"/>
        <c:minorTickMark val="none"/>
        <c:tickLblPos val="none"/>
        <c:crossAx val="447812096"/>
        <c:crosses val="autoZero"/>
        <c:auto val="1"/>
        <c:lblAlgn val="ctr"/>
        <c:lblOffset val="100"/>
        <c:noMultiLvlLbl val="0"/>
      </c:catAx>
      <c:valAx>
        <c:axId val="44781209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55979417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4"/>
          <c:y val="0.18599568496560956"/>
          <c:w val="0.56293315520649889"/>
          <c:h val="0.760284938700638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Otras manufacturas</c:v>
                </c:pt>
                <c:pt idx="1">
                  <c:v>Otros productos alimenticios</c:v>
                </c:pt>
                <c:pt idx="2">
                  <c:v>Cacao, chocolate, confitería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Calzado, partes y artículos de cuero</c:v>
                </c:pt>
                <c:pt idx="6">
                  <c:v>Maquinaria de uso general y específico</c:v>
                </c:pt>
                <c:pt idx="7">
                  <c:v>Papel y sus productos</c:v>
                </c:pt>
                <c:pt idx="8">
                  <c:v>Confecciones</c:v>
                </c:pt>
                <c:pt idx="9">
                  <c:v>Productos lácteos</c:v>
                </c:pt>
                <c:pt idx="10">
                  <c:v>Motocicletas, bicicletas y sillones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-3.1742349406203241</c:v>
                </c:pt>
                <c:pt idx="1">
                  <c:v>-6.0837291182853193</c:v>
                </c:pt>
                <c:pt idx="2">
                  <c:v>-5.1177833808270456</c:v>
                </c:pt>
                <c:pt idx="3">
                  <c:v>-0.2184584285124358</c:v>
                </c:pt>
                <c:pt idx="4">
                  <c:v>3.5576794556099633</c:v>
                </c:pt>
                <c:pt idx="5">
                  <c:v>5.7693025031311462</c:v>
                </c:pt>
                <c:pt idx="6">
                  <c:v>4.1928077158423616</c:v>
                </c:pt>
                <c:pt idx="7">
                  <c:v>4.5274197655637671</c:v>
                </c:pt>
                <c:pt idx="8">
                  <c:v>4.833997255374789</c:v>
                </c:pt>
                <c:pt idx="9">
                  <c:v>12.265815138188207</c:v>
                </c:pt>
                <c:pt idx="10">
                  <c:v>10.175245972279189</c:v>
                </c:pt>
                <c:pt idx="11">
                  <c:v>7.8719192547085814</c:v>
                </c:pt>
                <c:pt idx="12">
                  <c:v>1.5003723950010039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9795712"/>
        <c:axId val="447814400"/>
      </c:barChart>
      <c:catAx>
        <c:axId val="559795712"/>
        <c:scaling>
          <c:orientation val="minMax"/>
        </c:scaling>
        <c:delete val="0"/>
        <c:axPos val="l"/>
        <c:majorTickMark val="out"/>
        <c:minorTickMark val="none"/>
        <c:tickLblPos val="low"/>
        <c:crossAx val="447814400"/>
        <c:crosses val="autoZero"/>
        <c:auto val="1"/>
        <c:lblAlgn val="ctr"/>
        <c:lblOffset val="100"/>
        <c:noMultiLvlLbl val="0"/>
      </c:catAx>
      <c:valAx>
        <c:axId val="447814400"/>
        <c:scaling>
          <c:orientation val="minMax"/>
          <c:max val="2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55979571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IV trimestre 2012</a:t>
            </a:r>
          </a:p>
        </c:rich>
      </c:tx>
      <c:layout>
        <c:manualLayout>
          <c:xMode val="edge"/>
          <c:yMode val="edge"/>
          <c:x val="0.16507303163307135"/>
          <c:y val="8.7102270110972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6928726014511344"/>
          <c:w val="0.85984808061603046"/>
          <c:h val="0.74299028410922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Muebles de madera</c:v>
                </c:pt>
                <c:pt idx="1">
                  <c:v>Elaborados de metal</c:v>
                </c:pt>
                <c:pt idx="2">
                  <c:v>Calzado, partes y artículos de cuero</c:v>
                </c:pt>
                <c:pt idx="3">
                  <c:v>Maquinaria de uso general y específico</c:v>
                </c:pt>
                <c:pt idx="4">
                  <c:v>Motocicletas, bicicletas y sillones</c:v>
                </c:pt>
                <c:pt idx="5">
                  <c:v>Otros productos alimenticios</c:v>
                </c:pt>
                <c:pt idx="6">
                  <c:v>Productos lácteos</c:v>
                </c:pt>
                <c:pt idx="7">
                  <c:v>Elaboración de productos de café</c:v>
                </c:pt>
                <c:pt idx="8">
                  <c:v>Papel y sus productos</c:v>
                </c:pt>
                <c:pt idx="9">
                  <c:v>Cacao, chocolate, confitería</c:v>
                </c:pt>
                <c:pt idx="10">
                  <c:v>Otras manufacturas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0.34213843903542518</c:v>
                </c:pt>
                <c:pt idx="1">
                  <c:v>0.30051900121336761</c:v>
                </c:pt>
                <c:pt idx="2">
                  <c:v>0.27993145011989351</c:v>
                </c:pt>
                <c:pt idx="3">
                  <c:v>0.16329334590327071</c:v>
                </c:pt>
                <c:pt idx="4">
                  <c:v>8.6645448846633125E-2</c:v>
                </c:pt>
                <c:pt idx="5">
                  <c:v>4.4433563511089794E-3</c:v>
                </c:pt>
                <c:pt idx="6">
                  <c:v>-2.9992655369988394E-2</c:v>
                </c:pt>
                <c:pt idx="7">
                  <c:v>-0.19134203286964904</c:v>
                </c:pt>
                <c:pt idx="8">
                  <c:v>-0.26326886380323306</c:v>
                </c:pt>
                <c:pt idx="9">
                  <c:v>-0.42211885335539456</c:v>
                </c:pt>
                <c:pt idx="10">
                  <c:v>-1.4685570450188496</c:v>
                </c:pt>
                <c:pt idx="11">
                  <c:v>-2.2007110877729099</c:v>
                </c:pt>
                <c:pt idx="12">
                  <c:v>-3.399019496720312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271808"/>
        <c:axId val="453962560"/>
      </c:barChart>
      <c:catAx>
        <c:axId val="545271808"/>
        <c:scaling>
          <c:orientation val="minMax"/>
        </c:scaling>
        <c:delete val="1"/>
        <c:axPos val="l"/>
        <c:majorTickMark val="out"/>
        <c:minorTickMark val="none"/>
        <c:tickLblPos val="none"/>
        <c:crossAx val="453962560"/>
        <c:crosses val="autoZero"/>
        <c:auto val="1"/>
        <c:lblAlgn val="ctr"/>
        <c:lblOffset val="100"/>
        <c:noMultiLvlLbl val="0"/>
      </c:catAx>
      <c:valAx>
        <c:axId val="453962560"/>
        <c:scaling>
          <c:orientation val="minMax"/>
          <c:max val="2"/>
        </c:scaling>
        <c:delete val="0"/>
        <c:axPos val="b"/>
        <c:numFmt formatCode="0.0" sourceLinked="1"/>
        <c:majorTickMark val="out"/>
        <c:minorTickMark val="none"/>
        <c:tickLblPos val="nextTo"/>
        <c:crossAx val="54527180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IV trimestre 2012</a:t>
            </a:r>
          </a:p>
        </c:rich>
      </c:tx>
      <c:layout>
        <c:manualLayout>
          <c:xMode val="edge"/>
          <c:yMode val="edge"/>
          <c:x val="0.16507323681314029"/>
          <c:y val="8.760251601966216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5"/>
          <c:w val="0.44752716394321695"/>
          <c:h val="0.7366159404638015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Muebles de madera</c:v>
                </c:pt>
                <c:pt idx="1">
                  <c:v>Elaborados de metal</c:v>
                </c:pt>
                <c:pt idx="2">
                  <c:v>Calzado, partes y artículos de cuero</c:v>
                </c:pt>
                <c:pt idx="3">
                  <c:v>Maquinaria de uso general y específico</c:v>
                </c:pt>
                <c:pt idx="4">
                  <c:v>Motocicletas, bicicletas y sillones</c:v>
                </c:pt>
                <c:pt idx="5">
                  <c:v>Otros productos alimenticios</c:v>
                </c:pt>
                <c:pt idx="6">
                  <c:v>Productos lácteos</c:v>
                </c:pt>
                <c:pt idx="7">
                  <c:v>Elaboración de productos de café</c:v>
                </c:pt>
                <c:pt idx="8">
                  <c:v>Papel y sus productos</c:v>
                </c:pt>
                <c:pt idx="9">
                  <c:v>Cacao, chocolate, confitería</c:v>
                </c:pt>
                <c:pt idx="10">
                  <c:v>Otras manufacturas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9.488601355514481</c:v>
                </c:pt>
                <c:pt idx="1">
                  <c:v>4.0083763013888163</c:v>
                </c:pt>
                <c:pt idx="2">
                  <c:v>6.7669172932330879</c:v>
                </c:pt>
                <c:pt idx="3">
                  <c:v>3.6458333333333259</c:v>
                </c:pt>
                <c:pt idx="4">
                  <c:v>3.2311516155757891</c:v>
                </c:pt>
                <c:pt idx="5">
                  <c:v>4.9442884639150364E-2</c:v>
                </c:pt>
                <c:pt idx="6">
                  <c:v>-0.85850556438791248</c:v>
                </c:pt>
                <c:pt idx="7">
                  <c:v>-6.261765966010147</c:v>
                </c:pt>
                <c:pt idx="8">
                  <c:v>-7.1021875936469918</c:v>
                </c:pt>
                <c:pt idx="9">
                  <c:v>-7.1942446043165464</c:v>
                </c:pt>
                <c:pt idx="10">
                  <c:v>-5.1265371807486808</c:v>
                </c:pt>
                <c:pt idx="11">
                  <c:v>-9.2299897502795325</c:v>
                </c:pt>
                <c:pt idx="12">
                  <c:v>-3.3990194967203458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0855552"/>
        <c:axId val="453964864"/>
      </c:barChart>
      <c:catAx>
        <c:axId val="5608555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3964864"/>
        <c:crosses val="autoZero"/>
        <c:auto val="1"/>
        <c:lblAlgn val="ctr"/>
        <c:lblOffset val="100"/>
        <c:noMultiLvlLbl val="0"/>
      </c:catAx>
      <c:valAx>
        <c:axId val="453964864"/>
        <c:scaling>
          <c:orientation val="minMax"/>
          <c:max val="15"/>
          <c:min val="-14"/>
        </c:scaling>
        <c:delete val="0"/>
        <c:axPos val="b"/>
        <c:numFmt formatCode="0" sourceLinked="0"/>
        <c:majorTickMark val="out"/>
        <c:minorTickMark val="none"/>
        <c:tickLblPos val="nextTo"/>
        <c:crossAx val="560855552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IV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117"/>
          <c:y val="0.18599568496560967"/>
          <c:w val="0.45219266696229882"/>
          <c:h val="0.763005777092876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Minerales no metálicos</c:v>
                </c:pt>
                <c:pt idx="1">
                  <c:v>Otras manufacturas</c:v>
                </c:pt>
                <c:pt idx="2">
                  <c:v>Productos textiles</c:v>
                </c:pt>
                <c:pt idx="3">
                  <c:v>Alimentos preparados para animales</c:v>
                </c:pt>
                <c:pt idx="4">
                  <c:v>Papel y sus productos</c:v>
                </c:pt>
                <c:pt idx="5">
                  <c:v>Otros productos químicos</c:v>
                </c:pt>
                <c:pt idx="6">
                  <c:v>Conservación de carne y derivados cárnicos</c:v>
                </c:pt>
                <c:pt idx="7">
                  <c:v>Productos de plástico</c:v>
                </c:pt>
                <c:pt idx="8">
                  <c:v>Hierro y fundición</c:v>
                </c:pt>
                <c:pt idx="9">
                  <c:v>Químicas básicas</c:v>
                </c:pt>
                <c:pt idx="10">
                  <c:v>Otros productos alimenticios</c:v>
                </c:pt>
                <c:pt idx="11">
                  <c:v>Productos de panadería</c:v>
                </c:pt>
                <c:pt idx="12">
                  <c:v>Carnes, aceites y grasas, frutas y verduras</c:v>
                </c:pt>
                <c:pt idx="13">
                  <c:v>Confecciones</c:v>
                </c:pt>
                <c:pt idx="14">
                  <c:v>Vehículos automotores, autopartes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-12.844399767685587</c:v>
                </c:pt>
                <c:pt idx="1">
                  <c:v>-1.588526664818779</c:v>
                </c:pt>
                <c:pt idx="2">
                  <c:v>-2.457136814679628</c:v>
                </c:pt>
                <c:pt idx="3">
                  <c:v>12.164020664828712</c:v>
                </c:pt>
                <c:pt idx="4">
                  <c:v>1.2898705194584137</c:v>
                </c:pt>
                <c:pt idx="5">
                  <c:v>4.8095488305017753</c:v>
                </c:pt>
                <c:pt idx="6">
                  <c:v>3.6072272449208631</c:v>
                </c:pt>
                <c:pt idx="7">
                  <c:v>5.6491780916263057</c:v>
                </c:pt>
                <c:pt idx="8">
                  <c:v>8.0362506242929843</c:v>
                </c:pt>
                <c:pt idx="9">
                  <c:v>9.6784105754974092</c:v>
                </c:pt>
                <c:pt idx="10">
                  <c:v>15.995947135213884</c:v>
                </c:pt>
                <c:pt idx="11">
                  <c:v>2.1257347442498409</c:v>
                </c:pt>
                <c:pt idx="12">
                  <c:v>6.2174918985284267</c:v>
                </c:pt>
                <c:pt idx="13">
                  <c:v>6.4969195765986143</c:v>
                </c:pt>
                <c:pt idx="14">
                  <c:v>231.77165843532649</c:v>
                </c:pt>
                <c:pt idx="15">
                  <c:v>10.918296821213435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9792640"/>
        <c:axId val="457500928"/>
      </c:barChart>
      <c:catAx>
        <c:axId val="559792640"/>
        <c:scaling>
          <c:orientation val="minMax"/>
        </c:scaling>
        <c:delete val="0"/>
        <c:axPos val="l"/>
        <c:majorTickMark val="out"/>
        <c:minorTickMark val="none"/>
        <c:tickLblPos val="low"/>
        <c:crossAx val="457500928"/>
        <c:crosses val="autoZero"/>
        <c:auto val="1"/>
        <c:lblAlgn val="ctr"/>
        <c:lblOffset val="100"/>
        <c:noMultiLvlLbl val="0"/>
      </c:catAx>
      <c:valAx>
        <c:axId val="457500928"/>
        <c:scaling>
          <c:orientation val="minMax"/>
          <c:max val="4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5979264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(contr. anual) - IV trim.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65E-2"/>
          <c:y val="0.17272869961773821"/>
          <c:w val="0.81260131233595811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Minerales no metálicos</c:v>
                </c:pt>
                <c:pt idx="1">
                  <c:v>Otras manufacturas</c:v>
                </c:pt>
                <c:pt idx="2">
                  <c:v>Productos textiles</c:v>
                </c:pt>
                <c:pt idx="3">
                  <c:v>Alimentos preparados para animales</c:v>
                </c:pt>
                <c:pt idx="4">
                  <c:v>Papel y sus productos</c:v>
                </c:pt>
                <c:pt idx="5">
                  <c:v>Otros productos químicos</c:v>
                </c:pt>
                <c:pt idx="6">
                  <c:v>Conservación de carne y derivados cárnicos</c:v>
                </c:pt>
                <c:pt idx="7">
                  <c:v>Productos de plástico</c:v>
                </c:pt>
                <c:pt idx="8">
                  <c:v>Hierro y fundición</c:v>
                </c:pt>
                <c:pt idx="9">
                  <c:v>Químicas básicas</c:v>
                </c:pt>
                <c:pt idx="10">
                  <c:v>Otros productos alimenticios</c:v>
                </c:pt>
                <c:pt idx="11">
                  <c:v>Productos de panadería</c:v>
                </c:pt>
                <c:pt idx="12">
                  <c:v>Carnes, aceites y grasas, frutas y verduras</c:v>
                </c:pt>
                <c:pt idx="13">
                  <c:v>Confecciones</c:v>
                </c:pt>
                <c:pt idx="14">
                  <c:v>Vehículos automotores, autopartes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-0.72407619696742676</c:v>
                </c:pt>
                <c:pt idx="1">
                  <c:v>-0.31802109170014092</c:v>
                </c:pt>
                <c:pt idx="2">
                  <c:v>-0.1824223028925408</c:v>
                </c:pt>
                <c:pt idx="3">
                  <c:v>6.5056277335839935E-2</c:v>
                </c:pt>
                <c:pt idx="4">
                  <c:v>7.041851352660071E-2</c:v>
                </c:pt>
                <c:pt idx="5">
                  <c:v>0.1674704428100065</c:v>
                </c:pt>
                <c:pt idx="6">
                  <c:v>0.20420700876317951</c:v>
                </c:pt>
                <c:pt idx="7">
                  <c:v>0.2768090939339285</c:v>
                </c:pt>
                <c:pt idx="8">
                  <c:v>0.38228365071510206</c:v>
                </c:pt>
                <c:pt idx="9">
                  <c:v>0.38454031663454535</c:v>
                </c:pt>
                <c:pt idx="10">
                  <c:v>0.39688011068407497</c:v>
                </c:pt>
                <c:pt idx="11">
                  <c:v>0.45231955867500595</c:v>
                </c:pt>
                <c:pt idx="12">
                  <c:v>0.75179962684310775</c:v>
                </c:pt>
                <c:pt idx="13">
                  <c:v>1.103492810958888</c:v>
                </c:pt>
                <c:pt idx="14">
                  <c:v>7.8875390018932849</c:v>
                </c:pt>
                <c:pt idx="15">
                  <c:v>10.918296821213433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3207680"/>
        <c:axId val="457502656"/>
      </c:barChart>
      <c:catAx>
        <c:axId val="563207680"/>
        <c:scaling>
          <c:orientation val="minMax"/>
        </c:scaling>
        <c:delete val="1"/>
        <c:axPos val="l"/>
        <c:majorTickMark val="out"/>
        <c:minorTickMark val="none"/>
        <c:tickLblPos val="none"/>
        <c:crossAx val="457502656"/>
        <c:crosses val="autoZero"/>
        <c:auto val="1"/>
        <c:lblAlgn val="ctr"/>
        <c:lblOffset val="100"/>
        <c:noMultiLvlLbl val="0"/>
      </c:catAx>
      <c:valAx>
        <c:axId val="45750265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6320768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</a:t>
            </a:r>
            <a:r>
              <a:rPr lang="es-ES" sz="1100" baseline="0">
                <a:solidFill>
                  <a:srgbClr val="53722D"/>
                </a:solidFill>
              </a:rPr>
              <a:t>. Ventas  m</a:t>
            </a:r>
            <a:r>
              <a:rPr lang="es-ES" sz="1100">
                <a:solidFill>
                  <a:srgbClr val="53722D"/>
                </a:solidFill>
              </a:rPr>
              <a:t>anufactureras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(variación anual %) - IV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  <a:r>
              <a:rPr lang="es-ES" sz="1100">
                <a:solidFill>
                  <a:srgbClr val="53722D"/>
                </a:solidFill>
              </a:rPr>
              <a:t>trimestre 2012</a:t>
            </a:r>
          </a:p>
        </c:rich>
      </c:tx>
      <c:layout>
        <c:manualLayout>
          <c:xMode val="edge"/>
          <c:yMode val="edge"/>
          <c:x val="0.41415738145089925"/>
          <c:y val="1.87352542470652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9610929944900486"/>
          <c:y val="0.14778376223921716"/>
          <c:w val="0.51208722990410327"/>
          <c:h val="0.764493909758529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7964470217741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415928940435474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14"/>
              <c:layout>
                <c:manualLayout>
                  <c:x val="-1.5842162365696962E-2"/>
                  <c:y val="-2.27272727272727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Confecciones, prendas de vestir </c:v>
                </c:pt>
                <c:pt idx="1">
                  <c:v>Alimentos preparados para animales</c:v>
                </c:pt>
                <c:pt idx="2">
                  <c:v>Bebidas</c:v>
                </c:pt>
                <c:pt idx="3">
                  <c:v>Productos minerales no metálicos </c:v>
                </c:pt>
                <c:pt idx="4">
                  <c:v>Otras industrias manufactureras </c:v>
                </c:pt>
                <c:pt idx="5">
                  <c:v>Productos de plástico</c:v>
                </c:pt>
                <c:pt idx="6">
                  <c:v>Vehículos automotores, remolques</c:v>
                </c:pt>
                <c:pt idx="7">
                  <c:v>Otros productos químicos</c:v>
                </c:pt>
                <c:pt idx="8">
                  <c:v>Sustancias químicas básicas</c:v>
                </c:pt>
                <c:pt idx="9">
                  <c:v>Productos metalúrgicos básicos </c:v>
                </c:pt>
                <c:pt idx="10">
                  <c:v>Carnes, aceites y grasas, frutas y verduras</c:v>
                </c:pt>
                <c:pt idx="11">
                  <c:v>Otros productos alimenticios</c:v>
                </c:pt>
                <c:pt idx="12">
                  <c:v>Productos de panadería</c:v>
                </c:pt>
                <c:pt idx="13">
                  <c:v>Productos de papel y cartón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-14.591323734389194</c:v>
                </c:pt>
                <c:pt idx="1">
                  <c:v>-11.973258836381707</c:v>
                </c:pt>
                <c:pt idx="2">
                  <c:v>-1.9062378908767941</c:v>
                </c:pt>
                <c:pt idx="3">
                  <c:v>-5.664589118356556</c:v>
                </c:pt>
                <c:pt idx="4">
                  <c:v>7.97198082789079</c:v>
                </c:pt>
                <c:pt idx="5">
                  <c:v>0.17633329715482926</c:v>
                </c:pt>
                <c:pt idx="6">
                  <c:v>-1.0683681235627129</c:v>
                </c:pt>
                <c:pt idx="7">
                  <c:v>3.4193711505411617</c:v>
                </c:pt>
                <c:pt idx="8">
                  <c:v>5.889849490377741</c:v>
                </c:pt>
                <c:pt idx="9">
                  <c:v>15.720808681994658</c:v>
                </c:pt>
                <c:pt idx="10">
                  <c:v>12.153028560807378</c:v>
                </c:pt>
                <c:pt idx="11">
                  <c:v>10.530575778665918</c:v>
                </c:pt>
                <c:pt idx="12">
                  <c:v>3.0836536801781778</c:v>
                </c:pt>
                <c:pt idx="13">
                  <c:v>2.6863769695383066</c:v>
                </c:pt>
                <c:pt idx="14">
                  <c:v>180.44522193191588</c:v>
                </c:pt>
                <c:pt idx="15">
                  <c:v>8.8785251249035912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6552064"/>
        <c:axId val="452903488"/>
      </c:barChart>
      <c:catAx>
        <c:axId val="56655206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2903488"/>
        <c:crosses val="autoZero"/>
        <c:auto val="1"/>
        <c:lblAlgn val="ctr"/>
        <c:lblOffset val="100"/>
        <c:noMultiLvlLbl val="0"/>
      </c:catAx>
      <c:valAx>
        <c:axId val="452903488"/>
        <c:scaling>
          <c:orientation val="minMax"/>
          <c:max val="50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566552064"/>
        <c:crosses val="autoZero"/>
        <c:crossBetween val="between"/>
        <c:majorUnit val="2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  <c:userShapes r:id="rId1"/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(cont. anual) - IV trim 2012</a:t>
            </a:r>
          </a:p>
        </c:rich>
      </c:tx>
      <c:layout>
        <c:manualLayout>
          <c:xMode val="edge"/>
          <c:yMode val="edge"/>
          <c:x val="0.17703141367418759"/>
          <c:y val="1.118095365558059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795099043112913E-2"/>
          <c:y val="0.13582672947138821"/>
          <c:w val="0.79572519802737662"/>
          <c:h val="0.787315454289464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Confecciones, prendas de vestir </c:v>
                </c:pt>
                <c:pt idx="1">
                  <c:v>Alimentos preparados para animales</c:v>
                </c:pt>
                <c:pt idx="2">
                  <c:v>Bebidas</c:v>
                </c:pt>
                <c:pt idx="3">
                  <c:v>Productos minerales no metálicos </c:v>
                </c:pt>
                <c:pt idx="4">
                  <c:v>Otras industrias manufactureras </c:v>
                </c:pt>
                <c:pt idx="5">
                  <c:v>Productos de plástico</c:v>
                </c:pt>
                <c:pt idx="6">
                  <c:v>Vehículos automotores, remolques</c:v>
                </c:pt>
                <c:pt idx="7">
                  <c:v>Otros productos químicos</c:v>
                </c:pt>
                <c:pt idx="8">
                  <c:v>Sustancias químicas básicas</c:v>
                </c:pt>
                <c:pt idx="9">
                  <c:v>Productos metalúrgicos básicos </c:v>
                </c:pt>
                <c:pt idx="10">
                  <c:v>Carnes, aceites y grasas, frutas y verduras</c:v>
                </c:pt>
                <c:pt idx="11">
                  <c:v>Otros productos alimenticios</c:v>
                </c:pt>
                <c:pt idx="12">
                  <c:v>Productos de panadería</c:v>
                </c:pt>
                <c:pt idx="13">
                  <c:v>Productos de papel y cartón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-1.2314565889294717</c:v>
                </c:pt>
                <c:pt idx="1">
                  <c:v>-0.60149312131732036</c:v>
                </c:pt>
                <c:pt idx="2">
                  <c:v>-0.36232479377363785</c:v>
                </c:pt>
                <c:pt idx="3">
                  <c:v>-0.22155106556296936</c:v>
                </c:pt>
                <c:pt idx="4">
                  <c:v>-3.2092462163972615E-2</c:v>
                </c:pt>
                <c:pt idx="5">
                  <c:v>9.5145315825254945E-3</c:v>
                </c:pt>
                <c:pt idx="6">
                  <c:v>8.0240605882199209E-2</c:v>
                </c:pt>
                <c:pt idx="7">
                  <c:v>0.1538897622419364</c:v>
                </c:pt>
                <c:pt idx="8">
                  <c:v>0.27911760274108255</c:v>
                </c:pt>
                <c:pt idx="9">
                  <c:v>0.35498912306291958</c:v>
                </c:pt>
                <c:pt idx="10">
                  <c:v>0.43630359189276596</c:v>
                </c:pt>
                <c:pt idx="11">
                  <c:v>0.48429961957980572</c:v>
                </c:pt>
                <c:pt idx="12">
                  <c:v>0.58611920813652485</c:v>
                </c:pt>
                <c:pt idx="13">
                  <c:v>1.0998764437204158</c:v>
                </c:pt>
                <c:pt idx="14">
                  <c:v>7.8430926678107848</c:v>
                </c:pt>
                <c:pt idx="15">
                  <c:v>8.8785251249035912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6554112"/>
        <c:axId val="452905792"/>
      </c:barChart>
      <c:catAx>
        <c:axId val="566554112"/>
        <c:scaling>
          <c:orientation val="minMax"/>
        </c:scaling>
        <c:delete val="1"/>
        <c:axPos val="l"/>
        <c:majorTickMark val="out"/>
        <c:minorTickMark val="none"/>
        <c:tickLblPos val="none"/>
        <c:crossAx val="452905792"/>
        <c:crosses val="autoZero"/>
        <c:auto val="1"/>
        <c:lblAlgn val="ctr"/>
        <c:lblOffset val="100"/>
        <c:noMultiLvlLbl val="0"/>
      </c:catAx>
      <c:valAx>
        <c:axId val="452905792"/>
        <c:scaling>
          <c:orientation val="minMax"/>
          <c:max val="10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56655411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0"/>
            </a:pPr>
            <a:r>
              <a:rPr lang="es-ES" sz="1250">
                <a:solidFill>
                  <a:srgbClr val="53722D"/>
                </a:solidFill>
              </a:rPr>
              <a:t>Medellín. Ocupados  manufactura (contrib. anual) - IV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88E-2"/>
          <c:y val="0.18599568496560975"/>
          <c:w val="0.89265306122448984"/>
          <c:h val="0.751191144585188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Minerales no metálicos</c:v>
                </c:pt>
                <c:pt idx="2">
                  <c:v>Hierro y fundición</c:v>
                </c:pt>
                <c:pt idx="3">
                  <c:v>Químicas básicas</c:v>
                </c:pt>
                <c:pt idx="4">
                  <c:v>Papel y sus productos</c:v>
                </c:pt>
                <c:pt idx="5">
                  <c:v>Otros productos alimenticios</c:v>
                </c:pt>
                <c:pt idx="6">
                  <c:v>Conservación de carne y derivados cárnicos</c:v>
                </c:pt>
                <c:pt idx="7">
                  <c:v>Confecciones</c:v>
                </c:pt>
                <c:pt idx="8">
                  <c:v>Productos de panadería</c:v>
                </c:pt>
                <c:pt idx="9">
                  <c:v>Alimentos preparados para animales</c:v>
                </c:pt>
                <c:pt idx="10">
                  <c:v>Bebidas</c:v>
                </c:pt>
                <c:pt idx="11">
                  <c:v>Productos de plástico</c:v>
                </c:pt>
                <c:pt idx="12">
                  <c:v>Vehículos automotores, autopartes</c:v>
                </c:pt>
                <c:pt idx="13">
                  <c:v>Otras manufacturas</c:v>
                </c:pt>
                <c:pt idx="14">
                  <c:v>Otros productos químicos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-1.2411387518627561</c:v>
                </c:pt>
                <c:pt idx="1">
                  <c:v>-0.23090909661401096</c:v>
                </c:pt>
                <c:pt idx="2">
                  <c:v>-0.15944666362614116</c:v>
                </c:pt>
                <c:pt idx="3">
                  <c:v>-0.14060502452482648</c:v>
                </c:pt>
                <c:pt idx="4">
                  <c:v>-8.2750441999016235E-3</c:v>
                </c:pt>
                <c:pt idx="5">
                  <c:v>5.3186608874582285E-2</c:v>
                </c:pt>
                <c:pt idx="6">
                  <c:v>6.704907608125571E-2</c:v>
                </c:pt>
                <c:pt idx="7">
                  <c:v>0.15261287593740877</c:v>
                </c:pt>
                <c:pt idx="8">
                  <c:v>8.0345728299900526E-2</c:v>
                </c:pt>
                <c:pt idx="9">
                  <c:v>0.15293979126382504</c:v>
                </c:pt>
                <c:pt idx="10">
                  <c:v>0.24317111571169017</c:v>
                </c:pt>
                <c:pt idx="11">
                  <c:v>0.30890669271359777</c:v>
                </c:pt>
                <c:pt idx="12">
                  <c:v>0.38475419185867965</c:v>
                </c:pt>
                <c:pt idx="13">
                  <c:v>0.43892306960999083</c:v>
                </c:pt>
                <c:pt idx="14">
                  <c:v>0.45788577906122996</c:v>
                </c:pt>
                <c:pt idx="15">
                  <c:v>0.55940034858450449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6551040"/>
        <c:axId val="452909248"/>
      </c:barChart>
      <c:catAx>
        <c:axId val="566551040"/>
        <c:scaling>
          <c:orientation val="minMax"/>
        </c:scaling>
        <c:delete val="1"/>
        <c:axPos val="l"/>
        <c:majorTickMark val="out"/>
        <c:minorTickMark val="none"/>
        <c:tickLblPos val="none"/>
        <c:crossAx val="452909248"/>
        <c:crosses val="autoZero"/>
        <c:auto val="1"/>
        <c:lblAlgn val="ctr"/>
        <c:lblOffset val="100"/>
        <c:noMultiLvlLbl val="0"/>
      </c:catAx>
      <c:valAx>
        <c:axId val="452909248"/>
        <c:scaling>
          <c:orientation val="minMax"/>
          <c:max val="1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crossAx val="56655104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21375260696052914"/>
          <c:y val="2.1062587098319384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16"/>
          <c:y val="0.18599568496560981"/>
          <c:w val="0.60282457015329893"/>
          <c:h val="0.7799584797663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Minerales no metálicos</c:v>
                </c:pt>
                <c:pt idx="2">
                  <c:v>Hierro y fundición</c:v>
                </c:pt>
                <c:pt idx="3">
                  <c:v>Químicas básicas</c:v>
                </c:pt>
                <c:pt idx="4">
                  <c:v>Papel y sus productos</c:v>
                </c:pt>
                <c:pt idx="5">
                  <c:v>Otros productos alimenticios</c:v>
                </c:pt>
                <c:pt idx="6">
                  <c:v>Conservación de carne y derivados cárnicos</c:v>
                </c:pt>
                <c:pt idx="7">
                  <c:v>Confecciones</c:v>
                </c:pt>
                <c:pt idx="8">
                  <c:v>Productos de panadería</c:v>
                </c:pt>
                <c:pt idx="9">
                  <c:v>Alimentos preparados para animales</c:v>
                </c:pt>
                <c:pt idx="10">
                  <c:v>Bebidas</c:v>
                </c:pt>
                <c:pt idx="11">
                  <c:v>Productos de plástico</c:v>
                </c:pt>
                <c:pt idx="12">
                  <c:v>Vehículos automotores, autopartes</c:v>
                </c:pt>
                <c:pt idx="13">
                  <c:v>Otras manufacturas</c:v>
                </c:pt>
                <c:pt idx="14">
                  <c:v>Otros productos químicos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-9.1174408471856658</c:v>
                </c:pt>
                <c:pt idx="1">
                  <c:v>-3.4849215871294525</c:v>
                </c:pt>
                <c:pt idx="2">
                  <c:v>-11.50861716899454</c:v>
                </c:pt>
                <c:pt idx="3">
                  <c:v>-4.8692074066816975</c:v>
                </c:pt>
                <c:pt idx="4">
                  <c:v>-0.20249746878163721</c:v>
                </c:pt>
                <c:pt idx="5">
                  <c:v>5.9902213877027322</c:v>
                </c:pt>
                <c:pt idx="6">
                  <c:v>1.9339045287637857</c:v>
                </c:pt>
                <c:pt idx="7">
                  <c:v>0.93931139091605331</c:v>
                </c:pt>
                <c:pt idx="8">
                  <c:v>3.2134768678408587</c:v>
                </c:pt>
                <c:pt idx="9">
                  <c:v>4.6546174795741635</c:v>
                </c:pt>
                <c:pt idx="10">
                  <c:v>3.9764771772612617</c:v>
                </c:pt>
                <c:pt idx="11">
                  <c:v>3.8608311624482194</c:v>
                </c:pt>
                <c:pt idx="12">
                  <c:v>22.479338842975217</c:v>
                </c:pt>
                <c:pt idx="13">
                  <c:v>1.7435587229449823</c:v>
                </c:pt>
                <c:pt idx="14">
                  <c:v>9.5021986860722496</c:v>
                </c:pt>
                <c:pt idx="15">
                  <c:v>0.5594003485845267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7814656"/>
        <c:axId val="453435968"/>
      </c:barChart>
      <c:catAx>
        <c:axId val="56781465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453435968"/>
        <c:crosses val="autoZero"/>
        <c:auto val="1"/>
        <c:lblAlgn val="ctr"/>
        <c:lblOffset val="100"/>
        <c:noMultiLvlLbl val="0"/>
      </c:catAx>
      <c:valAx>
        <c:axId val="453435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678146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(contr. anual) - IV trim. 2012</a:t>
            </a:r>
          </a:p>
        </c:rich>
      </c:tx>
      <c:layout>
        <c:manualLayout>
          <c:xMode val="edge"/>
          <c:yMode val="edge"/>
          <c:x val="0.20227683172000585"/>
          <c:y val="2.2365360200881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7"/>
          <c:w val="0.79689800902702124"/>
          <c:h val="0.74169588312419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maquinaria</c:v>
                </c:pt>
                <c:pt idx="1">
                  <c:v>Minerales no metálicos</c:v>
                </c:pt>
                <c:pt idx="2">
                  <c:v>Otras manufacturas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molineria y almidones</c:v>
                </c:pt>
                <c:pt idx="6">
                  <c:v>Bebidas</c:v>
                </c:pt>
                <c:pt idx="7">
                  <c:v>Conservación de carne y derivados cárnicos</c:v>
                </c:pt>
                <c:pt idx="8">
                  <c:v>Otros productos alimenticios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-1.2576075440038681</c:v>
                </c:pt>
                <c:pt idx="1">
                  <c:v>-0.95010913264140417</c:v>
                </c:pt>
                <c:pt idx="2">
                  <c:v>-0.68059941491796405</c:v>
                </c:pt>
                <c:pt idx="3">
                  <c:v>-3.3262220620103457E-2</c:v>
                </c:pt>
                <c:pt idx="4">
                  <c:v>-9.0226760226541358E-3</c:v>
                </c:pt>
                <c:pt idx="5">
                  <c:v>0.26050027726094105</c:v>
                </c:pt>
                <c:pt idx="6">
                  <c:v>0.56565575192320194</c:v>
                </c:pt>
                <c:pt idx="7">
                  <c:v>0.90072467288958036</c:v>
                </c:pt>
                <c:pt idx="8">
                  <c:v>1.2117169053441434</c:v>
                </c:pt>
                <c:pt idx="9">
                  <c:v>7.9966192118918755E-3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7812608"/>
        <c:axId val="453440000"/>
      </c:barChart>
      <c:catAx>
        <c:axId val="567812608"/>
        <c:scaling>
          <c:orientation val="minMax"/>
        </c:scaling>
        <c:delete val="1"/>
        <c:axPos val="l"/>
        <c:majorTickMark val="out"/>
        <c:minorTickMark val="none"/>
        <c:tickLblPos val="none"/>
        <c:crossAx val="453440000"/>
        <c:crosses val="autoZero"/>
        <c:auto val="1"/>
        <c:lblAlgn val="ctr"/>
        <c:lblOffset val="100"/>
        <c:noMultiLvlLbl val="0"/>
      </c:catAx>
      <c:valAx>
        <c:axId val="453440000"/>
        <c:scaling>
          <c:orientation val="minMax"/>
          <c:max val="1.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56781260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27238008292441718"/>
          <c:y val="1.87351954140060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43"/>
          <c:y val="0.19151205084136066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maquinaria</c:v>
                </c:pt>
                <c:pt idx="1">
                  <c:v>Minerales no metálicos</c:v>
                </c:pt>
                <c:pt idx="2">
                  <c:v>Otras manufacturas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molineria y almidones</c:v>
                </c:pt>
                <c:pt idx="6">
                  <c:v>Bebidas</c:v>
                </c:pt>
                <c:pt idx="7">
                  <c:v>Conservación de carne y derivados cárnicos</c:v>
                </c:pt>
                <c:pt idx="8">
                  <c:v>Otros productos alimenticios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-35.355137511170085</c:v>
                </c:pt>
                <c:pt idx="1">
                  <c:v>-5.9551274008687756</c:v>
                </c:pt>
                <c:pt idx="2">
                  <c:v>-3.9976188307056737</c:v>
                </c:pt>
                <c:pt idx="3">
                  <c:v>-1.4643829237789063</c:v>
                </c:pt>
                <c:pt idx="4">
                  <c:v>-0.72217630389342924</c:v>
                </c:pt>
                <c:pt idx="5">
                  <c:v>1.4153058672163432</c:v>
                </c:pt>
                <c:pt idx="6">
                  <c:v>4.9633403468609449</c:v>
                </c:pt>
                <c:pt idx="7">
                  <c:v>4.2317502209811009</c:v>
                </c:pt>
                <c:pt idx="8">
                  <c:v>13.683958419669494</c:v>
                </c:pt>
                <c:pt idx="9">
                  <c:v>7.9966192118474666E-3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1935232"/>
        <c:axId val="453442304"/>
      </c:barChart>
      <c:catAx>
        <c:axId val="57193523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3442304"/>
        <c:crosses val="autoZero"/>
        <c:auto val="1"/>
        <c:lblAlgn val="ctr"/>
        <c:lblOffset val="100"/>
        <c:noMultiLvlLbl val="0"/>
      </c:catAx>
      <c:valAx>
        <c:axId val="453442304"/>
        <c:scaling>
          <c:orientation val="minMax"/>
          <c:max val="15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571935232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  <c:userShapes r:id="rId1"/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2012</a:t>
            </a:r>
          </a:p>
        </c:rich>
      </c:tx>
      <c:layout>
        <c:manualLayout>
          <c:xMode val="edge"/>
          <c:yMode val="edge"/>
          <c:x val="0.36449337176886976"/>
          <c:y val="1.87352617192281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7"/>
          <c:y val="0.18599568496560992"/>
          <c:w val="0.60731526347668074"/>
          <c:h val="0.753820575642668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Otros productos alimenticios</c:v>
                </c:pt>
                <c:pt idx="1">
                  <c:v>Bebidas</c:v>
                </c:pt>
                <c:pt idx="2">
                  <c:v>molineria y almidones</c:v>
                </c:pt>
                <c:pt idx="3">
                  <c:v>Calzado, partes y artículos de cuero</c:v>
                </c:pt>
                <c:pt idx="4">
                  <c:v>Confecciones</c:v>
                </c:pt>
                <c:pt idx="5">
                  <c:v>Conservación de carne y derivados cárnicos</c:v>
                </c:pt>
                <c:pt idx="6">
                  <c:v>Minerales no metálicos</c:v>
                </c:pt>
                <c:pt idx="7">
                  <c:v>Otras manufacturas</c:v>
                </c:pt>
                <c:pt idx="8">
                  <c:v>maquinaria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13.426090150439141</c:v>
                </c:pt>
                <c:pt idx="1">
                  <c:v>4.3882053419390665</c:v>
                </c:pt>
                <c:pt idx="2">
                  <c:v>1.8023603918030595</c:v>
                </c:pt>
                <c:pt idx="3">
                  <c:v>3.4125641981973764</c:v>
                </c:pt>
                <c:pt idx="4">
                  <c:v>-2.0161827933360521</c:v>
                </c:pt>
                <c:pt idx="5">
                  <c:v>-2.4438560458807324</c:v>
                </c:pt>
                <c:pt idx="6">
                  <c:v>-5.0657600423860805</c:v>
                </c:pt>
                <c:pt idx="7">
                  <c:v>-4.8123532860572693</c:v>
                </c:pt>
                <c:pt idx="8">
                  <c:v>-48.970864065117702</c:v>
                </c:pt>
                <c:pt idx="9">
                  <c:v>-2.5192953865920464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7680384"/>
        <c:axId val="453897600"/>
      </c:barChart>
      <c:catAx>
        <c:axId val="577680384"/>
        <c:scaling>
          <c:orientation val="minMax"/>
        </c:scaling>
        <c:delete val="0"/>
        <c:axPos val="l"/>
        <c:majorTickMark val="out"/>
        <c:minorTickMark val="none"/>
        <c:tickLblPos val="low"/>
        <c:crossAx val="453897600"/>
        <c:crosses val="autoZero"/>
        <c:auto val="1"/>
        <c:lblAlgn val="ctr"/>
        <c:lblOffset val="100"/>
        <c:noMultiLvlLbl val="0"/>
      </c:catAx>
      <c:valAx>
        <c:axId val="453897600"/>
        <c:scaling>
          <c:orientation val="minMax"/>
          <c:max val="16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57768038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  <c:userShapes r:id="rId1"/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IV trim. 2012</a:t>
            </a:r>
          </a:p>
        </c:rich>
      </c:tx>
      <c:layout>
        <c:manualLayout>
          <c:xMode val="edge"/>
          <c:yMode val="edge"/>
          <c:x val="0.16507320471197023"/>
          <c:y val="1.18267988522160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6"/>
          <c:w val="0.80306501971613742"/>
          <c:h val="0.74420357611548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Otros productos alimenticios</c:v>
                </c:pt>
                <c:pt idx="1">
                  <c:v>Bebidas</c:v>
                </c:pt>
                <c:pt idx="2">
                  <c:v>molineria y almidones</c:v>
                </c:pt>
                <c:pt idx="3">
                  <c:v>Calzado, partes y artículos de cuero</c:v>
                </c:pt>
                <c:pt idx="4">
                  <c:v>Confecciones</c:v>
                </c:pt>
                <c:pt idx="5">
                  <c:v>Conservación de carne y derivados cárnicos</c:v>
                </c:pt>
                <c:pt idx="6">
                  <c:v>Minerales no metálicos</c:v>
                </c:pt>
                <c:pt idx="7">
                  <c:v>Otras manufacturas</c:v>
                </c:pt>
                <c:pt idx="8">
                  <c:v>maquinaria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1.134715440541624</c:v>
                </c:pt>
                <c:pt idx="1">
                  <c:v>0.487200686307242</c:v>
                </c:pt>
                <c:pt idx="2">
                  <c:v>0.32006975468417698</c:v>
                </c:pt>
                <c:pt idx="3">
                  <c:v>4.7202790735755798E-2</c:v>
                </c:pt>
                <c:pt idx="4">
                  <c:v>-5.2484263685505558E-2</c:v>
                </c:pt>
                <c:pt idx="5">
                  <c:v>-0.53068869432544041</c:v>
                </c:pt>
                <c:pt idx="6">
                  <c:v>-0.78819955853089485</c:v>
                </c:pt>
                <c:pt idx="7">
                  <c:v>-0.80161669914323241</c:v>
                </c:pt>
                <c:pt idx="8">
                  <c:v>-2.3354948431757374</c:v>
                </c:pt>
                <c:pt idx="9">
                  <c:v>-2.5192953865920025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8744832"/>
        <c:axId val="453899904"/>
      </c:barChart>
      <c:catAx>
        <c:axId val="578744832"/>
        <c:scaling>
          <c:orientation val="minMax"/>
        </c:scaling>
        <c:delete val="1"/>
        <c:axPos val="l"/>
        <c:majorTickMark val="out"/>
        <c:minorTickMark val="none"/>
        <c:tickLblPos val="none"/>
        <c:crossAx val="453899904"/>
        <c:crosses val="autoZero"/>
        <c:auto val="1"/>
        <c:lblAlgn val="ctr"/>
        <c:lblOffset val="100"/>
        <c:noMultiLvlLbl val="0"/>
      </c:catAx>
      <c:valAx>
        <c:axId val="453899904"/>
        <c:scaling>
          <c:orientation val="minMax"/>
          <c:max val="1.4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57874483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IV trimestre 2012</a:t>
            </a:r>
          </a:p>
        </c:rich>
      </c:tx>
      <c:layout>
        <c:manualLayout>
          <c:xMode val="edge"/>
          <c:yMode val="edge"/>
          <c:x val="0.26048164373013299"/>
          <c:y val="8.63437524854847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72"/>
          <c:w val="0.56676619723609822"/>
          <c:h val="0.772602136854105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Confecciones</c:v>
                </c:pt>
                <c:pt idx="1">
                  <c:v>Otras manufacturas</c:v>
                </c:pt>
                <c:pt idx="2">
                  <c:v>Conservación de carne y derivados cárnicos</c:v>
                </c:pt>
                <c:pt idx="3">
                  <c:v>Calzado, partes y artículos de cuero</c:v>
                </c:pt>
                <c:pt idx="4">
                  <c:v>Bebidas</c:v>
                </c:pt>
                <c:pt idx="5">
                  <c:v>molineria y almidones</c:v>
                </c:pt>
                <c:pt idx="6">
                  <c:v>maquinaria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-8.5785235909398914</c:v>
                </c:pt>
                <c:pt idx="1">
                  <c:v>-1.1396776463132419</c:v>
                </c:pt>
                <c:pt idx="2">
                  <c:v>-1.1773700305810486</c:v>
                </c:pt>
                <c:pt idx="3">
                  <c:v>0.90178820028838924</c:v>
                </c:pt>
                <c:pt idx="4">
                  <c:v>1.245725451880797</c:v>
                </c:pt>
                <c:pt idx="5">
                  <c:v>1.6193181818181746</c:v>
                </c:pt>
                <c:pt idx="6">
                  <c:v>5.3039702233250496</c:v>
                </c:pt>
                <c:pt idx="7">
                  <c:v>6.3471149477510203</c:v>
                </c:pt>
                <c:pt idx="8">
                  <c:v>9.3137987741067629</c:v>
                </c:pt>
                <c:pt idx="9">
                  <c:v>1.2672219574192622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7680896"/>
        <c:axId val="453674688"/>
      </c:barChart>
      <c:catAx>
        <c:axId val="5776808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3674688"/>
        <c:crosses val="autoZero"/>
        <c:auto val="1"/>
        <c:lblAlgn val="ctr"/>
        <c:lblOffset val="100"/>
        <c:noMultiLvlLbl val="0"/>
      </c:catAx>
      <c:valAx>
        <c:axId val="453674688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5776808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IV trimestre 2012</a:t>
            </a:r>
          </a:p>
        </c:rich>
      </c:tx>
      <c:layout>
        <c:manualLayout>
          <c:xMode val="edge"/>
          <c:yMode val="edge"/>
          <c:x val="0.15821439080887623"/>
          <c:y val="1.72856705542312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1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Confecciones</c:v>
                </c:pt>
                <c:pt idx="1">
                  <c:v>Otras manufacturas</c:v>
                </c:pt>
                <c:pt idx="2">
                  <c:v>Conservación de carne y derivados cárnicos</c:v>
                </c:pt>
                <c:pt idx="3">
                  <c:v>Calzado, partes y artículos de cuero</c:v>
                </c:pt>
                <c:pt idx="4">
                  <c:v>Bebidas</c:v>
                </c:pt>
                <c:pt idx="5">
                  <c:v>molineria y almidones</c:v>
                </c:pt>
                <c:pt idx="6">
                  <c:v>maquinaria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-0.64337446845014301</c:v>
                </c:pt>
                <c:pt idx="1">
                  <c:v>-0.3592738479082131</c:v>
                </c:pt>
                <c:pt idx="2">
                  <c:v>-0.13036798439647704</c:v>
                </c:pt>
                <c:pt idx="3">
                  <c:v>5.2485811899878998E-2</c:v>
                </c:pt>
                <c:pt idx="4">
                  <c:v>8.6347626028834487E-2</c:v>
                </c:pt>
                <c:pt idx="5">
                  <c:v>0.12867489369002771</c:v>
                </c:pt>
                <c:pt idx="6">
                  <c:v>0.28951851080256308</c:v>
                </c:pt>
                <c:pt idx="7">
                  <c:v>0.7884159056358313</c:v>
                </c:pt>
                <c:pt idx="8">
                  <c:v>1.0547955101169451</c:v>
                </c:pt>
                <c:pt idx="9">
                  <c:v>1.2672219574192625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613312"/>
        <c:axId val="453676992"/>
      </c:barChart>
      <c:catAx>
        <c:axId val="45761331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453676992"/>
        <c:crosses val="autoZero"/>
        <c:auto val="1"/>
        <c:lblAlgn val="ctr"/>
        <c:lblOffset val="100"/>
        <c:noMultiLvlLbl val="0"/>
      </c:catAx>
      <c:valAx>
        <c:axId val="453676992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45761331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IV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( 2011 - 2012 )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anual%'!$J$10:$M$10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anual%'!$M$13:$M$19</c:f>
              <c:numCache>
                <c:formatCode>0.0</c:formatCode>
                <c:ptCount val="7"/>
                <c:pt idx="0">
                  <c:v>4.8561914996370303</c:v>
                </c:pt>
                <c:pt idx="1">
                  <c:v>8.847313906312305</c:v>
                </c:pt>
                <c:pt idx="2">
                  <c:v>2.7286166639526099</c:v>
                </c:pt>
                <c:pt idx="3">
                  <c:v>5.2271855363069664</c:v>
                </c:pt>
                <c:pt idx="4">
                  <c:v>3.213444391727216</c:v>
                </c:pt>
                <c:pt idx="5">
                  <c:v>8.0078476640282013</c:v>
                </c:pt>
                <c:pt idx="6">
                  <c:v>5.5500604443095902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anual%'!$Q$13:$Q$19</c:f>
              <c:numCache>
                <c:formatCode>#,##0.0</c:formatCode>
                <c:ptCount val="7"/>
                <c:pt idx="0" formatCode="0.0">
                  <c:v>4.358524044367762E-3</c:v>
                </c:pt>
                <c:pt idx="1">
                  <c:v>-0.34072716809192549</c:v>
                </c:pt>
                <c:pt idx="2">
                  <c:v>-1.1638270293591546</c:v>
                </c:pt>
                <c:pt idx="3">
                  <c:v>1.2471129431098182</c:v>
                </c:pt>
                <c:pt idx="4">
                  <c:v>1.8549322964662052</c:v>
                </c:pt>
                <c:pt idx="5">
                  <c:v>7.4484291927373825</c:v>
                </c:pt>
                <c:pt idx="6">
                  <c:v>1.3235010462805841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615360"/>
        <c:axId val="457531968"/>
      </c:barChart>
      <c:catAx>
        <c:axId val="457615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57531968"/>
        <c:crosses val="autoZero"/>
        <c:auto val="1"/>
        <c:lblAlgn val="ctr"/>
        <c:lblOffset val="100"/>
        <c:noMultiLvlLbl val="0"/>
      </c:catAx>
      <c:valAx>
        <c:axId val="457531968"/>
        <c:scaling>
          <c:orientation val="minMax"/>
          <c:max val="10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4576153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9884149946442182"/>
          <c:y val="5.1677602799650023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3934455001635432E-2"/>
          <c:y val="7.3163483874860491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anual%'!$J$10:$M$10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anual%'!$M$13:$M$19</c:f>
              <c:numCache>
                <c:formatCode>0.0</c:formatCode>
                <c:ptCount val="7"/>
                <c:pt idx="0">
                  <c:v>4.8571462441574287</c:v>
                </c:pt>
                <c:pt idx="1">
                  <c:v>7.5265429249896654</c:v>
                </c:pt>
                <c:pt idx="2">
                  <c:v>1.4459610577096216</c:v>
                </c:pt>
                <c:pt idx="3">
                  <c:v>6.4983734900948997</c:v>
                </c:pt>
                <c:pt idx="4">
                  <c:v>3.7489679429667744</c:v>
                </c:pt>
                <c:pt idx="5">
                  <c:v>5.8811378887082766</c:v>
                </c:pt>
                <c:pt idx="6">
                  <c:v>6.2593343736468299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anual%'!$Q$13:$Q$19</c:f>
              <c:numCache>
                <c:formatCode>0.0</c:formatCode>
                <c:ptCount val="7"/>
                <c:pt idx="0">
                  <c:v>0.29675743735930737</c:v>
                </c:pt>
                <c:pt idx="1">
                  <c:v>-1.1339587325165046</c:v>
                </c:pt>
                <c:pt idx="2">
                  <c:v>-2.5160612566843654</c:v>
                </c:pt>
                <c:pt idx="3">
                  <c:v>1.6411589837517893</c:v>
                </c:pt>
                <c:pt idx="4">
                  <c:v>3.9046185224104191</c:v>
                </c:pt>
                <c:pt idx="5">
                  <c:v>4.5991069432176346</c:v>
                </c:pt>
                <c:pt idx="6">
                  <c:v>3.2418670982092834E-2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801728"/>
        <c:axId val="457536576"/>
      </c:barChart>
      <c:catAx>
        <c:axId val="457801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57536576"/>
        <c:crosses val="autoZero"/>
        <c:auto val="1"/>
        <c:lblAlgn val="ctr"/>
        <c:lblOffset val="100"/>
        <c:noMultiLvlLbl val="0"/>
      </c:catAx>
      <c:valAx>
        <c:axId val="457536576"/>
        <c:scaling>
          <c:orientation val="minMax"/>
          <c:max val="10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45780172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7.4647907033105962E-2"/>
          <c:y val="4.6332283864896774E-2"/>
          <c:w val="8.6099033539174946E-2"/>
          <c:h val="0.161308857516184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821816087422059E-2"/>
          <c:y val="6.6000960567556666E-2"/>
          <c:w val="0.92795812894522178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anua%'!$J$10:$M$10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anua%'!$M$13:$M$19</c:f>
              <c:numCache>
                <c:formatCode>0.0</c:formatCode>
                <c:ptCount val="7"/>
                <c:pt idx="0">
                  <c:v>1.3874441734206711</c:v>
                </c:pt>
                <c:pt idx="1">
                  <c:v>0.4457209644880944</c:v>
                </c:pt>
                <c:pt idx="2">
                  <c:v>1.6879237051405038</c:v>
                </c:pt>
                <c:pt idx="3">
                  <c:v>3.0392905289409633</c:v>
                </c:pt>
                <c:pt idx="4">
                  <c:v>4.8252106842240794</c:v>
                </c:pt>
                <c:pt idx="5">
                  <c:v>-0.70630012658131625</c:v>
                </c:pt>
                <c:pt idx="6">
                  <c:v>-1.4561474705392596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anua%'!$Q$13:$Q$19</c:f>
              <c:numCache>
                <c:formatCode>0.0</c:formatCode>
                <c:ptCount val="7"/>
                <c:pt idx="0">
                  <c:v>0.68671661001382667</c:v>
                </c:pt>
                <c:pt idx="1">
                  <c:v>2.2414225736571147</c:v>
                </c:pt>
                <c:pt idx="2">
                  <c:v>-0.43668799008272918</c:v>
                </c:pt>
                <c:pt idx="3">
                  <c:v>0.15214164842616285</c:v>
                </c:pt>
                <c:pt idx="4">
                  <c:v>7.939637188107973E-2</c:v>
                </c:pt>
                <c:pt idx="5">
                  <c:v>1.0647319622712814</c:v>
                </c:pt>
                <c:pt idx="6">
                  <c:v>1.3970251629613406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805312"/>
        <c:axId val="458181440"/>
      </c:barChart>
      <c:catAx>
        <c:axId val="457805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58181440"/>
        <c:crosses val="autoZero"/>
        <c:auto val="1"/>
        <c:lblAlgn val="ctr"/>
        <c:lblOffset val="100"/>
        <c:noMultiLvlLbl val="0"/>
      </c:catAx>
      <c:valAx>
        <c:axId val="458181440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457805312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429558550079201"/>
          <c:y val="0.19211567067970403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IV trim.  2012</a:t>
            </a:r>
          </a:p>
        </c:rich>
      </c:tx>
      <c:layout>
        <c:manualLayout>
          <c:xMode val="edge"/>
          <c:yMode val="edge"/>
          <c:x val="0.11529234752652438"/>
          <c:y val="1.02248282794437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32112608553111"/>
          <c:y val="0.13850626123138496"/>
          <c:w val="0.4731684350269113"/>
          <c:h val="0.78765281769584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Confiteria, cafe y otros productos alimenticios</c:v>
                </c:pt>
                <c:pt idx="1">
                  <c:v>Producción, transformación de carnes, aceites y grasas, frutas y verduras</c:v>
                </c:pt>
                <c:pt idx="2">
                  <c:v>Otras industrias manufactureras </c:v>
                </c:pt>
                <c:pt idx="3">
                  <c:v>Industrias básicas de hierro, acero, productos elaborados de metal y minerales no metálicos</c:v>
                </c:pt>
                <c:pt idx="4">
                  <c:v>Bebidas no alcohólicas; producción de aguas minerales</c:v>
                </c:pt>
                <c:pt idx="5">
                  <c:v>Prendas de vestir, excepto prendas de piel.</c:v>
                </c:pt>
                <c:pt idx="6">
                  <c:v>Productos farmacéuticos, jabones, detergentes y otros productos químicos </c:v>
                </c:pt>
                <c:pt idx="7">
                  <c:v>Elaboración de productos lácteos</c:v>
                </c:pt>
                <c:pt idx="8">
                  <c:v>Productos de papel y cartón</c:v>
                </c:pt>
                <c:pt idx="9">
                  <c:v>Productos de panadería</c:v>
                </c:pt>
                <c:pt idx="10">
                  <c:v>Productos textiles</c:v>
                </c:pt>
                <c:pt idx="11">
                  <c:v>Bebidas alcohólicas y  elaboración de cervezas </c:v>
                </c:pt>
                <c:pt idx="12">
                  <c:v>Elaboración de productos derivados del petróleo, fuera de refinería</c:v>
                </c:pt>
                <c:pt idx="13">
                  <c:v>Fabricación de artículos de plástico y caucho</c:v>
                </c:pt>
                <c:pt idx="14">
                  <c:v>Curtido y preparado de cueros, fabricación de calzado y artículos de viaje</c:v>
                </c:pt>
                <c:pt idx="15">
                  <c:v>Edición e impresión</c:v>
                </c:pt>
                <c:pt idx="16">
                  <c:v>Maquinaria y equipo</c:v>
                </c:pt>
                <c:pt idx="17">
                  <c:v>Vehículos automotores, autopartes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acumulado%'!$N$13:$N$31</c:f>
              <c:numCache>
                <c:formatCode>#,##0.0</c:formatCode>
                <c:ptCount val="19"/>
                <c:pt idx="0">
                  <c:v>7.2479122815779284</c:v>
                </c:pt>
                <c:pt idx="1">
                  <c:v>5.9272207217099915</c:v>
                </c:pt>
                <c:pt idx="2">
                  <c:v>7.8755346383822866</c:v>
                </c:pt>
                <c:pt idx="3">
                  <c:v>2.887626149567657</c:v>
                </c:pt>
                <c:pt idx="4">
                  <c:v>6.5626322738568943</c:v>
                </c:pt>
                <c:pt idx="5">
                  <c:v>7.2082124448809459</c:v>
                </c:pt>
                <c:pt idx="6">
                  <c:v>0.67117050365963493</c:v>
                </c:pt>
                <c:pt idx="7">
                  <c:v>8.5704667046951464</c:v>
                </c:pt>
                <c:pt idx="8">
                  <c:v>0.81724334785329145</c:v>
                </c:pt>
                <c:pt idx="9">
                  <c:v>0.44178753468617771</c:v>
                </c:pt>
                <c:pt idx="10">
                  <c:v>-0.1865312427466459</c:v>
                </c:pt>
                <c:pt idx="11">
                  <c:v>-57.005450181189396</c:v>
                </c:pt>
                <c:pt idx="12">
                  <c:v>-18.035688846705078</c:v>
                </c:pt>
                <c:pt idx="13">
                  <c:v>-1.5574349818733402</c:v>
                </c:pt>
                <c:pt idx="14">
                  <c:v>-10.712729771452123</c:v>
                </c:pt>
                <c:pt idx="15">
                  <c:v>-2.8295143957924429</c:v>
                </c:pt>
                <c:pt idx="16">
                  <c:v>-9.1950007880773672</c:v>
                </c:pt>
                <c:pt idx="17">
                  <c:v>-17.072351840323009</c:v>
                </c:pt>
                <c:pt idx="18">
                  <c:v>-1.1638270293591546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8524672"/>
        <c:axId val="453698112"/>
      </c:barChart>
      <c:catAx>
        <c:axId val="45852467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3698112"/>
        <c:crosses val="autoZero"/>
        <c:auto val="1"/>
        <c:lblAlgn val="ctr"/>
        <c:lblOffset val="100"/>
        <c:noMultiLvlLbl val="0"/>
      </c:catAx>
      <c:valAx>
        <c:axId val="453698112"/>
        <c:scaling>
          <c:orientation val="minMax"/>
          <c:max val="1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45852467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IV trim. 2012</a:t>
            </a:r>
          </a:p>
        </c:rich>
      </c:tx>
      <c:layout>
        <c:manualLayout>
          <c:xMode val="edge"/>
          <c:yMode val="edge"/>
          <c:x val="0.19186940374035408"/>
          <c:y val="2.286247276676039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38433121487578"/>
          <c:y val="0.11974525911533787"/>
          <c:w val="0.80490433986891896"/>
          <c:h val="0.810228039676858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Confiteria, cafe y otros productos alimenticios</c:v>
                </c:pt>
                <c:pt idx="1">
                  <c:v>Producción, transformación de carnes, aceites y grasas, frutas y verduras</c:v>
                </c:pt>
                <c:pt idx="2">
                  <c:v>Otras industrias manufactureras </c:v>
                </c:pt>
                <c:pt idx="3">
                  <c:v>Industrias básicas de hierro, acero, productos elaborados de metal y minerales no metálicos</c:v>
                </c:pt>
                <c:pt idx="4">
                  <c:v>Bebidas no alcohólicas; producción de aguas minerales</c:v>
                </c:pt>
                <c:pt idx="5">
                  <c:v>Prendas de vestir, excepto prendas de piel.</c:v>
                </c:pt>
                <c:pt idx="6">
                  <c:v>Productos farmacéuticos, jabones, detergentes y otros productos químicos </c:v>
                </c:pt>
                <c:pt idx="7">
                  <c:v>Elaboración de productos lácteos</c:v>
                </c:pt>
                <c:pt idx="8">
                  <c:v>Productos de papel y cartón</c:v>
                </c:pt>
                <c:pt idx="9">
                  <c:v>Productos de panadería</c:v>
                </c:pt>
                <c:pt idx="10">
                  <c:v>Productos textiles</c:v>
                </c:pt>
                <c:pt idx="11">
                  <c:v>Bebidas alcohólicas y  elaboración de cervezas </c:v>
                </c:pt>
                <c:pt idx="12">
                  <c:v>Elaboración de productos derivados del petróleo, fuera de refinería</c:v>
                </c:pt>
                <c:pt idx="13">
                  <c:v>Fabricación de artículos de plástico y caucho</c:v>
                </c:pt>
                <c:pt idx="14">
                  <c:v>Curtido y preparado de cueros, fabricación de calzado y artículos de viaje</c:v>
                </c:pt>
                <c:pt idx="15">
                  <c:v>Edición e impresión</c:v>
                </c:pt>
                <c:pt idx="16">
                  <c:v>Maquinaria y equipo</c:v>
                </c:pt>
                <c:pt idx="17">
                  <c:v>Vehículos automotores, autopartes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acumulado%'!$O$13:$O$31</c:f>
              <c:numCache>
                <c:formatCode>#,##0.0</c:formatCode>
                <c:ptCount val="19"/>
                <c:pt idx="0">
                  <c:v>0.49878523948632469</c:v>
                </c:pt>
                <c:pt idx="1">
                  <c:v>0.39912204240656712</c:v>
                </c:pt>
                <c:pt idx="2">
                  <c:v>0.35771768399236081</c:v>
                </c:pt>
                <c:pt idx="3">
                  <c:v>0.28201118172727946</c:v>
                </c:pt>
                <c:pt idx="4">
                  <c:v>0.25523337291195358</c:v>
                </c:pt>
                <c:pt idx="5">
                  <c:v>0.191137159609783</c:v>
                </c:pt>
                <c:pt idx="6">
                  <c:v>8.1979600941516934E-2</c:v>
                </c:pt>
                <c:pt idx="7">
                  <c:v>6.7889801751617754E-2</c:v>
                </c:pt>
                <c:pt idx="8">
                  <c:v>2.2406907800561621E-2</c:v>
                </c:pt>
                <c:pt idx="9">
                  <c:v>1.4648957185338801E-2</c:v>
                </c:pt>
                <c:pt idx="10">
                  <c:v>-1.521811850484516E-2</c:v>
                </c:pt>
                <c:pt idx="11">
                  <c:v>-4.1172506169790506E-2</c:v>
                </c:pt>
                <c:pt idx="12">
                  <c:v>-0.13350574709171306</c:v>
                </c:pt>
                <c:pt idx="13">
                  <c:v>-0.17233857672352446</c:v>
                </c:pt>
                <c:pt idx="14">
                  <c:v>-0.17933847990311175</c:v>
                </c:pt>
                <c:pt idx="15">
                  <c:v>-0.21879890049494605</c:v>
                </c:pt>
                <c:pt idx="16">
                  <c:v>-0.38831905180379189</c:v>
                </c:pt>
                <c:pt idx="17">
                  <c:v>-2.1860675964807323</c:v>
                </c:pt>
                <c:pt idx="18">
                  <c:v>-1.1638270293591544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4100480"/>
        <c:axId val="453699840"/>
      </c:barChart>
      <c:catAx>
        <c:axId val="454100480"/>
        <c:scaling>
          <c:orientation val="minMax"/>
        </c:scaling>
        <c:delete val="1"/>
        <c:axPos val="l"/>
        <c:majorTickMark val="out"/>
        <c:minorTickMark val="none"/>
        <c:tickLblPos val="none"/>
        <c:crossAx val="453699840"/>
        <c:crosses val="autoZero"/>
        <c:auto val="1"/>
        <c:lblAlgn val="ctr"/>
        <c:lblOffset val="100"/>
        <c:noMultiLvlLbl val="0"/>
      </c:catAx>
      <c:valAx>
        <c:axId val="453699840"/>
        <c:scaling>
          <c:orientation val="minMax"/>
          <c:max val="0.8"/>
          <c:min val="-3"/>
        </c:scaling>
        <c:delete val="0"/>
        <c:axPos val="b"/>
        <c:numFmt formatCode="#,##0.0" sourceLinked="1"/>
        <c:majorTickMark val="out"/>
        <c:minorTickMark val="none"/>
        <c:tickLblPos val="nextTo"/>
        <c:crossAx val="45410048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4065187689304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Vehículos Pr%'!$Z$16:$Z$31</c:f>
              <c:numCache>
                <c:formatCode>0.0</c:formatCode>
                <c:ptCount val="16"/>
                <c:pt idx="0">
                  <c:v>-36.092208294623831</c:v>
                </c:pt>
                <c:pt idx="1">
                  <c:v>-45.649353264889513</c:v>
                </c:pt>
                <c:pt idx="2">
                  <c:v>-9.4342164258316323</c:v>
                </c:pt>
                <c:pt idx="3">
                  <c:v>-6.449950459119469</c:v>
                </c:pt>
                <c:pt idx="4">
                  <c:v>15.390474689876644</c:v>
                </c:pt>
                <c:pt idx="5">
                  <c:v>54.108521168058907</c:v>
                </c:pt>
                <c:pt idx="6">
                  <c:v>42.856107234430716</c:v>
                </c:pt>
                <c:pt idx="7">
                  <c:v>41.944263462208873</c:v>
                </c:pt>
                <c:pt idx="8">
                  <c:v>45.560158778367253</c:v>
                </c:pt>
                <c:pt idx="9">
                  <c:v>11.504709601045304</c:v>
                </c:pt>
                <c:pt idx="10">
                  <c:v>14.923733612067892</c:v>
                </c:pt>
                <c:pt idx="11">
                  <c:v>-8.0250819028159786</c:v>
                </c:pt>
                <c:pt idx="12">
                  <c:v>-4.3631833294754951</c:v>
                </c:pt>
                <c:pt idx="13">
                  <c:v>7.8762470529259332</c:v>
                </c:pt>
                <c:pt idx="14">
                  <c:v>0.59027290165514223</c:v>
                </c:pt>
                <c:pt idx="15">
                  <c:v>16.134278011918912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Vehículos Pr%'!$Y$14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3.258711646906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Vehículos Pr%'!$Y$16:$Y$31</c:f>
              <c:numCache>
                <c:formatCode>0.0</c:formatCode>
                <c:ptCount val="16"/>
                <c:pt idx="0">
                  <c:v>-67.040386525884699</c:v>
                </c:pt>
                <c:pt idx="1">
                  <c:v>-45.787547060930137</c:v>
                </c:pt>
                <c:pt idx="2">
                  <c:v>-31.241141137678852</c:v>
                </c:pt>
                <c:pt idx="3">
                  <c:v>-18.612490815672679</c:v>
                </c:pt>
                <c:pt idx="4">
                  <c:v>64.501665962536507</c:v>
                </c:pt>
                <c:pt idx="5">
                  <c:v>37.06052616100208</c:v>
                </c:pt>
                <c:pt idx="6">
                  <c:v>53.502156251479718</c:v>
                </c:pt>
                <c:pt idx="7">
                  <c:v>61.199305995745924</c:v>
                </c:pt>
                <c:pt idx="8">
                  <c:v>85.663500534997937</c:v>
                </c:pt>
                <c:pt idx="9">
                  <c:v>51.673563929127873</c:v>
                </c:pt>
                <c:pt idx="10">
                  <c:v>7.7224142425540432</c:v>
                </c:pt>
                <c:pt idx="11">
                  <c:v>-38.123240949274731</c:v>
                </c:pt>
                <c:pt idx="12">
                  <c:v>15.90889867627463</c:v>
                </c:pt>
                <c:pt idx="13">
                  <c:v>33.286700705172947</c:v>
                </c:pt>
                <c:pt idx="14">
                  <c:v>63.112567428211541</c:v>
                </c:pt>
                <c:pt idx="15">
                  <c:v>231.77165843532649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Vehículos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Vehículos Pr%'!$X$16:$X$31</c:f>
              <c:numCache>
                <c:formatCode>0.0</c:formatCode>
                <c:ptCount val="16"/>
                <c:pt idx="0">
                  <c:v>-15.933851073103632</c:v>
                </c:pt>
                <c:pt idx="1">
                  <c:v>-40.172871384348099</c:v>
                </c:pt>
                <c:pt idx="2" formatCode="#,##0">
                  <c:v>2.3972663873883526E-2</c:v>
                </c:pt>
                <c:pt idx="3">
                  <c:v>-4.1638296554565857</c:v>
                </c:pt>
                <c:pt idx="4" formatCode="0">
                  <c:v>2.5091890109266268</c:v>
                </c:pt>
                <c:pt idx="5" formatCode="0">
                  <c:v>50.609495418310232</c:v>
                </c:pt>
                <c:pt idx="6" formatCode="0">
                  <c:v>29.700239857969947</c:v>
                </c:pt>
                <c:pt idx="7" formatCode="0">
                  <c:v>37.019260728067138</c:v>
                </c:pt>
                <c:pt idx="8">
                  <c:v>23.209894575814527</c:v>
                </c:pt>
                <c:pt idx="9">
                  <c:v>-2.5897675916408569</c:v>
                </c:pt>
                <c:pt idx="10">
                  <c:v>15.84513539442527</c:v>
                </c:pt>
                <c:pt idx="11">
                  <c:v>-3.9711281875379534</c:v>
                </c:pt>
                <c:pt idx="12">
                  <c:v>-10.929742893812788</c:v>
                </c:pt>
                <c:pt idx="13">
                  <c:v>-11.308061186048224</c:v>
                </c:pt>
                <c:pt idx="14">
                  <c:v>-19.126710341987806</c:v>
                </c:pt>
                <c:pt idx="15">
                  <c:v>-25.932355980044775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0853504"/>
        <c:axId val="453705024"/>
      </c:lineChart>
      <c:catAx>
        <c:axId val="56085350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3705024"/>
        <c:crosses val="autoZero"/>
        <c:auto val="1"/>
        <c:lblAlgn val="ctr"/>
        <c:lblOffset val="100"/>
        <c:noMultiLvlLbl val="0"/>
      </c:catAx>
      <c:valAx>
        <c:axId val="4537050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608535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6547361554139323"/>
          <c:y val="0.24230408874839077"/>
          <c:w val="0.66082020997375324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8568121258673152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Caucho Pr%'!$Z$16:$Z$31</c:f>
              <c:numCache>
                <c:formatCode>0.0</c:formatCode>
                <c:ptCount val="16"/>
                <c:pt idx="0">
                  <c:v>-0.37177147905664842</c:v>
                </c:pt>
                <c:pt idx="1">
                  <c:v>-15.938478726749905</c:v>
                </c:pt>
                <c:pt idx="2">
                  <c:v>-7.2374934461062468</c:v>
                </c:pt>
                <c:pt idx="3">
                  <c:v>1.7094390275829818</c:v>
                </c:pt>
                <c:pt idx="4">
                  <c:v>-5.8348903895916067</c:v>
                </c:pt>
                <c:pt idx="5">
                  <c:v>12.89083069577115</c:v>
                </c:pt>
                <c:pt idx="6">
                  <c:v>5.0272561872637622</c:v>
                </c:pt>
                <c:pt idx="7">
                  <c:v>3.1418950898220777</c:v>
                </c:pt>
                <c:pt idx="8">
                  <c:v>9.5412306710936701</c:v>
                </c:pt>
                <c:pt idx="9">
                  <c:v>7.0310049598833135</c:v>
                </c:pt>
                <c:pt idx="10">
                  <c:v>5.6755213640338198</c:v>
                </c:pt>
                <c:pt idx="11">
                  <c:v>1.1911643370918545</c:v>
                </c:pt>
                <c:pt idx="12">
                  <c:v>-2.8518100062777885</c:v>
                </c:pt>
                <c:pt idx="13">
                  <c:v>-12.019973891426405</c:v>
                </c:pt>
                <c:pt idx="14">
                  <c:v>-10.214840223193367</c:v>
                </c:pt>
                <c:pt idx="15">
                  <c:v>-8.3464952768017788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Caucho Pr%'!$Y$14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0"/>
                  <c:y val="3.25871164690667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Caucho Pr%'!$Y$16:$Y$31</c:f>
              <c:numCache>
                <c:formatCode>0.0</c:formatCode>
                <c:ptCount val="16"/>
                <c:pt idx="0">
                  <c:v>-0.46437790599921369</c:v>
                </c:pt>
                <c:pt idx="1">
                  <c:v>-19.539845582705194</c:v>
                </c:pt>
                <c:pt idx="2">
                  <c:v>-4.3848264402379105</c:v>
                </c:pt>
                <c:pt idx="3">
                  <c:v>9.9451287708095073</c:v>
                </c:pt>
                <c:pt idx="4">
                  <c:v>-4.6071161991170451</c:v>
                </c:pt>
                <c:pt idx="5">
                  <c:v>14.537021672433315</c:v>
                </c:pt>
                <c:pt idx="6">
                  <c:v>8.9426370503334027</c:v>
                </c:pt>
                <c:pt idx="7">
                  <c:v>2.6750065298202896</c:v>
                </c:pt>
                <c:pt idx="8">
                  <c:v>12.688975895754195</c:v>
                </c:pt>
                <c:pt idx="9">
                  <c:v>4.2499591963987449</c:v>
                </c:pt>
                <c:pt idx="10">
                  <c:v>0.84515995360379126</c:v>
                </c:pt>
                <c:pt idx="11">
                  <c:v>-5.0480440844474224</c:v>
                </c:pt>
                <c:pt idx="12">
                  <c:v>-8.9287369586213075</c:v>
                </c:pt>
                <c:pt idx="13">
                  <c:v>-14.214071593127198</c:v>
                </c:pt>
                <c:pt idx="14">
                  <c:v>-15.464920623292555</c:v>
                </c:pt>
                <c:pt idx="15">
                  <c:v>-10.344953939948143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Caucho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999228293690569E-2"/>
                  <c:y val="2.3276511763619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Caucho Pr%'!$X$16:$X$31</c:f>
              <c:numCache>
                <c:formatCode>0.0</c:formatCode>
                <c:ptCount val="16"/>
                <c:pt idx="0">
                  <c:v>-7.154149075948335</c:v>
                </c:pt>
                <c:pt idx="1">
                  <c:v>-2.1155036982774544</c:v>
                </c:pt>
                <c:pt idx="2" formatCode="#,##0">
                  <c:v>-3.4539635190497964</c:v>
                </c:pt>
                <c:pt idx="3">
                  <c:v>2.7537610119591438</c:v>
                </c:pt>
                <c:pt idx="4" formatCode="0">
                  <c:v>1.6603270106173351</c:v>
                </c:pt>
                <c:pt idx="5" formatCode="0">
                  <c:v>11.423500843171851</c:v>
                </c:pt>
                <c:pt idx="6" formatCode="0">
                  <c:v>1.2261571832279383</c:v>
                </c:pt>
                <c:pt idx="7" formatCode="0">
                  <c:v>0.1534706080314141</c:v>
                </c:pt>
                <c:pt idx="8">
                  <c:v>1.1280532491255713</c:v>
                </c:pt>
                <c:pt idx="9">
                  <c:v>6.0048023742247603</c:v>
                </c:pt>
                <c:pt idx="10">
                  <c:v>6.5490807302490461</c:v>
                </c:pt>
                <c:pt idx="11">
                  <c:v>3.8757252462685354</c:v>
                </c:pt>
                <c:pt idx="12">
                  <c:v>7.2481566756530613</c:v>
                </c:pt>
                <c:pt idx="13">
                  <c:v>-6.343525937935846</c:v>
                </c:pt>
                <c:pt idx="14">
                  <c:v>-5.9889591150701804</c:v>
                </c:pt>
                <c:pt idx="15">
                  <c:v>-0.18061295404875333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102016"/>
        <c:axId val="458789376"/>
      </c:lineChart>
      <c:catAx>
        <c:axId val="45410201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58789376"/>
        <c:crosses val="autoZero"/>
        <c:auto val="1"/>
        <c:lblAlgn val="ctr"/>
        <c:lblOffset val="100"/>
        <c:noMultiLvlLbl val="0"/>
      </c:catAx>
      <c:valAx>
        <c:axId val="4587893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54102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529090113735781"/>
          <c:y val="0.6938684747739865"/>
          <c:w val="0.66082020997375324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9126496062992125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Confecciones Pr %'!$Z$16:$Z$31</c:f>
              <c:numCache>
                <c:formatCode>0.0</c:formatCode>
                <c:ptCount val="16"/>
                <c:pt idx="0">
                  <c:v>-23.441137886759588</c:v>
                </c:pt>
                <c:pt idx="1">
                  <c:v>-23.30790044133062</c:v>
                </c:pt>
                <c:pt idx="2">
                  <c:v>-20.026765784184942</c:v>
                </c:pt>
                <c:pt idx="3">
                  <c:v>-1.1802487594542832</c:v>
                </c:pt>
                <c:pt idx="4">
                  <c:v>13.409029651406822</c:v>
                </c:pt>
                <c:pt idx="5">
                  <c:v>21.819783184126919</c:v>
                </c:pt>
                <c:pt idx="6">
                  <c:v>19.66558128050664</c:v>
                </c:pt>
                <c:pt idx="7">
                  <c:v>24.417215113084012</c:v>
                </c:pt>
                <c:pt idx="8">
                  <c:v>3.9595480600489452</c:v>
                </c:pt>
                <c:pt idx="9">
                  <c:v>-7.4997990369468521</c:v>
                </c:pt>
                <c:pt idx="10">
                  <c:v>11.215873505903918</c:v>
                </c:pt>
                <c:pt idx="11">
                  <c:v>3.876119000249223</c:v>
                </c:pt>
                <c:pt idx="12">
                  <c:v>25.870107428336443</c:v>
                </c:pt>
                <c:pt idx="13">
                  <c:v>24.7321631735695</c:v>
                </c:pt>
                <c:pt idx="14">
                  <c:v>6.368879612226741</c:v>
                </c:pt>
                <c:pt idx="15">
                  <c:v>-7.2036203961530987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Confecciones Pr %'!$AA$14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cat>
            <c:multiLvlStrRef>
              <c:f>'H Confecciones Pr 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Confecciones Pr %'!$AA$16:$AA$31</c:f>
              <c:numCache>
                <c:formatCode>0.0</c:formatCode>
                <c:ptCount val="16"/>
                <c:pt idx="0">
                  <c:v>-13.125161402284647</c:v>
                </c:pt>
                <c:pt idx="1">
                  <c:v>-22.955215827727759</c:v>
                </c:pt>
                <c:pt idx="2">
                  <c:v>-31.079509434353504</c:v>
                </c:pt>
                <c:pt idx="3">
                  <c:v>-10.251561509397034</c:v>
                </c:pt>
                <c:pt idx="4">
                  <c:v>0.13967468994480203</c:v>
                </c:pt>
                <c:pt idx="5">
                  <c:v>9.7147063780275609</c:v>
                </c:pt>
                <c:pt idx="6">
                  <c:v>12.286259192932247</c:v>
                </c:pt>
                <c:pt idx="7">
                  <c:v>12.131153834482777</c:v>
                </c:pt>
                <c:pt idx="8">
                  <c:v>7.4329609081680958</c:v>
                </c:pt>
                <c:pt idx="9">
                  <c:v>10.839445517530443</c:v>
                </c:pt>
                <c:pt idx="10">
                  <c:v>14.945022135162244</c:v>
                </c:pt>
                <c:pt idx="11">
                  <c:v>4.6674397679787649</c:v>
                </c:pt>
                <c:pt idx="12">
                  <c:v>14.433112292325912</c:v>
                </c:pt>
                <c:pt idx="13">
                  <c:v>6.6156609513512432</c:v>
                </c:pt>
                <c:pt idx="14">
                  <c:v>10.244552659902183</c:v>
                </c:pt>
                <c:pt idx="15">
                  <c:v>6.4969195765986143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Confecciones Pr 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Confecciones Pr %'!$X$16:$X$31</c:f>
              <c:numCache>
                <c:formatCode>0.0</c:formatCode>
                <c:ptCount val="16"/>
                <c:pt idx="0">
                  <c:v>-1.2709699088326532</c:v>
                </c:pt>
                <c:pt idx="1">
                  <c:v>-13.332365694863135</c:v>
                </c:pt>
                <c:pt idx="2" formatCode="#,##0">
                  <c:v>-10.268161980716094</c:v>
                </c:pt>
                <c:pt idx="3">
                  <c:v>3.9897637497891658</c:v>
                </c:pt>
                <c:pt idx="4" formatCode="0">
                  <c:v>-11.130019891829868</c:v>
                </c:pt>
                <c:pt idx="5" formatCode="0">
                  <c:v>1.9749509092571227</c:v>
                </c:pt>
                <c:pt idx="6" formatCode="0">
                  <c:v>3.2420275711383395</c:v>
                </c:pt>
                <c:pt idx="7" formatCode="0">
                  <c:v>1.5659115071342766</c:v>
                </c:pt>
                <c:pt idx="8">
                  <c:v>-5.4478666390771142</c:v>
                </c:pt>
                <c:pt idx="9">
                  <c:v>-4.3906299471454746</c:v>
                </c:pt>
                <c:pt idx="10">
                  <c:v>15.520889974647867</c:v>
                </c:pt>
                <c:pt idx="11">
                  <c:v>-10.928281723309684</c:v>
                </c:pt>
                <c:pt idx="12">
                  <c:v>6.7993452712402425</c:v>
                </c:pt>
                <c:pt idx="13">
                  <c:v>15.547775695617316</c:v>
                </c:pt>
                <c:pt idx="14">
                  <c:v>-6.7120519413668696</c:v>
                </c:pt>
                <c:pt idx="15">
                  <c:v>14.483851982472839</c:v>
                </c:pt>
              </c:numCache>
            </c:numRef>
          </c:val>
          <c:smooth val="1"/>
        </c:ser>
        <c:ser>
          <c:idx val="3"/>
          <c:order val="3"/>
          <c:tx>
            <c:strRef>
              <c:f>'H Confecciones Pr %'!$Y$14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chemeClr val="accent3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multiLvlStrRef>
              <c:f>'H Confecciones Pr %'!$V$16:$W$31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Confecciones Pr %'!$Y$16:$Y$31</c:f>
              <c:numCache>
                <c:formatCode>0.0</c:formatCode>
                <c:ptCount val="16"/>
                <c:pt idx="0">
                  <c:v>-1.8309415127419904</c:v>
                </c:pt>
                <c:pt idx="1">
                  <c:v>-5.4146213901942737</c:v>
                </c:pt>
                <c:pt idx="2">
                  <c:v>-6.8159673793473097</c:v>
                </c:pt>
                <c:pt idx="3">
                  <c:v>-3.6582940064070479</c:v>
                </c:pt>
                <c:pt idx="4">
                  <c:v>-10.238257185774479</c:v>
                </c:pt>
                <c:pt idx="5">
                  <c:v>4.3090977804629338</c:v>
                </c:pt>
                <c:pt idx="6">
                  <c:v>7.9094859765583836</c:v>
                </c:pt>
                <c:pt idx="7">
                  <c:v>6.1331419467388848</c:v>
                </c:pt>
                <c:pt idx="8">
                  <c:v>21.01866271968731</c:v>
                </c:pt>
                <c:pt idx="9">
                  <c:v>23.671273783858116</c:v>
                </c:pt>
                <c:pt idx="10">
                  <c:v>10.96739093619037</c:v>
                </c:pt>
                <c:pt idx="11">
                  <c:v>23.71526504556849</c:v>
                </c:pt>
                <c:pt idx="12">
                  <c:v>0.96082977979696782</c:v>
                </c:pt>
                <c:pt idx="13">
                  <c:v>-9.6202166643724834</c:v>
                </c:pt>
                <c:pt idx="14">
                  <c:v>3.3910544863070546</c:v>
                </c:pt>
                <c:pt idx="15">
                  <c:v>1.4485485601947401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658560"/>
        <c:axId val="511493824"/>
      </c:lineChart>
      <c:catAx>
        <c:axId val="51065856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11493824"/>
        <c:crosses val="autoZero"/>
        <c:auto val="1"/>
        <c:lblAlgn val="ctr"/>
        <c:lblOffset val="100"/>
        <c:noMultiLvlLbl val="0"/>
      </c:catAx>
      <c:valAx>
        <c:axId val="5114938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10658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6298179027204209E-2"/>
          <c:y val="0.1864404605157049"/>
          <c:w val="0.40697180536835781"/>
          <c:h val="0.1478513030447876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Confecciones Pr 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5" Type="http://schemas.openxmlformats.org/officeDocument/2006/relationships/image" Target="../media/image4.png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3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28576</xdr:rowOff>
    </xdr:from>
    <xdr:to>
      <xdr:col>14</xdr:col>
      <xdr:colOff>81643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9952264" cy="1250496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9</xdr:col>
      <xdr:colOff>291193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01019" y="178254"/>
          <a:ext cx="4284888" cy="101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(-1,6)</a:t>
          </a:r>
        </a:p>
      </xdr:txBody>
    </xdr:sp>
    <xdr:clientData/>
  </xdr:twoCellAnchor>
  <xdr:twoCellAnchor>
    <xdr:from>
      <xdr:col>1</xdr:col>
      <xdr:colOff>1143001</xdr:colOff>
      <xdr:row>15</xdr:row>
      <xdr:rowOff>119062</xdr:rowOff>
    </xdr:from>
    <xdr:to>
      <xdr:col>1</xdr:col>
      <xdr:colOff>2152651</xdr:colOff>
      <xdr:row>16</xdr:row>
      <xdr:rowOff>95250</xdr:rowOff>
    </xdr:to>
    <xdr:sp macro="" textlink="">
      <xdr:nvSpPr>
        <xdr:cNvPr id="23" name="22 CuadroTexto"/>
        <xdr:cNvSpPr txBox="1"/>
      </xdr:nvSpPr>
      <xdr:spPr>
        <a:xfrm>
          <a:off x="1266826" y="310038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10,9</a:t>
          </a:r>
        </a:p>
      </xdr:txBody>
    </xdr:sp>
    <xdr:clientData/>
  </xdr:twoCellAnchor>
  <xdr:twoCellAnchor>
    <xdr:from>
      <xdr:col>1</xdr:col>
      <xdr:colOff>1638300</xdr:colOff>
      <xdr:row>19</xdr:row>
      <xdr:rowOff>195260</xdr:rowOff>
    </xdr:from>
    <xdr:to>
      <xdr:col>2</xdr:col>
      <xdr:colOff>119063</xdr:colOff>
      <xdr:row>21</xdr:row>
      <xdr:rowOff>19050</xdr:rowOff>
    </xdr:to>
    <xdr:sp macro="" textlink="">
      <xdr:nvSpPr>
        <xdr:cNvPr id="24" name="23 CuadroTexto"/>
        <xdr:cNvSpPr txBox="1"/>
      </xdr:nvSpPr>
      <xdr:spPr>
        <a:xfrm>
          <a:off x="1762125" y="3910010"/>
          <a:ext cx="719138" cy="223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0,8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1,4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20</xdr:row>
      <xdr:rowOff>161925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371725" y="4076700"/>
          <a:ext cx="257175" cy="1809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590549</xdr:colOff>
      <xdr:row>13</xdr:row>
      <xdr:rowOff>142876</xdr:rowOff>
    </xdr:from>
    <xdr:to>
      <xdr:col>6</xdr:col>
      <xdr:colOff>371475</xdr:colOff>
      <xdr:row>14</xdr:row>
      <xdr:rowOff>114301</xdr:rowOff>
    </xdr:to>
    <xdr:sp macro="" textlink="">
      <xdr:nvSpPr>
        <xdr:cNvPr id="52" name="51 CuadroTexto"/>
        <xdr:cNvSpPr txBox="1"/>
      </xdr:nvSpPr>
      <xdr:spPr>
        <a:xfrm>
          <a:off x="4343399" y="2724151"/>
          <a:ext cx="1171576" cy="171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0,0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19050</xdr:colOff>
      <xdr:row>18</xdr:row>
      <xdr:rowOff>95250</xdr:rowOff>
    </xdr:to>
    <xdr:cxnSp macro="">
      <xdr:nvCxnSpPr>
        <xdr:cNvPr id="53" name="52 Conector recto"/>
        <xdr:cNvCxnSpPr/>
      </xdr:nvCxnSpPr>
      <xdr:spPr>
        <a:xfrm>
          <a:off x="2219325" y="3495674"/>
          <a:ext cx="857250" cy="1143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609600</xdr:colOff>
      <xdr:row>19</xdr:row>
      <xdr:rowOff>9525</xdr:rowOff>
    </xdr:to>
    <xdr:cxnSp macro="">
      <xdr:nvCxnSpPr>
        <xdr:cNvPr id="56" name="55 Conector recto"/>
        <xdr:cNvCxnSpPr/>
      </xdr:nvCxnSpPr>
      <xdr:spPr>
        <a:xfrm>
          <a:off x="2228850" y="3505200"/>
          <a:ext cx="742950" cy="219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(-3,9)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ea typeface="+mn-ea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(-1,9)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73477</xdr:colOff>
      <xdr:row>0</xdr:row>
      <xdr:rowOff>38100</xdr:rowOff>
    </xdr:from>
    <xdr:to>
      <xdr:col>9</xdr:col>
      <xdr:colOff>68035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7" y="38100"/>
          <a:ext cx="6934201" cy="1049747"/>
        </a:xfrm>
        <a:prstGeom prst="rect">
          <a:avLst/>
        </a:prstGeom>
      </xdr:spPr>
    </xdr:pic>
    <xdr:clientData/>
  </xdr:twoCellAnchor>
  <xdr:twoCellAnchor>
    <xdr:from>
      <xdr:col>2</xdr:col>
      <xdr:colOff>719818</xdr:colOff>
      <xdr:row>1</xdr:row>
      <xdr:rowOff>76200</xdr:rowOff>
    </xdr:from>
    <xdr:to>
      <xdr:col>5</xdr:col>
      <xdr:colOff>762000</xdr:colOff>
      <xdr:row>4</xdr:row>
      <xdr:rowOff>76200</xdr:rowOff>
    </xdr:to>
    <xdr:sp macro="" textlink="">
      <xdr:nvSpPr>
        <xdr:cNvPr id="10" name="3 CuadroTexto"/>
        <xdr:cNvSpPr txBox="1"/>
      </xdr:nvSpPr>
      <xdr:spPr>
        <a:xfrm>
          <a:off x="1944461" y="280307"/>
          <a:ext cx="2654753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19</xdr:row>
      <xdr:rowOff>59871</xdr:rowOff>
    </xdr:from>
    <xdr:to>
      <xdr:col>8</xdr:col>
      <xdr:colOff>762000</xdr:colOff>
      <xdr:row>38</xdr:row>
      <xdr:rowOff>164646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4082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81825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514350</xdr:colOff>
      <xdr:row>20</xdr:row>
      <xdr:rowOff>28574</xdr:rowOff>
    </xdr:from>
    <xdr:to>
      <xdr:col>15</xdr:col>
      <xdr:colOff>9525</xdr:colOff>
      <xdr:row>32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17</xdr:col>
      <xdr:colOff>89647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101727" cy="1007042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485775</xdr:colOff>
      <xdr:row>34</xdr:row>
      <xdr:rowOff>95249</xdr:rowOff>
    </xdr:from>
    <xdr:to>
      <xdr:col>14</xdr:col>
      <xdr:colOff>314325</xdr:colOff>
      <xdr:row>44</xdr:row>
      <xdr:rowOff>142874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495299</xdr:colOff>
      <xdr:row>20</xdr:row>
      <xdr:rowOff>85724</xdr:rowOff>
    </xdr:from>
    <xdr:to>
      <xdr:col>14</xdr:col>
      <xdr:colOff>371474</xdr:colOff>
      <xdr:row>33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38099</xdr:rowOff>
    </xdr:from>
    <xdr:to>
      <xdr:col>16</xdr:col>
      <xdr:colOff>358587</xdr:colOff>
      <xdr:row>5</xdr:row>
      <xdr:rowOff>46137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099"/>
          <a:ext cx="6931959" cy="1008163"/>
        </a:xfrm>
        <a:prstGeom prst="rect">
          <a:avLst/>
        </a:prstGeom>
      </xdr:spPr>
    </xdr:pic>
    <xdr:clientData/>
  </xdr:twoCellAnchor>
  <xdr:twoCellAnchor>
    <xdr:from>
      <xdr:col>3</xdr:col>
      <xdr:colOff>135032</xdr:colOff>
      <xdr:row>1</xdr:row>
      <xdr:rowOff>107576</xdr:rowOff>
    </xdr:from>
    <xdr:to>
      <xdr:col>10</xdr:col>
      <xdr:colOff>323851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1804708" y="309282"/>
          <a:ext cx="2777378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523875</xdr:colOff>
      <xdr:row>34</xdr:row>
      <xdr:rowOff>123825</xdr:rowOff>
    </xdr:from>
    <xdr:to>
      <xdr:col>14</xdr:col>
      <xdr:colOff>352425</xdr:colOff>
      <xdr:row>44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609599</xdr:colOff>
      <xdr:row>20</xdr:row>
      <xdr:rowOff>133350</xdr:rowOff>
    </xdr:from>
    <xdr:to>
      <xdr:col>14</xdr:col>
      <xdr:colOff>333374</xdr:colOff>
      <xdr:row>32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17</xdr:col>
      <xdr:colOff>100853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930278" cy="971550"/>
        </a:xfrm>
        <a:prstGeom prst="rect">
          <a:avLst/>
        </a:prstGeom>
      </xdr:spPr>
    </xdr:pic>
    <xdr:clientData/>
  </xdr:twoCellAnchor>
  <xdr:twoCellAnchor>
    <xdr:from>
      <xdr:col>3</xdr:col>
      <xdr:colOff>265020</xdr:colOff>
      <xdr:row>1</xdr:row>
      <xdr:rowOff>14007</xdr:rowOff>
    </xdr:from>
    <xdr:to>
      <xdr:col>11</xdr:col>
      <xdr:colOff>84045</xdr:colOff>
      <xdr:row>4</xdr:row>
      <xdr:rowOff>14007</xdr:rowOff>
    </xdr:to>
    <xdr:sp macro="" textlink="">
      <xdr:nvSpPr>
        <xdr:cNvPr id="9" name="3 CuadroTexto"/>
        <xdr:cNvSpPr txBox="1"/>
      </xdr:nvSpPr>
      <xdr:spPr>
        <a:xfrm>
          <a:off x="1941420" y="214032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609600</xdr:colOff>
      <xdr:row>34</xdr:row>
      <xdr:rowOff>152400</xdr:rowOff>
    </xdr:from>
    <xdr:to>
      <xdr:col>16</xdr:col>
      <xdr:colOff>66675</xdr:colOff>
      <xdr:row>44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32</xdr:row>
      <xdr:rowOff>17367</xdr:rowOff>
    </xdr:from>
    <xdr:to>
      <xdr:col>3</xdr:col>
      <xdr:colOff>268940</xdr:colOff>
      <xdr:row>56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32</xdr:row>
      <xdr:rowOff>42180</xdr:rowOff>
    </xdr:from>
    <xdr:to>
      <xdr:col>9</xdr:col>
      <xdr:colOff>732064</xdr:colOff>
      <xdr:row>57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95250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492219" cy="1011011"/>
        </a:xfrm>
        <a:prstGeom prst="rect">
          <a:avLst/>
        </a:prstGeom>
      </xdr:spPr>
    </xdr:pic>
    <xdr:clientData/>
  </xdr:twoCellAnchor>
  <xdr:twoCellAnchor>
    <xdr:from>
      <xdr:col>1</xdr:col>
      <xdr:colOff>2506436</xdr:colOff>
      <xdr:row>1</xdr:row>
      <xdr:rowOff>81644</xdr:rowOff>
    </xdr:from>
    <xdr:to>
      <xdr:col>3</xdr:col>
      <xdr:colOff>367393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628900" y="285751"/>
          <a:ext cx="2936422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0.49287</cdr:x>
      <cdr:y>0.46833</cdr:y>
    </cdr:from>
    <cdr:to>
      <cdr:x>0.52349</cdr:x>
      <cdr:y>0.51495</cdr:y>
    </cdr:to>
    <cdr:cxnSp macro="">
      <cdr:nvCxnSpPr>
        <cdr:cNvPr id="5" name="4 Conector recto"/>
        <cdr:cNvCxnSpPr/>
      </cdr:nvCxnSpPr>
      <cdr:spPr>
        <a:xfrm xmlns:a="http://schemas.openxmlformats.org/drawingml/2006/main">
          <a:off x="2628567" y="2187003"/>
          <a:ext cx="163303" cy="2177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0.5045</cdr:x>
      <cdr:y>0.46253</cdr:y>
    </cdr:from>
    <cdr:to>
      <cdr:x>0.53511</cdr:x>
      <cdr:y>0.50915</cdr:y>
    </cdr:to>
    <cdr:cxnSp macro="">
      <cdr:nvCxnSpPr>
        <cdr:cNvPr id="6" name="1 Conector recto"/>
        <cdr:cNvCxnSpPr/>
      </cdr:nvCxnSpPr>
      <cdr:spPr>
        <a:xfrm xmlns:a="http://schemas.openxmlformats.org/drawingml/2006/main">
          <a:off x="2690607" y="2159928"/>
          <a:ext cx="163249" cy="2177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32</xdr:row>
      <xdr:rowOff>19049</xdr:rowOff>
    </xdr:from>
    <xdr:to>
      <xdr:col>4</xdr:col>
      <xdr:colOff>176893</xdr:colOff>
      <xdr:row>56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204107</xdr:colOff>
      <xdr:row>32</xdr:row>
      <xdr:rowOff>28574</xdr:rowOff>
    </xdr:from>
    <xdr:to>
      <xdr:col>10</xdr:col>
      <xdr:colOff>1361</xdr:colOff>
      <xdr:row>56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79241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55052" cy="1015215"/>
        </a:xfrm>
        <a:prstGeom prst="rect">
          <a:avLst/>
        </a:prstGeom>
      </xdr:spPr>
    </xdr:pic>
    <xdr:clientData/>
  </xdr:twoCellAnchor>
  <xdr:twoCellAnchor>
    <xdr:from>
      <xdr:col>1</xdr:col>
      <xdr:colOff>2633381</xdr:colOff>
      <xdr:row>1</xdr:row>
      <xdr:rowOff>78441</xdr:rowOff>
    </xdr:from>
    <xdr:to>
      <xdr:col>4</xdr:col>
      <xdr:colOff>56030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756646" y="280147"/>
          <a:ext cx="249891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89648</xdr:colOff>
      <xdr:row>32</xdr:row>
      <xdr:rowOff>19050</xdr:rowOff>
    </xdr:from>
    <xdr:to>
      <xdr:col>3</xdr:col>
      <xdr:colOff>81643</xdr:colOff>
      <xdr:row>57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136072</xdr:colOff>
      <xdr:row>32</xdr:row>
      <xdr:rowOff>28575</xdr:rowOff>
    </xdr:from>
    <xdr:to>
      <xdr:col>10</xdr:col>
      <xdr:colOff>2802</xdr:colOff>
      <xdr:row>56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100852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7655857" cy="1033213"/>
        </a:xfrm>
        <a:prstGeom prst="rect">
          <a:avLst/>
        </a:prstGeom>
      </xdr:spPr>
    </xdr:pic>
    <xdr:clientData/>
  </xdr:twoCellAnchor>
  <xdr:twoCellAnchor>
    <xdr:from>
      <xdr:col>1</xdr:col>
      <xdr:colOff>2154891</xdr:colOff>
      <xdr:row>1</xdr:row>
      <xdr:rowOff>39222</xdr:rowOff>
    </xdr:from>
    <xdr:to>
      <xdr:col>5</xdr:col>
      <xdr:colOff>190500</xdr:colOff>
      <xdr:row>4</xdr:row>
      <xdr:rowOff>145676</xdr:rowOff>
    </xdr:to>
    <xdr:sp macro="" textlink="">
      <xdr:nvSpPr>
        <xdr:cNvPr id="11" name="3 CuadroTexto"/>
        <xdr:cNvSpPr txBox="1"/>
      </xdr:nvSpPr>
      <xdr:spPr>
        <a:xfrm>
          <a:off x="2278156" y="240928"/>
          <a:ext cx="3078256" cy="7115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47624</xdr:rowOff>
    </xdr:from>
    <xdr:to>
      <xdr:col>10</xdr:col>
      <xdr:colOff>647700</xdr:colOff>
      <xdr:row>4</xdr:row>
      <xdr:rowOff>36157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4"/>
          <a:ext cx="6210300" cy="7886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6</xdr:col>
      <xdr:colOff>28575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IV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IV trimestre 2012</a:t>
          </a:r>
        </a:p>
      </xdr:txBody>
    </xdr:sp>
    <xdr:clientData/>
  </xdr:twoCellAnchor>
  <xdr:twoCellAnchor>
    <xdr:from>
      <xdr:col>6</xdr:col>
      <xdr:colOff>124865</xdr:colOff>
      <xdr:row>21</xdr:row>
      <xdr:rowOff>10805</xdr:rowOff>
    </xdr:from>
    <xdr:to>
      <xdr:col>10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95251</xdr:colOff>
      <xdr:row>0</xdr:row>
      <xdr:rowOff>161925</xdr:rowOff>
    </xdr:from>
    <xdr:to>
      <xdr:col>7</xdr:col>
      <xdr:colOff>123266</xdr:colOff>
      <xdr:row>3</xdr:row>
      <xdr:rowOff>161925</xdr:rowOff>
    </xdr:to>
    <xdr:sp macro="" textlink="">
      <xdr:nvSpPr>
        <xdr:cNvPr id="12" name="3 CuadroTexto"/>
        <xdr:cNvSpPr txBox="1"/>
      </xdr:nvSpPr>
      <xdr:spPr>
        <a:xfrm>
          <a:off x="1866901" y="161925"/>
          <a:ext cx="264739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145676</xdr:colOff>
      <xdr:row>23</xdr:row>
      <xdr:rowOff>190502</xdr:rowOff>
    </xdr:from>
    <xdr:to>
      <xdr:col>10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112058</xdr:colOff>
      <xdr:row>30</xdr:row>
      <xdr:rowOff>43542</xdr:rowOff>
    </xdr:from>
    <xdr:to>
      <xdr:col>10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24</xdr:row>
      <xdr:rowOff>104775</xdr:rowOff>
    </xdr:from>
    <xdr:to>
      <xdr:col>3</xdr:col>
      <xdr:colOff>771524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57149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3</xdr:col>
      <xdr:colOff>752474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809625</xdr:colOff>
      <xdr:row>23</xdr:row>
      <xdr:rowOff>114300</xdr:rowOff>
    </xdr:from>
    <xdr:to>
      <xdr:col>7</xdr:col>
      <xdr:colOff>57151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0</xdr:row>
      <xdr:rowOff>190500</xdr:rowOff>
    </xdr:from>
    <xdr:to>
      <xdr:col>4</xdr:col>
      <xdr:colOff>201706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8597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89647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318001" cy="989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2241737</xdr:colOff>
      <xdr:row>1</xdr:row>
      <xdr:rowOff>81242</xdr:rowOff>
    </xdr:from>
    <xdr:to>
      <xdr:col>3</xdr:col>
      <xdr:colOff>347382</xdr:colOff>
      <xdr:row>4</xdr:row>
      <xdr:rowOff>11205</xdr:rowOff>
    </xdr:to>
    <xdr:sp macro="" textlink="">
      <xdr:nvSpPr>
        <xdr:cNvPr id="9" name="3 CuadroTexto"/>
        <xdr:cNvSpPr txBox="1"/>
      </xdr:nvSpPr>
      <xdr:spPr>
        <a:xfrm>
          <a:off x="2365002" y="282948"/>
          <a:ext cx="2386292" cy="5350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0.91186</cdr:x>
      <cdr:y>0.18453</cdr:y>
    </cdr:from>
    <cdr:to>
      <cdr:x>0.94396</cdr:x>
      <cdr:y>0.25266</cdr:y>
    </cdr:to>
    <cdr:cxnSp macro="">
      <cdr:nvCxnSpPr>
        <cdr:cNvPr id="3" name="2 Conector recto"/>
        <cdr:cNvCxnSpPr/>
      </cdr:nvCxnSpPr>
      <cdr:spPr>
        <a:xfrm xmlns:a="http://schemas.openxmlformats.org/drawingml/2006/main" flipH="1">
          <a:off x="3820086" y="728382"/>
          <a:ext cx="134471" cy="2689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0.92426</cdr:x>
      <cdr:y>0.18604</cdr:y>
    </cdr:from>
    <cdr:to>
      <cdr:x>0.95635</cdr:x>
      <cdr:y>0.25418</cdr:y>
    </cdr:to>
    <cdr:cxnSp macro="">
      <cdr:nvCxnSpPr>
        <cdr:cNvPr id="4" name="1 Conector recto"/>
        <cdr:cNvCxnSpPr/>
      </cdr:nvCxnSpPr>
      <cdr:spPr>
        <a:xfrm xmlns:a="http://schemas.openxmlformats.org/drawingml/2006/main" flipH="1">
          <a:off x="3872005" y="734358"/>
          <a:ext cx="134471" cy="2689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0</xdr:rowOff>
    </xdr:from>
    <xdr:to>
      <xdr:col>6</xdr:col>
      <xdr:colOff>866773</xdr:colOff>
      <xdr:row>47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13609</xdr:colOff>
      <xdr:row>27</xdr:row>
      <xdr:rowOff>59871</xdr:rowOff>
    </xdr:from>
    <xdr:to>
      <xdr:col>3</xdr:col>
      <xdr:colOff>408216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76199</xdr:colOff>
      <xdr:row>0</xdr:row>
      <xdr:rowOff>19051</xdr:rowOff>
    </xdr:from>
    <xdr:to>
      <xdr:col>7</xdr:col>
      <xdr:colOff>38100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1"/>
          <a:ext cx="7524751" cy="971550"/>
        </a:xfrm>
        <a:prstGeom prst="rect">
          <a:avLst/>
        </a:prstGeom>
      </xdr:spPr>
    </xdr:pic>
    <xdr:clientData/>
  </xdr:twoCellAnchor>
  <xdr:twoCellAnchor>
    <xdr:from>
      <xdr:col>1</xdr:col>
      <xdr:colOff>2276475</xdr:colOff>
      <xdr:row>1</xdr:row>
      <xdr:rowOff>9525</xdr:rowOff>
    </xdr:from>
    <xdr:to>
      <xdr:col>3</xdr:col>
      <xdr:colOff>123825</xdr:colOff>
      <xdr:row>4</xdr:row>
      <xdr:rowOff>19611</xdr:rowOff>
    </xdr:to>
    <xdr:sp macro="" textlink="">
      <xdr:nvSpPr>
        <xdr:cNvPr id="10" name="3 CuadroTexto"/>
        <xdr:cNvSpPr txBox="1"/>
      </xdr:nvSpPr>
      <xdr:spPr>
        <a:xfrm>
          <a:off x="2400300" y="209550"/>
          <a:ext cx="22764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104776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7486650" cy="97155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1</xdr:row>
      <xdr:rowOff>38100</xdr:rowOff>
    </xdr:from>
    <xdr:to>
      <xdr:col>3</xdr:col>
      <xdr:colOff>161925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19350" y="238125"/>
          <a:ext cx="2305050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2</xdr:col>
      <xdr:colOff>323850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7</xdr:col>
      <xdr:colOff>104775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200900" cy="923925"/>
        </a:xfrm>
        <a:prstGeom prst="rect">
          <a:avLst/>
        </a:prstGeom>
      </xdr:spPr>
    </xdr:pic>
    <xdr:clientData/>
  </xdr:twoCellAnchor>
  <xdr:twoCellAnchor>
    <xdr:from>
      <xdr:col>1</xdr:col>
      <xdr:colOff>2266949</xdr:colOff>
      <xdr:row>1</xdr:row>
      <xdr:rowOff>38100</xdr:rowOff>
    </xdr:from>
    <xdr:to>
      <xdr:col>2</xdr:col>
      <xdr:colOff>247649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390774" y="238125"/>
          <a:ext cx="22002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219075</xdr:colOff>
      <xdr:row>25</xdr:row>
      <xdr:rowOff>85725</xdr:rowOff>
    </xdr:from>
    <xdr:to>
      <xdr:col>6</xdr:col>
      <xdr:colOff>895352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19050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48525" cy="904875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28575</xdr:rowOff>
    </xdr:from>
    <xdr:to>
      <xdr:col>1</xdr:col>
      <xdr:colOff>4440332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228851" y="22860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25</xdr:row>
      <xdr:rowOff>104775</xdr:rowOff>
    </xdr:from>
    <xdr:to>
      <xdr:col>2</xdr:col>
      <xdr:colOff>161925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123824</xdr:colOff>
      <xdr:row>25</xdr:row>
      <xdr:rowOff>0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2</xdr:col>
      <xdr:colOff>9524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95250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645729" cy="889961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272142</xdr:colOff>
      <xdr:row>4</xdr:row>
      <xdr:rowOff>13607</xdr:rowOff>
    </xdr:to>
    <xdr:sp macro="" textlink="">
      <xdr:nvSpPr>
        <xdr:cNvPr id="10" name="3 CuadroTexto"/>
        <xdr:cNvSpPr txBox="1"/>
      </xdr:nvSpPr>
      <xdr:spPr>
        <a:xfrm>
          <a:off x="2036989" y="161925"/>
          <a:ext cx="2385332" cy="668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297515</xdr:colOff>
      <xdr:row>28</xdr:row>
      <xdr:rowOff>95248</xdr:rowOff>
    </xdr:from>
    <xdr:to>
      <xdr:col>3</xdr:col>
      <xdr:colOff>526116</xdr:colOff>
      <xdr:row>48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114299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743825" cy="91440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0</xdr:row>
      <xdr:rowOff>190500</xdr:rowOff>
    </xdr:from>
    <xdr:to>
      <xdr:col>2</xdr:col>
      <xdr:colOff>287432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419350" y="1905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371474</xdr:colOff>
      <xdr:row>27</xdr:row>
      <xdr:rowOff>200023</xdr:rowOff>
    </xdr:from>
    <xdr:to>
      <xdr:col>7</xdr:col>
      <xdr:colOff>38099</xdr:colOff>
      <xdr:row>48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0.82938</cdr:x>
      <cdr:y>0.19987</cdr:y>
    </cdr:from>
    <cdr:to>
      <cdr:x>0.87616</cdr:x>
      <cdr:y>0.27452</cdr:y>
    </cdr:to>
    <cdr:cxnSp macro="">
      <cdr:nvCxnSpPr>
        <cdr:cNvPr id="3" name="2 Conector recto"/>
        <cdr:cNvCxnSpPr/>
      </cdr:nvCxnSpPr>
      <cdr:spPr>
        <a:xfrm xmlns:a="http://schemas.openxmlformats.org/drawingml/2006/main">
          <a:off x="4343989" y="733401"/>
          <a:ext cx="245017" cy="2739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0.81473</cdr:x>
      <cdr:y>0.20023</cdr:y>
    </cdr:from>
    <cdr:to>
      <cdr:x>0.86151</cdr:x>
      <cdr:y>0.27488</cdr:y>
    </cdr:to>
    <cdr:cxnSp macro="">
      <cdr:nvCxnSpPr>
        <cdr:cNvPr id="4" name="1 Conector recto"/>
        <cdr:cNvCxnSpPr/>
      </cdr:nvCxnSpPr>
      <cdr:spPr>
        <a:xfrm xmlns:a="http://schemas.openxmlformats.org/drawingml/2006/main">
          <a:off x="4267266" y="734730"/>
          <a:ext cx="245016" cy="2739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0.89174</cdr:x>
      <cdr:y>0.19087</cdr:y>
    </cdr:from>
    <cdr:to>
      <cdr:x>0.97871</cdr:x>
      <cdr:y>0.27027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4670611" y="700370"/>
          <a:ext cx="455520" cy="29135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CO" sz="1000"/>
            <a:t>231,8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28</xdr:row>
      <xdr:rowOff>89808</xdr:rowOff>
    </xdr:from>
    <xdr:to>
      <xdr:col>4</xdr:col>
      <xdr:colOff>9525</xdr:colOff>
      <xdr:row>47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58050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3</xdr:col>
      <xdr:colOff>76200</xdr:colOff>
      <xdr:row>4</xdr:row>
      <xdr:rowOff>28575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286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304799</xdr:colOff>
      <xdr:row>28</xdr:row>
      <xdr:rowOff>104775</xdr:rowOff>
    </xdr:from>
    <xdr:to>
      <xdr:col>6</xdr:col>
      <xdr:colOff>742949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0.85006</cdr:x>
      <cdr:y>0.16915</cdr:y>
    </cdr:from>
    <cdr:to>
      <cdr:x>0.88334</cdr:x>
      <cdr:y>0.23234</cdr:y>
    </cdr:to>
    <cdr:cxnSp macro="">
      <cdr:nvCxnSpPr>
        <cdr:cNvPr id="3" name="2 Conector recto"/>
        <cdr:cNvCxnSpPr/>
      </cdr:nvCxnSpPr>
      <cdr:spPr>
        <a:xfrm xmlns:a="http://schemas.openxmlformats.org/drawingml/2006/main" flipH="1">
          <a:off x="4283235" y="586467"/>
          <a:ext cx="167662" cy="2190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0.859</cdr:x>
      <cdr:y>0.17739</cdr:y>
    </cdr:from>
    <cdr:to>
      <cdr:x>0.8909</cdr:x>
      <cdr:y>0.23443</cdr:y>
    </cdr:to>
    <cdr:cxnSp macro="">
      <cdr:nvCxnSpPr>
        <cdr:cNvPr id="4" name="1 Conector recto"/>
        <cdr:cNvCxnSpPr/>
      </cdr:nvCxnSpPr>
      <cdr:spPr>
        <a:xfrm xmlns:a="http://schemas.openxmlformats.org/drawingml/2006/main" flipH="1">
          <a:off x="4328251" y="615042"/>
          <a:ext cx="160746" cy="1977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0.89608</cdr:x>
      <cdr:y>0.16915</cdr:y>
    </cdr:from>
    <cdr:to>
      <cdr:x>1</cdr:x>
      <cdr:y>0.24058</cdr:y>
    </cdr:to>
    <cdr:sp macro="" textlink="">
      <cdr:nvSpPr>
        <cdr:cNvPr id="5" name="4 CuadroTexto"/>
        <cdr:cNvSpPr txBox="1"/>
      </cdr:nvSpPr>
      <cdr:spPr>
        <a:xfrm xmlns:a="http://schemas.openxmlformats.org/drawingml/2006/main">
          <a:off x="4611432" y="586467"/>
          <a:ext cx="534790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CO" sz="1000"/>
            <a:t>180,4</a:t>
          </a:r>
        </a:p>
      </cdr:txBody>
    </cdr:sp>
  </cdr:relSizeAnchor>
</c:userShapes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76200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648575" cy="967022"/>
        </a:xfrm>
        <a:prstGeom prst="rect">
          <a:avLst/>
        </a:prstGeom>
      </xdr:spPr>
    </xdr:pic>
    <xdr:clientData/>
  </xdr:twoCellAnchor>
  <xdr:twoCellAnchor>
    <xdr:from>
      <xdr:col>1</xdr:col>
      <xdr:colOff>2324100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47925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22</xdr:row>
      <xdr:rowOff>142875</xdr:rowOff>
    </xdr:from>
    <xdr:to>
      <xdr:col>7</xdr:col>
      <xdr:colOff>38102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22</xdr:row>
      <xdr:rowOff>161925</xdr:rowOff>
    </xdr:from>
    <xdr:to>
      <xdr:col>3</xdr:col>
      <xdr:colOff>435429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95250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905625" cy="914400"/>
        </a:xfrm>
        <a:prstGeom prst="rect">
          <a:avLst/>
        </a:prstGeom>
      </xdr:spPr>
    </xdr:pic>
    <xdr:clientData/>
  </xdr:twoCellAnchor>
  <xdr:twoCellAnchor>
    <xdr:from>
      <xdr:col>1</xdr:col>
      <xdr:colOff>2114549</xdr:colOff>
      <xdr:row>1</xdr:row>
      <xdr:rowOff>0</xdr:rowOff>
    </xdr:from>
    <xdr:to>
      <xdr:col>3</xdr:col>
      <xdr:colOff>257174</xdr:colOff>
      <xdr:row>4</xdr:row>
      <xdr:rowOff>10086</xdr:rowOff>
    </xdr:to>
    <xdr:sp macro="" textlink="">
      <xdr:nvSpPr>
        <xdr:cNvPr id="10" name="3 CuadroTexto"/>
        <xdr:cNvSpPr txBox="1"/>
      </xdr:nvSpPr>
      <xdr:spPr>
        <a:xfrm>
          <a:off x="2238374" y="200025"/>
          <a:ext cx="23145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0.49056</cdr:x>
      <cdr:y>0.82609</cdr:y>
    </cdr:from>
    <cdr:to>
      <cdr:x>0.51503</cdr:x>
      <cdr:y>0.89997</cdr:y>
    </cdr:to>
    <cdr:cxnSp macro="">
      <cdr:nvCxnSpPr>
        <cdr:cNvPr id="3" name="2 Conector recto"/>
        <cdr:cNvCxnSpPr/>
      </cdr:nvCxnSpPr>
      <cdr:spPr>
        <a:xfrm xmlns:a="http://schemas.openxmlformats.org/drawingml/2006/main">
          <a:off x="2696135" y="3132604"/>
          <a:ext cx="134471" cy="2801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0.48227</cdr:x>
      <cdr:y>0.82604</cdr:y>
    </cdr:from>
    <cdr:to>
      <cdr:x>0.50674</cdr:x>
      <cdr:y>0.89992</cdr:y>
    </cdr:to>
    <cdr:cxnSp macro="">
      <cdr:nvCxnSpPr>
        <cdr:cNvPr id="4" name="1 Conector recto"/>
        <cdr:cNvCxnSpPr/>
      </cdr:nvCxnSpPr>
      <cdr:spPr>
        <a:xfrm xmlns:a="http://schemas.openxmlformats.org/drawingml/2006/main">
          <a:off x="2650565" y="3132417"/>
          <a:ext cx="134471" cy="2801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23</xdr:row>
      <xdr:rowOff>95250</xdr:rowOff>
    </xdr:from>
    <xdr:to>
      <xdr:col>3</xdr:col>
      <xdr:colOff>428625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95249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53349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394607</xdr:colOff>
      <xdr:row>23</xdr:row>
      <xdr:rowOff>12246</xdr:rowOff>
    </xdr:from>
    <xdr:to>
      <xdr:col>7</xdr:col>
      <xdr:colOff>38099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c:userShapes xmlns:c="http://schemas.openxmlformats.org/drawingml/2006/chart">
  <cdr:relSizeAnchor xmlns:cdr="http://schemas.openxmlformats.org/drawingml/2006/chartDrawing">
    <cdr:from>
      <cdr:x>0.46225</cdr:x>
      <cdr:y>0.23089</cdr:y>
    </cdr:from>
    <cdr:to>
      <cdr:x>0.48708</cdr:x>
      <cdr:y>0.34065</cdr:y>
    </cdr:to>
    <cdr:cxnSp macro="">
      <cdr:nvCxnSpPr>
        <cdr:cNvPr id="3" name="2 Conector recto"/>
        <cdr:cNvCxnSpPr/>
      </cdr:nvCxnSpPr>
      <cdr:spPr>
        <a:xfrm xmlns:a="http://schemas.openxmlformats.org/drawingml/2006/main">
          <a:off x="2532290" y="830036"/>
          <a:ext cx="136072" cy="394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0.45388</cdr:x>
      <cdr:y>0.22988</cdr:y>
    </cdr:from>
    <cdr:to>
      <cdr:x>0.47872</cdr:x>
      <cdr:y>0.33964</cdr:y>
    </cdr:to>
    <cdr:cxnSp macro="">
      <cdr:nvCxnSpPr>
        <cdr:cNvPr id="4" name="1 Conector recto"/>
        <cdr:cNvCxnSpPr/>
      </cdr:nvCxnSpPr>
      <cdr:spPr>
        <a:xfrm xmlns:a="http://schemas.openxmlformats.org/drawingml/2006/main">
          <a:off x="2486479" y="826407"/>
          <a:ext cx="136072" cy="394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3</xdr:col>
      <xdr:colOff>380999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13607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1" y="28575"/>
          <a:ext cx="7542440" cy="1011011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1</xdr:row>
      <xdr:rowOff>57150</xdr:rowOff>
    </xdr:from>
    <xdr:to>
      <xdr:col>2</xdr:col>
      <xdr:colOff>258857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76500" y="257175"/>
          <a:ext cx="22781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23</xdr:row>
      <xdr:rowOff>9526</xdr:rowOff>
    </xdr:from>
    <xdr:to>
      <xdr:col>6</xdr:col>
      <xdr:colOff>866776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17</xdr:col>
      <xdr:colOff>100853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30914" cy="975391"/>
        </a:xfrm>
        <a:prstGeom prst="rect">
          <a:avLst/>
        </a:prstGeom>
      </xdr:spPr>
    </xdr:pic>
    <xdr:clientData/>
  </xdr:twoCellAnchor>
  <xdr:twoCellAnchor>
    <xdr:from>
      <xdr:col>4</xdr:col>
      <xdr:colOff>240926</xdr:colOff>
      <xdr:row>1</xdr:row>
      <xdr:rowOff>51626</xdr:rowOff>
    </xdr:from>
    <xdr:to>
      <xdr:col>10</xdr:col>
      <xdr:colOff>155201</xdr:colOff>
      <xdr:row>4</xdr:row>
      <xdr:rowOff>47898</xdr:rowOff>
    </xdr:to>
    <xdr:sp macro="" textlink="">
      <xdr:nvSpPr>
        <xdr:cNvPr id="8" name="3 CuadroTexto"/>
        <xdr:cNvSpPr txBox="1"/>
      </xdr:nvSpPr>
      <xdr:spPr>
        <a:xfrm>
          <a:off x="2347632" y="253332"/>
          <a:ext cx="2401981" cy="601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17</xdr:col>
      <xdr:colOff>89647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577418" cy="100528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138712</xdr:colOff>
      <xdr:row>1</xdr:row>
      <xdr:rowOff>54108</xdr:rowOff>
    </xdr:from>
    <xdr:to>
      <xdr:col>10</xdr:col>
      <xdr:colOff>62512</xdr:colOff>
      <xdr:row>4</xdr:row>
      <xdr:rowOff>44583</xdr:rowOff>
    </xdr:to>
    <xdr:sp macro="" textlink="">
      <xdr:nvSpPr>
        <xdr:cNvPr id="8" name="3 CuadroTexto"/>
        <xdr:cNvSpPr txBox="1"/>
      </xdr:nvSpPr>
      <xdr:spPr>
        <a:xfrm>
          <a:off x="2458330" y="255814"/>
          <a:ext cx="2344270" cy="5955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271447</xdr:colOff>
      <xdr:row>21</xdr:row>
      <xdr:rowOff>23132</xdr:rowOff>
    </xdr:from>
    <xdr:ext cx="3123676" cy="655949"/>
    <xdr:sp macro="" textlink="">
      <xdr:nvSpPr>
        <xdr:cNvPr id="20" name="19 CuadroTexto"/>
        <xdr:cNvSpPr txBox="1"/>
      </xdr:nvSpPr>
      <xdr:spPr>
        <a:xfrm>
          <a:off x="2185972" y="4137932"/>
          <a:ext cx="3123676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IV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17</xdr:col>
      <xdr:colOff>100853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7686116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113020</xdr:colOff>
      <xdr:row>1</xdr:row>
      <xdr:rowOff>29162</xdr:rowOff>
    </xdr:from>
    <xdr:to>
      <xdr:col>10</xdr:col>
      <xdr:colOff>151120</xdr:colOff>
      <xdr:row>4</xdr:row>
      <xdr:rowOff>29162</xdr:rowOff>
    </xdr:to>
    <xdr:sp macro="" textlink="">
      <xdr:nvSpPr>
        <xdr:cNvPr id="6" name="3 CuadroTexto"/>
        <xdr:cNvSpPr txBox="1"/>
      </xdr:nvSpPr>
      <xdr:spPr>
        <a:xfrm>
          <a:off x="2365402" y="230868"/>
          <a:ext cx="2525806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495300</xdr:colOff>
      <xdr:row>23</xdr:row>
      <xdr:rowOff>38102</xdr:rowOff>
    </xdr:from>
    <xdr:to>
      <xdr:col>14</xdr:col>
      <xdr:colOff>38099</xdr:colOff>
      <xdr:row>39</xdr:row>
      <xdr:rowOff>40823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2</xdr:col>
      <xdr:colOff>295275</xdr:colOff>
      <xdr:row>21</xdr:row>
      <xdr:rowOff>0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124075" y="4229100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(variación acumulada anual %) - IV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31</xdr:row>
      <xdr:rowOff>38099</xdr:rowOff>
    </xdr:from>
    <xdr:to>
      <xdr:col>5</xdr:col>
      <xdr:colOff>112058</xdr:colOff>
      <xdr:row>55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56029</xdr:colOff>
      <xdr:row>31</xdr:row>
      <xdr:rowOff>76200</xdr:rowOff>
    </xdr:from>
    <xdr:to>
      <xdr:col>10</xdr:col>
      <xdr:colOff>9525</xdr:colOff>
      <xdr:row>55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67235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7351058" cy="840440"/>
        </a:xfrm>
        <a:prstGeom prst="rect">
          <a:avLst/>
        </a:prstGeom>
      </xdr:spPr>
    </xdr:pic>
    <xdr:clientData/>
  </xdr:twoCellAnchor>
  <xdr:twoCellAnchor>
    <xdr:from>
      <xdr:col>1</xdr:col>
      <xdr:colOff>2019858</xdr:colOff>
      <xdr:row>0</xdr:row>
      <xdr:rowOff>152962</xdr:rowOff>
    </xdr:from>
    <xdr:to>
      <xdr:col>4</xdr:col>
      <xdr:colOff>61123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143123" y="152962"/>
          <a:ext cx="2994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7.xml><?xml version="1.0" encoding="utf-8"?>
<c:userShapes xmlns:c="http://schemas.openxmlformats.org/drawingml/2006/chart">
  <cdr:relSizeAnchor xmlns:cdr="http://schemas.openxmlformats.org/drawingml/2006/chartDrawing">
    <cdr:from>
      <cdr:x>0.48775</cdr:x>
      <cdr:y>0.41785</cdr:y>
    </cdr:from>
    <cdr:to>
      <cdr:x>0.53494</cdr:x>
      <cdr:y>0.46477</cdr:y>
    </cdr:to>
    <cdr:cxnSp macro="">
      <cdr:nvCxnSpPr>
        <cdr:cNvPr id="3" name="2 Conector recto"/>
        <cdr:cNvCxnSpPr/>
      </cdr:nvCxnSpPr>
      <cdr:spPr>
        <a:xfrm xmlns:a="http://schemas.openxmlformats.org/drawingml/2006/main" flipV="1">
          <a:off x="2522928" y="1867553"/>
          <a:ext cx="244097" cy="2097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0.47548</cdr:x>
      <cdr:y>0.4141</cdr:y>
    </cdr:from>
    <cdr:to>
      <cdr:x>0.52267</cdr:x>
      <cdr:y>0.46102</cdr:y>
    </cdr:to>
    <cdr:cxnSp macro="">
      <cdr:nvCxnSpPr>
        <cdr:cNvPr id="5" name="1 Conector recto"/>
        <cdr:cNvCxnSpPr/>
      </cdr:nvCxnSpPr>
      <cdr:spPr>
        <a:xfrm xmlns:a="http://schemas.openxmlformats.org/drawingml/2006/main" flipV="1">
          <a:off x="2459497" y="1850805"/>
          <a:ext cx="244096" cy="2097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58833</xdr:colOff>
      <xdr:row>0</xdr:row>
      <xdr:rowOff>38100</xdr:rowOff>
    </xdr:from>
    <xdr:to>
      <xdr:col>17</xdr:col>
      <xdr:colOff>78442</xdr:colOff>
      <xdr:row>4</xdr:row>
      <xdr:rowOff>189013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833" y="38100"/>
          <a:ext cx="7348256" cy="957737"/>
        </a:xfrm>
        <a:prstGeom prst="rect">
          <a:avLst/>
        </a:prstGeom>
      </xdr:spPr>
    </xdr:pic>
    <xdr:clientData/>
  </xdr:twoCellAnchor>
  <xdr:twoCellAnchor>
    <xdr:from>
      <xdr:col>2</xdr:col>
      <xdr:colOff>285189</xdr:colOff>
      <xdr:row>1</xdr:row>
      <xdr:rowOff>19190</xdr:rowOff>
    </xdr:from>
    <xdr:to>
      <xdr:col>10</xdr:col>
      <xdr:colOff>103514</xdr:colOff>
      <xdr:row>4</xdr:row>
      <xdr:rowOff>19190</xdr:rowOff>
    </xdr:to>
    <xdr:sp macro="" textlink="">
      <xdr:nvSpPr>
        <xdr:cNvPr id="7" name="3 CuadroTexto"/>
        <xdr:cNvSpPr txBox="1"/>
      </xdr:nvSpPr>
      <xdr:spPr>
        <a:xfrm>
          <a:off x="2279836" y="220896"/>
          <a:ext cx="268703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662748</xdr:colOff>
      <xdr:row>17</xdr:row>
      <xdr:rowOff>118020</xdr:rowOff>
    </xdr:from>
    <xdr:to>
      <xdr:col>15</xdr:col>
      <xdr:colOff>89647</xdr:colOff>
      <xdr:row>32</xdr:row>
      <xdr:rowOff>111857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104775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277098" cy="951013"/>
        </a:xfrm>
        <a:prstGeom prst="rect">
          <a:avLst/>
        </a:prstGeom>
      </xdr:spPr>
    </xdr:pic>
    <xdr:clientData/>
  </xdr:twoCellAnchor>
  <xdr:twoCellAnchor>
    <xdr:from>
      <xdr:col>3</xdr:col>
      <xdr:colOff>262777</xdr:colOff>
      <xdr:row>0</xdr:row>
      <xdr:rowOff>198485</xdr:rowOff>
    </xdr:from>
    <xdr:to>
      <xdr:col>11</xdr:col>
      <xdr:colOff>81102</xdr:colOff>
      <xdr:row>3</xdr:row>
      <xdr:rowOff>198485</xdr:rowOff>
    </xdr:to>
    <xdr:sp macro="" textlink="">
      <xdr:nvSpPr>
        <xdr:cNvPr id="5" name="3 CuadroTexto"/>
        <xdr:cNvSpPr txBox="1"/>
      </xdr:nvSpPr>
      <xdr:spPr>
        <a:xfrm>
          <a:off x="2034427" y="198485"/>
          <a:ext cx="2999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117661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207248" cy="976413"/>
        </a:xfrm>
        <a:prstGeom prst="rect">
          <a:avLst/>
        </a:prstGeom>
      </xdr:spPr>
    </xdr:pic>
    <xdr:clientData/>
  </xdr:twoCellAnchor>
  <xdr:twoCellAnchor>
    <xdr:from>
      <xdr:col>2</xdr:col>
      <xdr:colOff>251572</xdr:colOff>
      <xdr:row>1</xdr:row>
      <xdr:rowOff>19191</xdr:rowOff>
    </xdr:from>
    <xdr:to>
      <xdr:col>10</xdr:col>
      <xdr:colOff>69896</xdr:colOff>
      <xdr:row>4</xdr:row>
      <xdr:rowOff>19191</xdr:rowOff>
    </xdr:to>
    <xdr:sp macro="" textlink="">
      <xdr:nvSpPr>
        <xdr:cNvPr id="5" name="3 CuadroTexto"/>
        <xdr:cNvSpPr txBox="1"/>
      </xdr:nvSpPr>
      <xdr:spPr>
        <a:xfrm>
          <a:off x="2223807" y="220897"/>
          <a:ext cx="259738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560294</xdr:colOff>
      <xdr:row>18</xdr:row>
      <xdr:rowOff>184456</xdr:rowOff>
    </xdr:from>
    <xdr:to>
      <xdr:col>16</xdr:col>
      <xdr:colOff>11206</xdr:colOff>
      <xdr:row>34</xdr:row>
      <xdr:rowOff>21410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view="pageBreakPreview" zoomScale="85" zoomScaleNormal="85" zoomScaleSheetLayoutView="8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8.28515625" style="7" customWidth="1"/>
    <col min="9" max="9" width="9.140625" style="7" customWidth="1"/>
    <col min="10" max="10" width="12.42578125" style="7" customWidth="1"/>
    <col min="11" max="11" width="9.8554687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2" t="s">
        <v>2</v>
      </c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2"/>
      <c r="P10" s="10"/>
    </row>
    <row r="11" spans="1:16" x14ac:dyDescent="0.25">
      <c r="A11" s="8"/>
      <c r="B11" s="31"/>
      <c r="C11" s="31"/>
      <c r="D11" s="31"/>
      <c r="E11" s="60"/>
      <c r="F11" s="60"/>
      <c r="G11" s="60"/>
      <c r="H11" s="60"/>
      <c r="I11" s="60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5" t="s">
        <v>4</v>
      </c>
      <c r="C12" s="31"/>
      <c r="D12" s="31"/>
      <c r="G12" s="66" t="s">
        <v>14</v>
      </c>
      <c r="H12" s="60"/>
      <c r="I12" s="60"/>
      <c r="J12" s="60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60"/>
      <c r="H13" s="60"/>
      <c r="I13" s="60"/>
      <c r="J13" s="60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5" t="s">
        <v>63</v>
      </c>
      <c r="C14" s="13"/>
      <c r="D14" s="13"/>
      <c r="G14" s="66" t="s">
        <v>5</v>
      </c>
      <c r="H14" s="33"/>
      <c r="K14" s="66" t="s">
        <v>6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2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5" t="s">
        <v>111</v>
      </c>
      <c r="C16" s="37"/>
      <c r="D16" s="37"/>
      <c r="E16" s="78"/>
      <c r="G16" s="85" t="s">
        <v>7</v>
      </c>
      <c r="H16" s="79"/>
      <c r="I16" s="85" t="s">
        <v>9</v>
      </c>
      <c r="L16" s="85" t="s">
        <v>8</v>
      </c>
      <c r="N16" s="40"/>
      <c r="O16" s="12"/>
      <c r="P16" s="10"/>
    </row>
    <row r="17" spans="1:16" ht="17.25" customHeight="1" x14ac:dyDescent="0.25">
      <c r="A17" s="8"/>
      <c r="B17" s="65"/>
      <c r="C17" s="37"/>
      <c r="D17" s="37"/>
      <c r="E17" s="78"/>
      <c r="G17" s="85" t="s">
        <v>121</v>
      </c>
      <c r="H17" s="79"/>
      <c r="I17" s="85"/>
      <c r="N17" s="40"/>
      <c r="O17" s="12"/>
      <c r="P17" s="10"/>
    </row>
    <row r="18" spans="1:16" ht="17.25" customHeight="1" x14ac:dyDescent="0.25">
      <c r="A18" s="8"/>
      <c r="B18" s="65"/>
      <c r="C18" s="37"/>
      <c r="D18" s="37"/>
      <c r="E18" s="78"/>
      <c r="G18" s="85" t="s">
        <v>130</v>
      </c>
      <c r="H18" s="79"/>
      <c r="I18" s="85"/>
      <c r="N18" s="40"/>
      <c r="O18" s="12"/>
      <c r="P18" s="10"/>
    </row>
    <row r="19" spans="1:16" ht="17.25" customHeight="1" x14ac:dyDescent="0.25">
      <c r="A19" s="8"/>
      <c r="B19" s="65"/>
      <c r="C19" s="37"/>
      <c r="D19" s="37"/>
      <c r="E19" s="78"/>
      <c r="G19" s="85" t="s">
        <v>122</v>
      </c>
      <c r="H19" s="79"/>
      <c r="I19" s="85"/>
      <c r="N19" s="40"/>
      <c r="O19" s="12"/>
      <c r="P19" s="10"/>
    </row>
    <row r="20" spans="1:16" ht="17.25" customHeight="1" x14ac:dyDescent="0.25">
      <c r="A20" s="8"/>
      <c r="B20" s="65"/>
      <c r="C20" s="37"/>
      <c r="D20" s="37"/>
      <c r="E20" s="78"/>
      <c r="G20" s="63"/>
      <c r="H20" s="79"/>
      <c r="I20" s="63"/>
      <c r="J20" s="80"/>
      <c r="K20" s="63"/>
      <c r="M20" s="40"/>
      <c r="N20" s="40"/>
      <c r="O20" s="12"/>
      <c r="P20" s="10"/>
    </row>
    <row r="21" spans="1:16" ht="17.25" customHeight="1" x14ac:dyDescent="0.25">
      <c r="A21" s="8"/>
      <c r="B21" s="65" t="s">
        <v>72</v>
      </c>
      <c r="C21" s="37"/>
      <c r="D21" s="37"/>
      <c r="E21" s="78"/>
      <c r="G21" s="65" t="s">
        <v>7</v>
      </c>
      <c r="H21" s="65"/>
      <c r="I21" s="65" t="s">
        <v>116</v>
      </c>
      <c r="J21" s="65"/>
      <c r="K21" s="65" t="s">
        <v>9</v>
      </c>
      <c r="L21" s="65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5" t="s">
        <v>11</v>
      </c>
      <c r="H22" s="10"/>
      <c r="I22" s="85" t="s">
        <v>11</v>
      </c>
      <c r="J22" s="63"/>
      <c r="K22" s="85" t="s">
        <v>11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5" t="s">
        <v>12</v>
      </c>
      <c r="H23" s="10"/>
      <c r="I23" s="85" t="s">
        <v>12</v>
      </c>
      <c r="J23" s="61"/>
      <c r="K23" s="85" t="s">
        <v>12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85" t="s">
        <v>10</v>
      </c>
      <c r="H24" s="10"/>
      <c r="I24" s="85" t="s">
        <v>10</v>
      </c>
      <c r="J24" s="61"/>
      <c r="K24" s="85" t="s">
        <v>10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85" t="s">
        <v>50</v>
      </c>
      <c r="H25" s="10"/>
      <c r="I25" s="85" t="s">
        <v>50</v>
      </c>
      <c r="J25" s="61"/>
      <c r="K25" s="85" t="s">
        <v>50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5" t="s">
        <v>73</v>
      </c>
      <c r="H26" s="10"/>
      <c r="I26" s="85" t="s">
        <v>73</v>
      </c>
      <c r="J26" s="61"/>
      <c r="K26" s="85" t="s">
        <v>73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85" t="s">
        <v>20</v>
      </c>
      <c r="H27" s="10"/>
      <c r="I27" s="85" t="s">
        <v>20</v>
      </c>
      <c r="J27" s="61"/>
      <c r="K27" s="85" t="s">
        <v>20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61"/>
      <c r="F28" s="56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5" t="s">
        <v>74</v>
      </c>
      <c r="C29" s="37"/>
      <c r="D29" s="37"/>
      <c r="E29" s="64"/>
      <c r="G29" s="85" t="s">
        <v>115</v>
      </c>
      <c r="H29" s="79"/>
      <c r="I29" s="85" t="s">
        <v>80</v>
      </c>
      <c r="J29" s="80"/>
      <c r="K29" s="85" t="s">
        <v>81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5" t="s">
        <v>11</v>
      </c>
      <c r="H30" s="10"/>
      <c r="I30" s="85"/>
      <c r="J30" s="63"/>
      <c r="K30" s="85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64"/>
      <c r="F31" s="61"/>
      <c r="G31" s="10"/>
      <c r="I31" s="61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82" t="s">
        <v>110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131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view="pageBreakPreview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73"/>
      <c r="D7" s="173"/>
      <c r="E7" s="173"/>
      <c r="F7" s="173"/>
      <c r="G7" s="173"/>
      <c r="H7" s="173"/>
      <c r="I7" s="173"/>
      <c r="J7" s="12"/>
    </row>
    <row r="8" spans="1:13" x14ac:dyDescent="0.25">
      <c r="A8" s="8"/>
      <c r="B8" s="173" t="s">
        <v>85</v>
      </c>
      <c r="C8" s="173"/>
      <c r="D8" s="173"/>
      <c r="E8" s="173"/>
      <c r="F8" s="173"/>
      <c r="G8" s="173"/>
      <c r="H8" s="173"/>
      <c r="I8" s="9"/>
      <c r="J8" s="12"/>
    </row>
    <row r="9" spans="1:13" ht="15.75" customHeight="1" x14ac:dyDescent="0.25">
      <c r="A9" s="8"/>
      <c r="B9" s="173" t="s">
        <v>132</v>
      </c>
      <c r="C9" s="173"/>
      <c r="D9" s="173"/>
      <c r="E9" s="173"/>
      <c r="F9" s="173"/>
      <c r="G9" s="173"/>
      <c r="H9" s="173"/>
      <c r="I9" s="31"/>
      <c r="J9" s="12"/>
    </row>
    <row r="10" spans="1:13" ht="12.75" customHeight="1" x14ac:dyDescent="0.25">
      <c r="A10" s="8"/>
      <c r="B10" s="69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25">
      <c r="A11" s="8"/>
      <c r="B11" s="70"/>
      <c r="C11" s="49"/>
      <c r="D11" s="49"/>
      <c r="E11" s="49"/>
      <c r="F11" s="49"/>
      <c r="G11" s="49"/>
      <c r="H11" s="49"/>
      <c r="I11" s="49"/>
      <c r="J11" s="12"/>
    </row>
    <row r="12" spans="1:13" x14ac:dyDescent="0.25">
      <c r="A12" s="8"/>
      <c r="B12" s="70"/>
      <c r="C12" s="19"/>
      <c r="D12" s="19"/>
      <c r="E12" s="19"/>
      <c r="F12" s="19"/>
      <c r="G12" s="19"/>
      <c r="H12" s="19"/>
      <c r="I12" s="48"/>
      <c r="J12" s="12"/>
    </row>
    <row r="13" spans="1:13" x14ac:dyDescent="0.25">
      <c r="A13" s="8"/>
      <c r="B13" s="70"/>
      <c r="C13" s="19"/>
      <c r="D13" s="19"/>
      <c r="E13" s="19"/>
      <c r="F13" s="19"/>
      <c r="G13" s="19"/>
      <c r="H13" s="19"/>
      <c r="I13" s="48"/>
      <c r="J13" s="12"/>
      <c r="L13" s="6"/>
      <c r="M13" s="15"/>
    </row>
    <row r="14" spans="1:13" x14ac:dyDescent="0.25">
      <c r="A14" s="8"/>
      <c r="B14" s="70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x14ac:dyDescent="0.25">
      <c r="A15" s="8"/>
      <c r="B15" s="70"/>
      <c r="C15" s="19"/>
      <c r="D15" s="19"/>
      <c r="E15" s="19"/>
      <c r="F15" s="19"/>
      <c r="G15" s="19"/>
      <c r="H15" s="19"/>
      <c r="I15" s="48"/>
      <c r="J15" s="12"/>
    </row>
    <row r="16" spans="1:13" x14ac:dyDescent="0.25">
      <c r="A16" s="8"/>
      <c r="B16" s="70"/>
      <c r="C16" s="19"/>
      <c r="D16" s="19"/>
      <c r="E16" s="19"/>
      <c r="F16" s="19"/>
      <c r="G16" s="19"/>
      <c r="H16" s="19"/>
      <c r="I16" s="48"/>
      <c r="J16" s="12"/>
    </row>
    <row r="17" spans="1:12" x14ac:dyDescent="0.25">
      <c r="A17" s="8"/>
      <c r="B17" s="70"/>
      <c r="C17" s="19"/>
      <c r="D17" s="19"/>
      <c r="E17" s="19"/>
      <c r="F17" s="19"/>
      <c r="G17" s="19"/>
      <c r="H17" s="71"/>
      <c r="I17" s="48"/>
      <c r="J17" s="12"/>
    </row>
    <row r="18" spans="1:12" x14ac:dyDescent="0.25">
      <c r="A18" s="8"/>
      <c r="B18" s="70"/>
      <c r="C18" s="19"/>
      <c r="D18" s="19"/>
      <c r="E18" s="19"/>
      <c r="F18" s="19"/>
      <c r="G18" s="19"/>
      <c r="H18" s="19"/>
      <c r="I18" s="48"/>
      <c r="J18" s="12"/>
    </row>
    <row r="19" spans="1:12" x14ac:dyDescent="0.25">
      <c r="A19" s="8"/>
      <c r="B19" s="70"/>
      <c r="C19" s="19"/>
      <c r="D19" s="19"/>
      <c r="E19" s="19"/>
      <c r="F19" s="19"/>
      <c r="G19" s="19"/>
      <c r="H19" s="19"/>
      <c r="I19" s="48"/>
      <c r="J19" s="12"/>
    </row>
    <row r="20" spans="1:12" x14ac:dyDescent="0.25">
      <c r="A20" s="8"/>
      <c r="B20" s="70"/>
      <c r="C20" s="19"/>
      <c r="D20" s="19"/>
      <c r="E20" s="19"/>
      <c r="F20" s="19"/>
      <c r="G20" s="19"/>
      <c r="H20" s="19"/>
      <c r="I20" s="48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 x14ac:dyDescent="0.25">
      <c r="A31" s="8"/>
      <c r="B31" s="72" t="s">
        <v>21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2" t="s">
        <v>22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2" t="s">
        <v>23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2" t="s">
        <v>84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tr">
        <f>Índice!B35</f>
        <v>Fuente: Muestra Trimestral Manufacturera Regional, Dane. Marzo de 2013.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view="pageBreakPreview" zoomScale="70" zoomScaleNormal="100" zoomScaleSheetLayoutView="70" workbookViewId="0">
      <selection activeCell="I19" sqref="I1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8"/>
      <c r="B1" s="126"/>
      <c r="C1" s="126"/>
      <c r="D1" s="126"/>
      <c r="E1" s="126"/>
      <c r="F1" s="126"/>
      <c r="G1" s="126"/>
      <c r="H1" s="126"/>
      <c r="I1" s="126"/>
      <c r="J1" s="131"/>
      <c r="K1" s="10"/>
    </row>
    <row r="2" spans="1:11" x14ac:dyDescent="0.25">
      <c r="A2" s="129"/>
      <c r="B2" s="9"/>
      <c r="C2" s="9"/>
      <c r="D2" s="9"/>
      <c r="E2" s="9"/>
      <c r="F2" s="9"/>
      <c r="G2" s="9"/>
      <c r="H2" s="9"/>
      <c r="I2" s="9"/>
      <c r="J2" s="132"/>
      <c r="K2" s="10"/>
    </row>
    <row r="3" spans="1:11" x14ac:dyDescent="0.25">
      <c r="A3" s="129"/>
      <c r="B3" s="9"/>
      <c r="C3" s="9"/>
      <c r="D3" s="9"/>
      <c r="E3" s="9"/>
      <c r="F3" s="9"/>
      <c r="G3" s="9"/>
      <c r="H3" s="9"/>
      <c r="I3" s="9"/>
      <c r="J3" s="132"/>
      <c r="K3" s="10"/>
    </row>
    <row r="4" spans="1:11" x14ac:dyDescent="0.25">
      <c r="A4" s="129"/>
      <c r="B4" s="9"/>
      <c r="C4" s="9"/>
      <c r="D4" s="9"/>
      <c r="E4" s="9"/>
      <c r="F4" s="9"/>
      <c r="G4" s="9"/>
      <c r="H4" s="9"/>
      <c r="I4" s="9"/>
      <c r="J4" s="132"/>
      <c r="K4" s="10"/>
    </row>
    <row r="5" spans="1:11" x14ac:dyDescent="0.25">
      <c r="A5" s="129"/>
      <c r="B5" s="9"/>
      <c r="C5" s="9"/>
      <c r="D5" s="9"/>
      <c r="E5" s="9"/>
      <c r="F5" s="9"/>
      <c r="G5" s="9"/>
      <c r="H5" s="9"/>
      <c r="I5" s="9"/>
      <c r="J5" s="132"/>
      <c r="K5" s="10"/>
    </row>
    <row r="6" spans="1:11" x14ac:dyDescent="0.25">
      <c r="A6" s="129"/>
      <c r="B6" s="9"/>
      <c r="C6" s="9"/>
      <c r="D6" s="9"/>
      <c r="E6" s="9"/>
      <c r="F6" s="9"/>
      <c r="G6" s="9"/>
      <c r="H6" s="9"/>
      <c r="I6" s="9"/>
      <c r="J6" s="132"/>
      <c r="K6" s="10"/>
    </row>
    <row r="7" spans="1:11" x14ac:dyDescent="0.25">
      <c r="A7" s="129"/>
      <c r="B7" s="9"/>
      <c r="C7" s="173" t="s">
        <v>13</v>
      </c>
      <c r="D7" s="173"/>
      <c r="E7" s="173"/>
      <c r="F7" s="173"/>
      <c r="G7" s="173"/>
      <c r="H7" s="173"/>
      <c r="I7" s="173"/>
      <c r="J7" s="132"/>
      <c r="K7" s="10"/>
    </row>
    <row r="8" spans="1:11" x14ac:dyDescent="0.25">
      <c r="A8" s="129"/>
      <c r="B8" s="9"/>
      <c r="C8" s="173" t="s">
        <v>133</v>
      </c>
      <c r="D8" s="173"/>
      <c r="E8" s="173"/>
      <c r="F8" s="173"/>
      <c r="G8" s="173"/>
      <c r="H8" s="173"/>
      <c r="I8" s="173"/>
      <c r="J8" s="132"/>
      <c r="K8" s="10"/>
    </row>
    <row r="9" spans="1:11" x14ac:dyDescent="0.25">
      <c r="A9" s="129"/>
      <c r="B9" s="9"/>
      <c r="C9" s="122"/>
      <c r="D9" s="122"/>
      <c r="E9" s="122"/>
      <c r="F9" s="122"/>
      <c r="G9" s="122"/>
      <c r="H9" s="122"/>
      <c r="I9" s="122"/>
      <c r="J9" s="132"/>
      <c r="K9" s="10"/>
    </row>
    <row r="10" spans="1:11" ht="15.75" customHeight="1" x14ac:dyDescent="0.25">
      <c r="A10" s="129"/>
      <c r="B10" s="10"/>
      <c r="C10" s="123" t="s">
        <v>7</v>
      </c>
      <c r="D10" s="123" t="s">
        <v>8</v>
      </c>
      <c r="E10" s="123" t="s">
        <v>97</v>
      </c>
      <c r="F10" s="123" t="s">
        <v>15</v>
      </c>
      <c r="G10" s="123" t="s">
        <v>16</v>
      </c>
      <c r="H10" s="123" t="s">
        <v>17</v>
      </c>
      <c r="I10" s="123" t="s">
        <v>18</v>
      </c>
      <c r="J10" s="132"/>
      <c r="K10" s="10"/>
    </row>
    <row r="11" spans="1:11" ht="12" customHeight="1" x14ac:dyDescent="0.25">
      <c r="A11" s="129"/>
      <c r="B11" s="10"/>
      <c r="C11" s="122"/>
      <c r="D11" s="122"/>
      <c r="E11" s="122"/>
      <c r="F11" s="122"/>
      <c r="G11" s="122"/>
      <c r="H11" s="122"/>
      <c r="I11" s="122"/>
      <c r="J11" s="132"/>
      <c r="K11" s="10"/>
    </row>
    <row r="12" spans="1:11" x14ac:dyDescent="0.25">
      <c r="A12" s="129"/>
      <c r="B12" s="14" t="s">
        <v>86</v>
      </c>
      <c r="C12" s="84">
        <v>-0.28536248904433847</v>
      </c>
      <c r="D12" s="84">
        <v>-0.90450125561759576</v>
      </c>
      <c r="E12" s="84">
        <v>0.89425241707814518</v>
      </c>
      <c r="F12" s="84">
        <v>2.4</v>
      </c>
      <c r="G12" s="84">
        <v>0.2</v>
      </c>
      <c r="H12" s="102">
        <v>2.6</v>
      </c>
      <c r="I12" s="102">
        <v>-1.2</v>
      </c>
      <c r="J12" s="132"/>
      <c r="K12" s="10"/>
    </row>
    <row r="13" spans="1:11" x14ac:dyDescent="0.25">
      <c r="A13" s="129"/>
      <c r="B13" s="10" t="s">
        <v>12</v>
      </c>
      <c r="C13" s="83">
        <v>1.371813092806784</v>
      </c>
      <c r="D13" s="83">
        <v>0.64842034988041863</v>
      </c>
      <c r="E13" s="83">
        <v>3.5456597891159847</v>
      </c>
      <c r="F13" s="83">
        <v>6.0981973774260956</v>
      </c>
      <c r="G13" s="83">
        <v>2.5539851932614877</v>
      </c>
      <c r="H13" s="83">
        <v>3.615665536615098</v>
      </c>
      <c r="I13" s="83">
        <v>3.4846224111981128</v>
      </c>
      <c r="J13" s="132"/>
      <c r="K13" s="10"/>
    </row>
    <row r="14" spans="1:11" x14ac:dyDescent="0.25">
      <c r="A14" s="129"/>
      <c r="B14" s="14" t="s">
        <v>11</v>
      </c>
      <c r="C14" s="84">
        <v>-1.5518993225119848</v>
      </c>
      <c r="D14" s="84">
        <v>-3.5319811841624138</v>
      </c>
      <c r="E14" s="84">
        <v>-0.79863899010509387</v>
      </c>
      <c r="F14" s="84">
        <v>-0.4897347252807549</v>
      </c>
      <c r="G14" s="84">
        <v>-0.95167787749189658</v>
      </c>
      <c r="H14" s="84">
        <v>-2.2184926546861772</v>
      </c>
      <c r="I14" s="84">
        <v>1.1972713235184118</v>
      </c>
      <c r="J14" s="132"/>
      <c r="K14" s="10"/>
    </row>
    <row r="15" spans="1:11" x14ac:dyDescent="0.25">
      <c r="A15" s="129"/>
      <c r="B15" s="10" t="s">
        <v>10</v>
      </c>
      <c r="C15" s="83">
        <v>0.82165077539615439</v>
      </c>
      <c r="D15" s="83">
        <v>1.9738134171765065</v>
      </c>
      <c r="E15" s="83">
        <v>-2.8591156903290282</v>
      </c>
      <c r="F15" s="83">
        <v>-1.5483814001969298</v>
      </c>
      <c r="G15" s="83">
        <v>-3.4934914649849325</v>
      </c>
      <c r="H15" s="83">
        <v>1.1981598680192329</v>
      </c>
      <c r="I15" s="83">
        <v>-7.0773336851084778</v>
      </c>
      <c r="J15" s="132"/>
      <c r="K15" s="10"/>
    </row>
    <row r="16" spans="1:11" x14ac:dyDescent="0.25">
      <c r="A16" s="129"/>
      <c r="B16" s="10" t="s">
        <v>19</v>
      </c>
      <c r="C16" s="83">
        <v>-3.8772036580967284</v>
      </c>
      <c r="D16" s="83">
        <v>1.5003723950010039</v>
      </c>
      <c r="E16" s="83">
        <v>-3.3990194967203458</v>
      </c>
      <c r="F16" s="83">
        <v>-2.1901319385906448</v>
      </c>
      <c r="G16" s="83">
        <v>-3.743444883599345</v>
      </c>
      <c r="H16" s="83">
        <v>7.6787550167393581</v>
      </c>
      <c r="I16" s="83">
        <v>-11.106308926675068</v>
      </c>
      <c r="J16" s="132"/>
      <c r="K16" s="10"/>
    </row>
    <row r="17" spans="1:13" x14ac:dyDescent="0.25">
      <c r="A17" s="129"/>
      <c r="B17" s="10" t="s">
        <v>73</v>
      </c>
      <c r="C17" s="83">
        <v>10.918296821213435</v>
      </c>
      <c r="D17" s="83">
        <v>8.8785251249035912</v>
      </c>
      <c r="E17" s="83">
        <v>0.5594003485845267</v>
      </c>
      <c r="F17" s="83">
        <v>0.2759474349840696</v>
      </c>
      <c r="G17" s="83">
        <v>0.67008481044146251</v>
      </c>
      <c r="H17" s="83">
        <v>-0.19489009298265803</v>
      </c>
      <c r="I17" s="83">
        <v>1.4882908207416445</v>
      </c>
      <c r="J17" s="132"/>
      <c r="K17" s="10"/>
    </row>
    <row r="18" spans="1:13" x14ac:dyDescent="0.25">
      <c r="A18" s="129"/>
      <c r="B18" s="10" t="s">
        <v>20</v>
      </c>
      <c r="C18" s="83">
        <v>7.9966192118474666E-3</v>
      </c>
      <c r="D18" s="83">
        <v>-2.5192953865920464</v>
      </c>
      <c r="E18" s="83">
        <v>1.2672219574192622</v>
      </c>
      <c r="F18" s="83">
        <v>-0.59482824133033629</v>
      </c>
      <c r="G18" s="83">
        <v>2.1238551576102438</v>
      </c>
      <c r="H18" s="83">
        <v>3.379409065592931</v>
      </c>
      <c r="I18" s="83">
        <v>-0.44617889503005825</v>
      </c>
      <c r="J18" s="132"/>
      <c r="K18" s="10"/>
    </row>
    <row r="19" spans="1:13" x14ac:dyDescent="0.25">
      <c r="A19" s="129"/>
      <c r="B19" s="10"/>
      <c r="C19" s="16"/>
      <c r="D19" s="16"/>
      <c r="E19" s="16"/>
      <c r="F19" s="16"/>
      <c r="G19" s="16"/>
      <c r="H19" s="16"/>
      <c r="I19" s="16"/>
      <c r="J19" s="132"/>
      <c r="K19" s="10"/>
    </row>
    <row r="20" spans="1:13" x14ac:dyDescent="0.25">
      <c r="A20" s="129"/>
      <c r="B20" s="10"/>
      <c r="C20" s="173"/>
      <c r="D20" s="173"/>
      <c r="E20" s="173"/>
      <c r="F20" s="173"/>
      <c r="G20" s="173"/>
      <c r="H20" s="173"/>
      <c r="I20" s="173"/>
      <c r="J20" s="132"/>
      <c r="K20" s="10"/>
    </row>
    <row r="21" spans="1:13" x14ac:dyDescent="0.25">
      <c r="A21" s="129"/>
      <c r="B21" s="10"/>
      <c r="C21" s="173"/>
      <c r="D21" s="173"/>
      <c r="E21" s="173"/>
      <c r="F21" s="173"/>
      <c r="G21" s="173"/>
      <c r="H21" s="173"/>
      <c r="I21" s="173"/>
      <c r="J21" s="132"/>
      <c r="K21" s="10"/>
    </row>
    <row r="22" spans="1:13" ht="15.75" customHeight="1" x14ac:dyDescent="0.25">
      <c r="A22" s="129"/>
      <c r="B22" s="10"/>
      <c r="C22" s="10"/>
      <c r="D22" s="10"/>
      <c r="E22" s="10"/>
      <c r="F22" s="10"/>
      <c r="G22" s="10"/>
      <c r="H22" s="10"/>
      <c r="I22" s="10"/>
      <c r="J22" s="132"/>
      <c r="K22" s="10"/>
    </row>
    <row r="23" spans="1:13" x14ac:dyDescent="0.25">
      <c r="A23" s="129"/>
      <c r="B23" s="10"/>
      <c r="C23" s="122"/>
      <c r="D23" s="122"/>
      <c r="E23" s="122"/>
      <c r="F23" s="122"/>
      <c r="G23" s="122"/>
      <c r="H23" s="122"/>
      <c r="I23" s="122"/>
      <c r="J23" s="132"/>
      <c r="K23" s="10"/>
      <c r="M23" s="25"/>
    </row>
    <row r="24" spans="1:13" ht="12" customHeight="1" x14ac:dyDescent="0.25">
      <c r="A24" s="129"/>
      <c r="B24" s="10"/>
      <c r="C24" s="122"/>
      <c r="D24" s="122"/>
      <c r="E24" s="122"/>
      <c r="F24" s="122"/>
      <c r="G24" s="122"/>
      <c r="H24" s="122"/>
      <c r="I24" s="122"/>
      <c r="J24" s="132"/>
      <c r="K24" s="10"/>
    </row>
    <row r="25" spans="1:13" x14ac:dyDescent="0.25">
      <c r="A25" s="129"/>
      <c r="B25" s="10"/>
      <c r="C25" s="74"/>
      <c r="D25" s="74"/>
      <c r="E25" s="74"/>
      <c r="F25" s="74"/>
      <c r="G25" s="74"/>
      <c r="H25" s="74"/>
      <c r="I25" s="74"/>
      <c r="J25" s="132"/>
      <c r="K25" s="10"/>
    </row>
    <row r="26" spans="1:13" x14ac:dyDescent="0.25">
      <c r="A26" s="129"/>
      <c r="B26" s="14"/>
      <c r="C26" s="75"/>
      <c r="D26" s="75"/>
      <c r="E26" s="75"/>
      <c r="F26" s="74"/>
      <c r="G26" s="74"/>
      <c r="H26" s="74"/>
      <c r="I26" s="74"/>
      <c r="J26" s="132"/>
      <c r="K26" s="10"/>
    </row>
    <row r="27" spans="1:13" x14ac:dyDescent="0.25">
      <c r="A27" s="129"/>
      <c r="B27" s="10"/>
      <c r="C27" s="74"/>
      <c r="D27" s="74"/>
      <c r="E27" s="74"/>
      <c r="F27" s="74"/>
      <c r="G27" s="74"/>
      <c r="H27" s="74"/>
      <c r="I27" s="74"/>
      <c r="J27" s="132"/>
      <c r="K27" s="10"/>
    </row>
    <row r="28" spans="1:13" x14ac:dyDescent="0.25">
      <c r="A28" s="129"/>
      <c r="B28" s="10"/>
      <c r="C28" s="74"/>
      <c r="D28" s="74"/>
      <c r="E28" s="74"/>
      <c r="F28" s="74"/>
      <c r="G28" s="74"/>
      <c r="H28" s="74"/>
      <c r="I28" s="74"/>
      <c r="J28" s="132"/>
      <c r="K28" s="10"/>
    </row>
    <row r="29" spans="1:13" x14ac:dyDescent="0.25">
      <c r="A29" s="129"/>
      <c r="B29" s="10"/>
      <c r="C29" s="74"/>
      <c r="D29" s="74"/>
      <c r="E29" s="74"/>
      <c r="F29" s="75"/>
      <c r="G29" s="75"/>
      <c r="H29" s="75"/>
      <c r="I29" s="75"/>
      <c r="J29" s="132"/>
      <c r="K29" s="10"/>
    </row>
    <row r="30" spans="1:13" x14ac:dyDescent="0.25">
      <c r="A30" s="129"/>
      <c r="B30" s="10"/>
      <c r="C30" s="74"/>
      <c r="D30" s="74"/>
      <c r="E30" s="74"/>
      <c r="F30" s="74"/>
      <c r="G30" s="74"/>
      <c r="H30" s="74"/>
      <c r="I30" s="74"/>
      <c r="J30" s="132"/>
      <c r="K30" s="10"/>
    </row>
    <row r="31" spans="1:13" x14ac:dyDescent="0.25">
      <c r="A31" s="129"/>
      <c r="B31" s="10"/>
      <c r="C31" s="16"/>
      <c r="D31" s="16"/>
      <c r="E31" s="16"/>
      <c r="F31" s="16"/>
      <c r="G31" s="16"/>
      <c r="H31" s="16"/>
      <c r="I31" s="16"/>
      <c r="J31" s="132"/>
      <c r="K31" s="10"/>
    </row>
    <row r="32" spans="1:13" x14ac:dyDescent="0.25">
      <c r="A32" s="129"/>
      <c r="B32" s="10"/>
      <c r="C32" s="16"/>
      <c r="D32" s="16"/>
      <c r="E32" s="16"/>
      <c r="F32" s="16"/>
      <c r="G32" s="16"/>
      <c r="H32" s="16"/>
      <c r="I32" s="16"/>
      <c r="J32" s="132"/>
      <c r="K32" s="10"/>
    </row>
    <row r="33" spans="1:11" x14ac:dyDescent="0.25">
      <c r="A33" s="129"/>
      <c r="B33" s="10"/>
      <c r="C33" s="16"/>
      <c r="D33" s="16"/>
      <c r="E33" s="16"/>
      <c r="F33" s="16"/>
      <c r="G33" s="16"/>
      <c r="H33" s="16"/>
      <c r="I33" s="16"/>
      <c r="J33" s="132"/>
      <c r="K33" s="10"/>
    </row>
    <row r="34" spans="1:11" x14ac:dyDescent="0.25">
      <c r="A34" s="129"/>
      <c r="B34" s="10"/>
      <c r="C34" s="16"/>
      <c r="D34" s="16"/>
      <c r="E34" s="16"/>
      <c r="F34" s="16"/>
      <c r="G34" s="16"/>
      <c r="H34" s="16"/>
      <c r="I34" s="16"/>
      <c r="J34" s="132"/>
      <c r="K34" s="10"/>
    </row>
    <row r="35" spans="1:11" x14ac:dyDescent="0.25">
      <c r="A35" s="129"/>
      <c r="B35" s="10"/>
      <c r="C35" s="16"/>
      <c r="D35" s="16"/>
      <c r="E35" s="16"/>
      <c r="F35" s="16"/>
      <c r="G35" s="16"/>
      <c r="H35" s="16"/>
      <c r="I35" s="16"/>
      <c r="J35" s="132"/>
      <c r="K35" s="10"/>
    </row>
    <row r="36" spans="1:11" x14ac:dyDescent="0.25">
      <c r="A36" s="129"/>
      <c r="B36" s="10"/>
      <c r="C36" s="16"/>
      <c r="D36" s="16"/>
      <c r="E36" s="16"/>
      <c r="F36" s="16"/>
      <c r="G36" s="16"/>
      <c r="H36" s="16"/>
      <c r="I36" s="16"/>
      <c r="J36" s="132"/>
      <c r="K36" s="10"/>
    </row>
    <row r="37" spans="1:11" x14ac:dyDescent="0.25">
      <c r="A37" s="129"/>
      <c r="B37" s="10"/>
      <c r="C37" s="16"/>
      <c r="D37" s="16"/>
      <c r="E37" s="16"/>
      <c r="F37" s="16"/>
      <c r="G37" s="16"/>
      <c r="H37" s="16"/>
      <c r="I37" s="16"/>
      <c r="J37" s="132"/>
      <c r="K37" s="10"/>
    </row>
    <row r="38" spans="1:11" x14ac:dyDescent="0.25">
      <c r="A38" s="129"/>
      <c r="B38" s="10"/>
      <c r="C38" s="16"/>
      <c r="D38" s="16"/>
      <c r="E38" s="16"/>
      <c r="F38" s="16"/>
      <c r="G38" s="16"/>
      <c r="H38" s="16"/>
      <c r="I38" s="16"/>
      <c r="J38" s="132"/>
      <c r="K38" s="10"/>
    </row>
    <row r="39" spans="1:11" x14ac:dyDescent="0.25">
      <c r="A39" s="129"/>
      <c r="B39" s="10"/>
      <c r="C39" s="16"/>
      <c r="D39" s="16"/>
      <c r="E39" s="16"/>
      <c r="F39" s="16"/>
      <c r="G39" s="16"/>
      <c r="H39" s="16"/>
      <c r="I39" s="16"/>
      <c r="J39" s="132"/>
      <c r="K39" s="10"/>
    </row>
    <row r="40" spans="1:11" x14ac:dyDescent="0.25">
      <c r="A40" s="129"/>
      <c r="B40" s="10"/>
      <c r="C40" s="16"/>
      <c r="D40" s="16"/>
      <c r="E40" s="16"/>
      <c r="F40" s="16"/>
      <c r="G40" s="16"/>
      <c r="H40" s="16"/>
      <c r="I40" s="16"/>
      <c r="J40" s="132"/>
      <c r="K40" s="10"/>
    </row>
    <row r="41" spans="1:11" x14ac:dyDescent="0.25">
      <c r="A41" s="129"/>
      <c r="B41" s="10"/>
      <c r="C41" s="16"/>
      <c r="D41" s="16"/>
      <c r="E41" s="16"/>
      <c r="F41" s="16"/>
      <c r="G41" s="16"/>
      <c r="H41" s="16"/>
      <c r="I41" s="16"/>
      <c r="J41" s="132"/>
      <c r="K41" s="10"/>
    </row>
    <row r="42" spans="1:11" x14ac:dyDescent="0.25">
      <c r="A42" s="129"/>
      <c r="B42" s="10"/>
      <c r="C42" s="16"/>
      <c r="D42" s="16"/>
      <c r="E42" s="16"/>
      <c r="F42" s="16"/>
      <c r="G42" s="16"/>
      <c r="H42" s="16"/>
      <c r="I42" s="16"/>
      <c r="J42" s="132"/>
      <c r="K42" s="10"/>
    </row>
    <row r="43" spans="1:11" x14ac:dyDescent="0.25">
      <c r="A43" s="129"/>
      <c r="B43" s="72" t="s">
        <v>21</v>
      </c>
      <c r="C43" s="16"/>
      <c r="D43" s="16"/>
      <c r="E43" s="16"/>
      <c r="F43" s="16"/>
      <c r="G43" s="16"/>
      <c r="H43" s="16"/>
      <c r="I43" s="16"/>
      <c r="J43" s="132"/>
      <c r="K43" s="10"/>
    </row>
    <row r="44" spans="1:11" x14ac:dyDescent="0.25">
      <c r="A44" s="129"/>
      <c r="B44" s="72" t="s">
        <v>98</v>
      </c>
      <c r="C44" s="10"/>
      <c r="D44" s="10"/>
      <c r="E44" s="10"/>
      <c r="F44" s="10"/>
      <c r="G44" s="10"/>
      <c r="H44" s="10"/>
      <c r="I44" s="10"/>
      <c r="J44" s="132"/>
      <c r="K44" s="10"/>
    </row>
    <row r="45" spans="1:11" x14ac:dyDescent="0.25">
      <c r="A45" s="129"/>
      <c r="B45" s="72" t="s">
        <v>99</v>
      </c>
      <c r="C45" s="10"/>
      <c r="D45" s="10"/>
      <c r="E45" s="10"/>
      <c r="F45" s="10"/>
      <c r="G45" s="10"/>
      <c r="H45" s="10"/>
      <c r="I45" s="10"/>
      <c r="J45" s="132"/>
      <c r="K45" s="10"/>
    </row>
    <row r="46" spans="1:11" x14ac:dyDescent="0.25">
      <c r="A46" s="129"/>
      <c r="B46" s="72" t="s">
        <v>100</v>
      </c>
      <c r="C46" s="10"/>
      <c r="D46" s="10"/>
      <c r="E46" s="10"/>
      <c r="F46" s="10"/>
      <c r="G46" s="10"/>
      <c r="H46" s="10"/>
      <c r="I46" s="10"/>
      <c r="J46" s="132"/>
      <c r="K46" s="10"/>
    </row>
    <row r="47" spans="1:11" x14ac:dyDescent="0.25">
      <c r="A47" s="130"/>
      <c r="B47" s="22" t="str">
        <f>Índice!B35</f>
        <v>Fuente: Muestra Trimestral Manufacturera Regional, Dane. Marzo de 2013.</v>
      </c>
      <c r="C47" s="124"/>
      <c r="D47" s="124"/>
      <c r="E47" s="124"/>
      <c r="F47" s="124"/>
      <c r="G47" s="124"/>
      <c r="H47" s="124"/>
      <c r="I47" s="124"/>
      <c r="J47" s="133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view="pageBreakPreview" zoomScale="85" zoomScaleNormal="100" zoomScaleSheetLayoutView="85" workbookViewId="0">
      <selection activeCell="K28" sqref="K28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5"/>
      <c r="B1" s="126"/>
      <c r="C1" s="126"/>
      <c r="D1" s="126"/>
      <c r="E1" s="126"/>
      <c r="F1" s="126"/>
      <c r="G1" s="126"/>
      <c r="H1" s="126"/>
      <c r="I1" s="126"/>
      <c r="J1" s="127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73" t="s">
        <v>13</v>
      </c>
      <c r="D7" s="173"/>
      <c r="E7" s="173"/>
      <c r="F7" s="173"/>
      <c r="G7" s="173"/>
      <c r="H7" s="173"/>
      <c r="I7" s="173"/>
      <c r="J7" s="12"/>
      <c r="K7" s="10"/>
    </row>
    <row r="8" spans="1:11" x14ac:dyDescent="0.25">
      <c r="A8" s="8"/>
      <c r="B8" s="9"/>
      <c r="C8" s="173" t="s">
        <v>134</v>
      </c>
      <c r="D8" s="173"/>
      <c r="E8" s="173"/>
      <c r="F8" s="173"/>
      <c r="G8" s="173"/>
      <c r="H8" s="173"/>
      <c r="I8" s="173"/>
      <c r="J8" s="12"/>
    </row>
    <row r="9" spans="1:11" x14ac:dyDescent="0.25">
      <c r="A9" s="8"/>
      <c r="B9" s="9"/>
      <c r="C9" s="67"/>
      <c r="D9" s="67"/>
      <c r="E9" s="67"/>
      <c r="F9" s="67"/>
      <c r="G9" s="67"/>
      <c r="H9" s="67"/>
      <c r="I9" s="67"/>
      <c r="J9" s="12"/>
      <c r="K9" s="10"/>
    </row>
    <row r="10" spans="1:11" ht="15.75" customHeight="1" x14ac:dyDescent="0.25">
      <c r="A10" s="8"/>
      <c r="B10" s="10"/>
      <c r="C10" s="68" t="s">
        <v>7</v>
      </c>
      <c r="D10" s="68" t="s">
        <v>8</v>
      </c>
      <c r="E10" s="68" t="s">
        <v>97</v>
      </c>
      <c r="F10" s="68" t="s">
        <v>15</v>
      </c>
      <c r="G10" s="68" t="s">
        <v>16</v>
      </c>
      <c r="H10" s="68" t="s">
        <v>17</v>
      </c>
      <c r="I10" s="68" t="s">
        <v>18</v>
      </c>
      <c r="J10" s="12"/>
      <c r="K10" s="10"/>
    </row>
    <row r="11" spans="1:11" ht="12" customHeight="1" x14ac:dyDescent="0.25">
      <c r="A11" s="8"/>
      <c r="B11" s="10"/>
      <c r="C11" s="67"/>
      <c r="D11" s="67"/>
      <c r="E11" s="67"/>
      <c r="F11" s="67"/>
      <c r="G11" s="67"/>
      <c r="H11" s="67"/>
      <c r="I11" s="67"/>
      <c r="J11" s="12"/>
      <c r="K11" s="10"/>
    </row>
    <row r="12" spans="1:11" x14ac:dyDescent="0.25">
      <c r="A12" s="8"/>
      <c r="B12" s="14" t="s">
        <v>86</v>
      </c>
      <c r="C12" s="102">
        <v>-1.9</v>
      </c>
      <c r="D12" s="102">
        <v>-0.8</v>
      </c>
      <c r="E12" s="102">
        <v>-0.3</v>
      </c>
      <c r="F12" s="102">
        <v>0.9</v>
      </c>
      <c r="G12" s="102">
        <v>-0.8</v>
      </c>
      <c r="H12" s="102">
        <v>1</v>
      </c>
      <c r="I12" s="102">
        <v>-1.9</v>
      </c>
      <c r="J12" s="12"/>
      <c r="K12" s="10"/>
    </row>
    <row r="13" spans="1:11" x14ac:dyDescent="0.25">
      <c r="A13" s="8"/>
      <c r="B13" s="101" t="s">
        <v>12</v>
      </c>
      <c r="C13" s="83">
        <v>-0.34072716809192549</v>
      </c>
      <c r="D13" s="83">
        <v>-1.1339587325165046</v>
      </c>
      <c r="E13" s="83">
        <v>2.2414225736571147</v>
      </c>
      <c r="F13" s="83">
        <v>4.4614536799074234</v>
      </c>
      <c r="G13" s="83">
        <v>1.3822831334645347</v>
      </c>
      <c r="H13" s="83">
        <v>2.6319907553433719</v>
      </c>
      <c r="I13" s="83">
        <v>1.8966955074424474</v>
      </c>
      <c r="J13" s="12"/>
      <c r="K13" s="10"/>
    </row>
    <row r="14" spans="1:11" x14ac:dyDescent="0.25">
      <c r="A14" s="8"/>
      <c r="B14" s="14" t="s">
        <v>11</v>
      </c>
      <c r="C14" s="84">
        <v>-1.1638270293591546</v>
      </c>
      <c r="D14" s="84">
        <v>-2.5160612566843654</v>
      </c>
      <c r="E14" s="84">
        <v>-0.43668799008272918</v>
      </c>
      <c r="F14" s="84">
        <v>-0.12074401929970113</v>
      </c>
      <c r="G14" s="84">
        <v>-0.59393277138326539</v>
      </c>
      <c r="H14" s="84">
        <v>-1.9325354229876135</v>
      </c>
      <c r="I14" s="84">
        <v>1.7084491846547589</v>
      </c>
      <c r="J14" s="12"/>
      <c r="K14" s="10"/>
    </row>
    <row r="15" spans="1:11" x14ac:dyDescent="0.25">
      <c r="A15" s="8"/>
      <c r="B15" s="101" t="s">
        <v>10</v>
      </c>
      <c r="C15" s="83">
        <v>1.2471129431098182</v>
      </c>
      <c r="D15" s="83">
        <v>1.6411589837517893</v>
      </c>
      <c r="E15" s="83">
        <v>0.15214164842616285</v>
      </c>
      <c r="F15" s="83">
        <v>1.0250432251068142</v>
      </c>
      <c r="G15" s="83">
        <v>-0.26738435095936541</v>
      </c>
      <c r="H15" s="83">
        <v>1.485881812061951</v>
      </c>
      <c r="I15" s="83">
        <v>-1.2490187237920725</v>
      </c>
      <c r="J15" s="12"/>
      <c r="K15" s="10"/>
    </row>
    <row r="16" spans="1:11" x14ac:dyDescent="0.25">
      <c r="A16" s="8"/>
      <c r="B16" s="101" t="s">
        <v>19</v>
      </c>
      <c r="C16" s="83">
        <v>1.8549322964662052</v>
      </c>
      <c r="D16" s="83">
        <v>3.9046185224104191</v>
      </c>
      <c r="E16" s="83">
        <v>7.939637188107973E-2</v>
      </c>
      <c r="F16" s="83">
        <v>4.9518885828403469E-2</v>
      </c>
      <c r="G16" s="83">
        <v>8.8049271410017838E-2</v>
      </c>
      <c r="H16" s="83">
        <v>5.3430570334353611</v>
      </c>
      <c r="I16" s="83">
        <v>-3.8128962718636195</v>
      </c>
      <c r="J16" s="12"/>
      <c r="K16" s="10"/>
    </row>
    <row r="17" spans="1:13" x14ac:dyDescent="0.25">
      <c r="A17" s="8"/>
      <c r="B17" s="101" t="s">
        <v>73</v>
      </c>
      <c r="C17" s="83">
        <v>7.4484291927373825</v>
      </c>
      <c r="D17" s="83">
        <v>4.5991069432176346</v>
      </c>
      <c r="E17" s="83">
        <v>1.0647319622712814</v>
      </c>
      <c r="F17" s="83">
        <v>2.5632522299735339</v>
      </c>
      <c r="G17" s="83">
        <v>0.49198069832820934</v>
      </c>
      <c r="H17" s="83">
        <v>-0.71679619261513228</v>
      </c>
      <c r="I17" s="83">
        <v>3.3049012138000045</v>
      </c>
      <c r="J17" s="12"/>
      <c r="K17" s="10"/>
    </row>
    <row r="18" spans="1:13" x14ac:dyDescent="0.25">
      <c r="A18" s="8"/>
      <c r="B18" s="101" t="s">
        <v>20</v>
      </c>
      <c r="C18" s="83">
        <v>1.3235010462805841</v>
      </c>
      <c r="D18" s="83">
        <v>3.2418670982092834E-2</v>
      </c>
      <c r="E18" s="83">
        <v>1.3970251629613406</v>
      </c>
      <c r="F18" s="83">
        <v>1.9520128222095146</v>
      </c>
      <c r="G18" s="83">
        <v>1.1449534650354254</v>
      </c>
      <c r="H18" s="83">
        <v>5.8827580909277088</v>
      </c>
      <c r="I18" s="83">
        <v>-2.059955599409824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73"/>
      <c r="D20" s="173"/>
      <c r="E20" s="173"/>
      <c r="F20" s="173"/>
      <c r="G20" s="173"/>
      <c r="H20" s="173"/>
      <c r="I20" s="173"/>
      <c r="J20" s="12"/>
      <c r="K20" s="10"/>
    </row>
    <row r="21" spans="1:13" x14ac:dyDescent="0.25">
      <c r="A21" s="8"/>
      <c r="B21" s="10"/>
      <c r="C21" s="173"/>
      <c r="D21" s="173"/>
      <c r="E21" s="173"/>
      <c r="F21" s="173"/>
      <c r="G21" s="173"/>
      <c r="H21" s="173"/>
      <c r="I21" s="173"/>
      <c r="J21" s="12"/>
      <c r="K21" s="10"/>
    </row>
    <row r="22" spans="1:13" ht="15.75" customHeight="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2"/>
      <c r="K22" s="10"/>
    </row>
    <row r="23" spans="1:13" x14ac:dyDescent="0.25">
      <c r="A23" s="8"/>
      <c r="B23" s="10"/>
      <c r="C23" s="81"/>
      <c r="D23" s="81"/>
      <c r="E23" s="81"/>
      <c r="F23" s="81"/>
      <c r="G23" s="81"/>
      <c r="H23" s="81"/>
      <c r="I23" s="81"/>
      <c r="J23" s="12"/>
      <c r="K23" s="10"/>
      <c r="M23" s="25"/>
    </row>
    <row r="24" spans="1:13" ht="12" customHeight="1" x14ac:dyDescent="0.25">
      <c r="A24" s="8"/>
      <c r="B24" s="10"/>
      <c r="C24" s="81"/>
      <c r="D24" s="81"/>
      <c r="E24" s="81"/>
      <c r="F24" s="81"/>
      <c r="G24" s="81"/>
      <c r="H24" s="81"/>
      <c r="I24" s="81"/>
      <c r="J24" s="12"/>
      <c r="K24" s="10"/>
    </row>
    <row r="25" spans="1:13" x14ac:dyDescent="0.25">
      <c r="A25" s="8"/>
      <c r="B25" s="10"/>
      <c r="C25" s="74"/>
      <c r="D25" s="74"/>
      <c r="E25" s="74"/>
      <c r="F25" s="74"/>
      <c r="G25" s="74"/>
      <c r="H25" s="74"/>
      <c r="I25" s="74"/>
      <c r="J25" s="12"/>
      <c r="K25" s="10"/>
    </row>
    <row r="26" spans="1:13" x14ac:dyDescent="0.25">
      <c r="A26" s="8"/>
      <c r="B26" s="14"/>
      <c r="C26" s="75"/>
      <c r="D26" s="75"/>
      <c r="E26" s="75"/>
      <c r="F26" s="74"/>
      <c r="G26" s="74"/>
      <c r="H26" s="74"/>
      <c r="I26" s="74"/>
      <c r="J26" s="12"/>
      <c r="K26" s="10"/>
    </row>
    <row r="27" spans="1:13" x14ac:dyDescent="0.25">
      <c r="A27" s="8"/>
      <c r="B27" s="10"/>
      <c r="C27" s="74"/>
      <c r="D27" s="74"/>
      <c r="E27" s="74"/>
      <c r="F27" s="74"/>
      <c r="G27" s="74"/>
      <c r="H27" s="74"/>
      <c r="I27" s="74"/>
      <c r="J27" s="12"/>
      <c r="K27" s="10"/>
    </row>
    <row r="28" spans="1:13" x14ac:dyDescent="0.25">
      <c r="A28" s="8"/>
      <c r="B28" s="10"/>
      <c r="C28" s="74"/>
      <c r="D28" s="74"/>
      <c r="E28" s="74"/>
      <c r="F28" s="74"/>
      <c r="G28" s="74"/>
      <c r="H28" s="74"/>
      <c r="I28" s="74"/>
      <c r="J28" s="12"/>
      <c r="K28" s="10"/>
    </row>
    <row r="29" spans="1:13" x14ac:dyDescent="0.25">
      <c r="A29" s="8"/>
      <c r="B29" s="10"/>
      <c r="C29" s="74"/>
      <c r="D29" s="74"/>
      <c r="E29" s="74"/>
      <c r="F29" s="75"/>
      <c r="G29" s="75"/>
      <c r="H29" s="75"/>
      <c r="I29" s="75"/>
      <c r="J29" s="12"/>
      <c r="K29" s="10"/>
    </row>
    <row r="30" spans="1:13" x14ac:dyDescent="0.25">
      <c r="A30" s="8"/>
      <c r="B30" s="10"/>
      <c r="C30" s="74"/>
      <c r="D30" s="74"/>
      <c r="E30" s="74"/>
      <c r="F30" s="74"/>
      <c r="G30" s="74"/>
      <c r="H30" s="74"/>
      <c r="I30" s="74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17" t="s">
        <v>21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17" t="s">
        <v>107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25">
      <c r="A43" s="8"/>
      <c r="B43" s="117" t="s">
        <v>108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25">
      <c r="A44" s="8"/>
      <c r="B44" s="117" t="s">
        <v>109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21"/>
      <c r="B45" s="22" t="str">
        <f>Índice!B35</f>
        <v>Fuente: Muestra Trimestral Manufacturera Regional, Dane. Marzo de 2013.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topLeftCell="A13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74" t="s">
        <v>91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37"/>
      <c r="R7" s="12"/>
    </row>
    <row r="8" spans="1:24" x14ac:dyDescent="0.25">
      <c r="A8" s="8"/>
      <c r="B8" s="173" t="s">
        <v>75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36"/>
      <c r="R8" s="12"/>
    </row>
    <row r="9" spans="1:24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9"/>
      <c r="Q9" s="9"/>
      <c r="R9" s="12"/>
    </row>
    <row r="10" spans="1:24" ht="15.75" customHeight="1" x14ac:dyDescent="0.25">
      <c r="A10" s="8"/>
      <c r="B10" s="10"/>
      <c r="C10" s="175">
        <v>2009</v>
      </c>
      <c r="D10" s="175"/>
      <c r="E10" s="175"/>
      <c r="F10" s="175">
        <v>2010</v>
      </c>
      <c r="G10" s="175"/>
      <c r="H10" s="175"/>
      <c r="I10" s="175"/>
      <c r="J10" s="175">
        <v>2011</v>
      </c>
      <c r="K10" s="175"/>
      <c r="L10" s="175"/>
      <c r="M10" s="175"/>
      <c r="N10" s="175">
        <v>2012</v>
      </c>
      <c r="O10" s="175"/>
      <c r="P10" s="175"/>
      <c r="Q10" s="175"/>
      <c r="R10" s="12"/>
    </row>
    <row r="11" spans="1:24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77" t="s">
        <v>64</v>
      </c>
      <c r="O11" s="77" t="s">
        <v>65</v>
      </c>
      <c r="P11" s="77" t="s">
        <v>66</v>
      </c>
      <c r="Q11" s="77" t="s">
        <v>67</v>
      </c>
      <c r="R11" s="12"/>
    </row>
    <row r="12" spans="1:24" ht="12" customHeight="1" x14ac:dyDescent="0.25">
      <c r="A12" s="8"/>
      <c r="B12" s="1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R12" s="12"/>
    </row>
    <row r="13" spans="1:24" x14ac:dyDescent="0.25">
      <c r="A13" s="8"/>
      <c r="B13" s="14" t="s">
        <v>86</v>
      </c>
      <c r="C13" s="84">
        <v>-8.331054727713882</v>
      </c>
      <c r="D13" s="84">
        <v>-4.2866974717942092</v>
      </c>
      <c r="E13" s="84">
        <v>0.37719984053146138</v>
      </c>
      <c r="F13" s="84">
        <v>3.0332887786433282</v>
      </c>
      <c r="G13" s="84">
        <v>6.3012073496192311</v>
      </c>
      <c r="H13" s="84">
        <v>3.0228658688079557</v>
      </c>
      <c r="I13" s="84">
        <v>3.9554228730524388</v>
      </c>
      <c r="J13" s="84">
        <v>5.569493133187331</v>
      </c>
      <c r="K13" s="84">
        <v>3.6120195095412866</v>
      </c>
      <c r="L13" s="84">
        <v>6.3370234305718531</v>
      </c>
      <c r="M13" s="84">
        <v>3.9499580045130323</v>
      </c>
      <c r="N13" s="84">
        <v>2.1782106569459669</v>
      </c>
      <c r="O13" s="84">
        <v>0.33085532723555744</v>
      </c>
      <c r="P13" s="84">
        <v>-0.33969329308015661</v>
      </c>
      <c r="Q13" s="139">
        <v>-1.9373213224638586</v>
      </c>
      <c r="R13" s="12"/>
    </row>
    <row r="14" spans="1:24" x14ac:dyDescent="0.25">
      <c r="A14" s="8"/>
      <c r="B14" s="10" t="s">
        <v>12</v>
      </c>
      <c r="C14" s="54">
        <v>-9.3896892142871451</v>
      </c>
      <c r="D14" s="54">
        <v>-13.569272906337504</v>
      </c>
      <c r="E14" s="54">
        <v>-0.90049899965897184</v>
      </c>
      <c r="F14" s="54">
        <v>7.2598996169898733</v>
      </c>
      <c r="G14" s="54">
        <v>4.7337092726343455</v>
      </c>
      <c r="H14" s="54">
        <v>3.9744288420216156</v>
      </c>
      <c r="I14" s="54">
        <v>1.0097247166147127</v>
      </c>
      <c r="J14" s="54">
        <v>6.9883038380663898</v>
      </c>
      <c r="K14" s="54">
        <v>12.419572900753861</v>
      </c>
      <c r="L14" s="54">
        <v>6.2679982351286467</v>
      </c>
      <c r="M14" s="54">
        <v>9.6985951644303459</v>
      </c>
      <c r="N14" s="54">
        <v>-1.1724972669312161</v>
      </c>
      <c r="O14" s="54">
        <v>-4.030888174679303</v>
      </c>
      <c r="P14" s="54">
        <v>2.6622794946199457</v>
      </c>
      <c r="Q14" s="139">
        <v>1.371813092806784</v>
      </c>
      <c r="R14" s="12"/>
    </row>
    <row r="15" spans="1:24" x14ac:dyDescent="0.25">
      <c r="A15" s="8"/>
      <c r="B15" s="14" t="s">
        <v>11</v>
      </c>
      <c r="C15" s="84">
        <v>-13.513179004550469</v>
      </c>
      <c r="D15" s="84">
        <v>-6.0771998010012762</v>
      </c>
      <c r="E15" s="84">
        <v>-4.0608016272794529</v>
      </c>
      <c r="F15" s="84">
        <v>-1.4436564988427936</v>
      </c>
      <c r="G15" s="84">
        <v>5.856989925603906</v>
      </c>
      <c r="H15" s="84">
        <v>1.9247896676531262</v>
      </c>
      <c r="I15" s="84">
        <v>2.3521948331163722</v>
      </c>
      <c r="J15" s="84">
        <v>3.150149535884661</v>
      </c>
      <c r="K15" s="84">
        <v>-0.15390957289064255</v>
      </c>
      <c r="L15" s="84">
        <v>5.7825671485077335</v>
      </c>
      <c r="M15" s="84">
        <v>2.1153134277832164</v>
      </c>
      <c r="N15" s="84">
        <v>1.9465190107480046</v>
      </c>
      <c r="O15" s="84">
        <v>-0.28166618515396147</v>
      </c>
      <c r="P15" s="84">
        <v>-4.3555982418665318</v>
      </c>
      <c r="Q15" s="139">
        <v>-1.5518993225119848</v>
      </c>
      <c r="R15" s="12"/>
      <c r="T15" s="26"/>
      <c r="U15" s="26"/>
      <c r="V15" s="26"/>
      <c r="W15" s="26"/>
      <c r="X15" s="26"/>
    </row>
    <row r="16" spans="1:24" x14ac:dyDescent="0.25">
      <c r="A16" s="8"/>
      <c r="B16" s="10" t="s">
        <v>10</v>
      </c>
      <c r="C16" s="55">
        <v>-4.7635558681798695</v>
      </c>
      <c r="D16" s="55">
        <v>-2.526002604432509</v>
      </c>
      <c r="E16" s="55">
        <v>-0.83816318584372107</v>
      </c>
      <c r="F16" s="55">
        <v>-4.674893602595187</v>
      </c>
      <c r="G16" s="55">
        <v>1.8999482031060833</v>
      </c>
      <c r="H16" s="55">
        <v>1.9062979390632284</v>
      </c>
      <c r="I16" s="55">
        <v>0.68395142984725155</v>
      </c>
      <c r="J16" s="55">
        <v>3.3138461774111727</v>
      </c>
      <c r="K16" s="55">
        <v>4.4752900927625516</v>
      </c>
      <c r="L16" s="55">
        <v>5.6453140469476359</v>
      </c>
      <c r="M16" s="55">
        <v>7.288380261816374</v>
      </c>
      <c r="N16" s="55">
        <v>5.3793734398177362</v>
      </c>
      <c r="O16" s="55">
        <v>0.23580640595122215</v>
      </c>
      <c r="P16" s="55">
        <v>-1.0560307859891815</v>
      </c>
      <c r="Q16" s="139">
        <v>0.82165077539615439</v>
      </c>
      <c r="R16" s="12"/>
      <c r="T16" s="26"/>
      <c r="U16" s="26"/>
      <c r="V16" s="26"/>
      <c r="W16" s="26"/>
      <c r="X16" s="26"/>
    </row>
    <row r="17" spans="1:26" x14ac:dyDescent="0.25">
      <c r="A17" s="8"/>
      <c r="B17" s="10" t="s">
        <v>19</v>
      </c>
      <c r="C17" s="54">
        <v>-16.143756060481749</v>
      </c>
      <c r="D17" s="54">
        <v>-20.173107358303398</v>
      </c>
      <c r="E17" s="54">
        <v>-8.7556015916600565</v>
      </c>
      <c r="F17" s="54">
        <v>-2.9760253019199379</v>
      </c>
      <c r="G17" s="54">
        <v>4.6214696011600775</v>
      </c>
      <c r="H17" s="54">
        <v>1.0240023388427</v>
      </c>
      <c r="I17" s="54">
        <v>-1.947626393877977</v>
      </c>
      <c r="J17" s="54">
        <v>-2.373693272704136</v>
      </c>
      <c r="K17" s="54">
        <v>-1.1445801094662644</v>
      </c>
      <c r="L17" s="54">
        <v>6.8583140499956396</v>
      </c>
      <c r="M17" s="54">
        <v>8.788788565955862</v>
      </c>
      <c r="N17" s="54">
        <v>7.9605004013226122</v>
      </c>
      <c r="O17" s="54">
        <v>3.6006871791156358</v>
      </c>
      <c r="P17" s="54">
        <v>1.2969667345659852</v>
      </c>
      <c r="Q17" s="139">
        <v>-3.8772036580967284</v>
      </c>
      <c r="R17" s="12"/>
      <c r="T17" s="26"/>
      <c r="U17" s="26"/>
      <c r="V17" s="26"/>
      <c r="W17" s="26"/>
      <c r="X17" s="26"/>
    </row>
    <row r="18" spans="1:26" x14ac:dyDescent="0.25">
      <c r="A18" s="8"/>
      <c r="B18" s="10" t="s">
        <v>73</v>
      </c>
      <c r="C18" s="55">
        <v>-16.262873309780968</v>
      </c>
      <c r="D18" s="55">
        <v>-12.539120959717732</v>
      </c>
      <c r="E18" s="55">
        <v>-3.1975978495378587</v>
      </c>
      <c r="F18" s="55">
        <v>6.1661431634897568</v>
      </c>
      <c r="G18" s="55">
        <v>12.851730011541029</v>
      </c>
      <c r="H18" s="55">
        <v>6.2283852371122661</v>
      </c>
      <c r="I18" s="55">
        <v>9.6352624363605255</v>
      </c>
      <c r="J18" s="55">
        <v>14.540603991844225</v>
      </c>
      <c r="K18" s="55">
        <v>8.6322764020820397</v>
      </c>
      <c r="L18" s="55">
        <v>9.1424457497727207</v>
      </c>
      <c r="M18" s="55">
        <v>1.3644713526800079</v>
      </c>
      <c r="N18" s="55">
        <v>4.7271554451637554</v>
      </c>
      <c r="O18" s="55">
        <v>4.1765061263689285</v>
      </c>
      <c r="P18" s="55">
        <v>9.4144647673374493</v>
      </c>
      <c r="Q18" s="139">
        <v>10.918296821213435</v>
      </c>
      <c r="R18" s="12"/>
      <c r="T18" s="26"/>
      <c r="U18" s="26"/>
      <c r="V18" s="26"/>
      <c r="W18" s="26"/>
      <c r="X18" s="26"/>
    </row>
    <row r="19" spans="1:26" x14ac:dyDescent="0.25">
      <c r="A19" s="8"/>
      <c r="B19" s="10" t="s">
        <v>20</v>
      </c>
      <c r="C19" s="55">
        <v>-8.5344150341785117</v>
      </c>
      <c r="D19" s="55">
        <v>-5.5517902404865094</v>
      </c>
      <c r="E19" s="55">
        <v>-8.5218783147342094</v>
      </c>
      <c r="F19" s="55">
        <v>-3.8265250709092369</v>
      </c>
      <c r="G19" s="55">
        <v>-1.6970852965979222</v>
      </c>
      <c r="H19" s="55">
        <v>3.9234925677891219</v>
      </c>
      <c r="I19" s="55">
        <v>5.4182598029657081</v>
      </c>
      <c r="J19" s="55">
        <v>9.9456554505116923</v>
      </c>
      <c r="K19" s="55">
        <v>3.8256448191687831</v>
      </c>
      <c r="L19" s="55">
        <v>5.6780935345959183</v>
      </c>
      <c r="M19" s="55">
        <v>3.1997485121308733</v>
      </c>
      <c r="N19" s="55">
        <v>5.3375149904085317</v>
      </c>
      <c r="O19" s="55">
        <v>0.57380197338408045</v>
      </c>
      <c r="P19" s="55">
        <v>-0.39593426022357381</v>
      </c>
      <c r="Q19" s="139">
        <v>7.9966192118474666E-3</v>
      </c>
      <c r="R19" s="12"/>
      <c r="T19" s="26"/>
      <c r="U19" s="26"/>
      <c r="V19" s="26"/>
      <c r="W19" s="26"/>
      <c r="X19" s="26"/>
    </row>
    <row r="20" spans="1:26" s="6" customFormat="1" ht="14.25" customHeight="1" x14ac:dyDescent="0.25">
      <c r="A20" s="8"/>
      <c r="B20" s="14"/>
      <c r="P20" s="17"/>
      <c r="Q20" s="17"/>
      <c r="R20" s="12"/>
      <c r="S20" s="7"/>
      <c r="T20" s="26"/>
      <c r="U20" s="26"/>
      <c r="V20" s="26"/>
      <c r="W20" s="26"/>
      <c r="X20" s="26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7"/>
      <c r="T21" s="26"/>
      <c r="U21" s="88"/>
      <c r="V21" s="89"/>
      <c r="W21" s="89"/>
      <c r="X21" s="98"/>
      <c r="Y21" s="58"/>
      <c r="Z21" s="58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7"/>
      <c r="T22" s="26"/>
      <c r="U22" s="88"/>
      <c r="V22" s="89"/>
      <c r="W22" s="89"/>
      <c r="X22" s="98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7"/>
      <c r="T23" s="98"/>
      <c r="U23" s="89"/>
      <c r="V23" s="89" t="s">
        <v>86</v>
      </c>
      <c r="W23" s="89" t="s">
        <v>11</v>
      </c>
      <c r="X23" s="98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7"/>
      <c r="T24" s="99"/>
      <c r="U24" s="103">
        <v>2009</v>
      </c>
      <c r="V24" s="90">
        <f>E13</f>
        <v>0.37719984053146138</v>
      </c>
      <c r="W24" s="90">
        <f>E15</f>
        <v>-4.0608016272794529</v>
      </c>
      <c r="X24" s="99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7"/>
      <c r="T25" s="99"/>
      <c r="U25" s="103">
        <v>2010</v>
      </c>
      <c r="V25" s="90">
        <f>I13</f>
        <v>3.9554228730524388</v>
      </c>
      <c r="W25" s="90">
        <f>I15</f>
        <v>2.3521948331163722</v>
      </c>
      <c r="X25" s="99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7"/>
      <c r="T26" s="99"/>
      <c r="U26" s="103">
        <v>2011</v>
      </c>
      <c r="V26" s="90">
        <f>M13</f>
        <v>3.9499580045130323</v>
      </c>
      <c r="W26" s="90">
        <f>M15</f>
        <v>2.1153134277832164</v>
      </c>
      <c r="X26" s="99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7"/>
      <c r="T27" s="99"/>
      <c r="U27" s="103">
        <v>2012</v>
      </c>
      <c r="V27" s="90">
        <f>Q13</f>
        <v>-1.9373213224638586</v>
      </c>
      <c r="W27" s="90">
        <f>Q15</f>
        <v>-1.5518993225119848</v>
      </c>
      <c r="X27" s="99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7"/>
      <c r="T28" s="99"/>
      <c r="U28" s="90"/>
      <c r="V28" s="90"/>
      <c r="W28" s="90"/>
      <c r="X28" s="99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7"/>
      <c r="T29" s="99"/>
      <c r="U29" s="99"/>
      <c r="V29" s="99"/>
      <c r="W29" s="99"/>
      <c r="X29" s="99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7"/>
      <c r="T30" s="99"/>
      <c r="U30" s="99"/>
      <c r="V30" s="99"/>
      <c r="W30" s="99"/>
      <c r="X30" s="99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7"/>
      <c r="T31" s="99"/>
      <c r="U31" s="99"/>
      <c r="V31" s="99"/>
      <c r="W31" s="99"/>
      <c r="X31" s="99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7"/>
      <c r="T32" s="99"/>
      <c r="U32" s="99"/>
      <c r="V32" s="99"/>
      <c r="W32" s="99"/>
      <c r="X32" s="99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2"/>
      <c r="S41" s="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2"/>
      <c r="S42" s="7"/>
      <c r="T42" s="26"/>
      <c r="U42" s="4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R45" s="12"/>
      <c r="S45" s="10"/>
    </row>
    <row r="46" spans="1:26" x14ac:dyDescent="0.25">
      <c r="A46" s="21"/>
      <c r="B46" s="22" t="str">
        <f>Índice!B35</f>
        <v>Fuente: Muestra Trimestral Manufacturera Regional, Dane. Marzo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s="7" customFormat="1" x14ac:dyDescent="0.25">
      <c r="B49" s="26"/>
    </row>
    <row r="54" spans="2:2" s="7" customFormat="1" x14ac:dyDescent="0.25">
      <c r="B54" s="26"/>
    </row>
    <row r="55" spans="2:2" s="7" customFormat="1" x14ac:dyDescent="0.25">
      <c r="B55" s="26"/>
    </row>
    <row r="56" spans="2:2" s="7" customFormat="1" x14ac:dyDescent="0.25">
      <c r="B56" s="26"/>
    </row>
    <row r="57" spans="2:2" s="7" customFormat="1" x14ac:dyDescent="0.25">
      <c r="B57" s="26"/>
    </row>
    <row r="58" spans="2:2" s="7" customFormat="1" x14ac:dyDescent="0.25">
      <c r="B58" s="26"/>
    </row>
    <row r="59" spans="2:2" s="7" customFormat="1" x14ac:dyDescent="0.25">
      <c r="B59" s="26"/>
    </row>
    <row r="63" spans="2:2" s="7" customFormat="1" x14ac:dyDescent="0.25">
      <c r="B63" s="26"/>
    </row>
    <row r="71" spans="2:2" s="7" customFormat="1" x14ac:dyDescent="0.25">
      <c r="B71" s="26"/>
    </row>
    <row r="72" spans="2:2" s="7" customFormat="1" x14ac:dyDescent="0.25">
      <c r="B72" s="26"/>
    </row>
  </sheetData>
  <mergeCells count="6">
    <mergeCell ref="B7:P7"/>
    <mergeCell ref="B8:P8"/>
    <mergeCell ref="C10:E10"/>
    <mergeCell ref="F10:I10"/>
    <mergeCell ref="J10:M10"/>
    <mergeCell ref="N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topLeftCell="A14" zoomScale="85" zoomScaleNormal="100" zoomScaleSheetLayoutView="85" workbookViewId="0">
      <selection activeCell="P21" sqref="P2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74" t="s">
        <v>90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2"/>
    </row>
    <row r="8" spans="1:24" x14ac:dyDescent="0.25">
      <c r="A8" s="8"/>
      <c r="B8" s="173" t="s">
        <v>75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2"/>
    </row>
    <row r="9" spans="1:24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136"/>
      <c r="Q9" s="9"/>
      <c r="R9" s="12"/>
    </row>
    <row r="10" spans="1:24" ht="15.75" customHeight="1" x14ac:dyDescent="0.25">
      <c r="A10" s="8"/>
      <c r="B10" s="10"/>
      <c r="C10" s="175">
        <v>2009</v>
      </c>
      <c r="D10" s="175"/>
      <c r="E10" s="175"/>
      <c r="F10" s="175">
        <v>2010</v>
      </c>
      <c r="G10" s="175"/>
      <c r="H10" s="175"/>
      <c r="I10" s="175"/>
      <c r="J10" s="175">
        <v>2011</v>
      </c>
      <c r="K10" s="175"/>
      <c r="L10" s="175"/>
      <c r="M10" s="175"/>
      <c r="N10" s="175">
        <v>2012</v>
      </c>
      <c r="O10" s="175"/>
      <c r="P10" s="175"/>
      <c r="Q10" s="175"/>
      <c r="R10" s="12"/>
    </row>
    <row r="11" spans="1:24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77" t="s">
        <v>64</v>
      </c>
      <c r="O11" s="77" t="s">
        <v>65</v>
      </c>
      <c r="P11" s="77" t="s">
        <v>66</v>
      </c>
      <c r="Q11" s="77" t="s">
        <v>67</v>
      </c>
      <c r="R11" s="12"/>
    </row>
    <row r="12" spans="1:24" ht="12" customHeight="1" x14ac:dyDescent="0.25">
      <c r="A12" s="8"/>
      <c r="B12" s="1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36"/>
      <c r="R12" s="12"/>
    </row>
    <row r="13" spans="1:24" x14ac:dyDescent="0.25">
      <c r="A13" s="8"/>
      <c r="B13" s="14" t="s">
        <v>86</v>
      </c>
      <c r="C13" s="84">
        <v>-7.0681507577464497</v>
      </c>
      <c r="D13" s="84">
        <v>-6.1046742667687397</v>
      </c>
      <c r="E13" s="84">
        <v>-0.49483961447222002</v>
      </c>
      <c r="F13" s="84">
        <v>2.9102023340001892</v>
      </c>
      <c r="G13" s="84">
        <v>4.9286443100186261</v>
      </c>
      <c r="H13" s="84">
        <v>2.9255551890218445</v>
      </c>
      <c r="I13" s="84">
        <v>4.0883608639556313</v>
      </c>
      <c r="J13" s="84">
        <v>4.3124893284250732</v>
      </c>
      <c r="K13" s="84">
        <v>3.8429136824233323</v>
      </c>
      <c r="L13" s="84">
        <v>7.0947073070040334</v>
      </c>
      <c r="M13" s="84">
        <v>4.1724666778244046</v>
      </c>
      <c r="N13" s="84">
        <v>2.8401336779500408</v>
      </c>
      <c r="O13" s="84">
        <v>0.54366398114800152</v>
      </c>
      <c r="P13" s="84">
        <v>-1.0977057014273206</v>
      </c>
      <c r="Q13" s="84">
        <v>-0.83322428195289344</v>
      </c>
      <c r="R13" s="12"/>
    </row>
    <row r="14" spans="1:24" x14ac:dyDescent="0.25">
      <c r="A14" s="8"/>
      <c r="B14" s="10" t="s">
        <v>12</v>
      </c>
      <c r="C14" s="54">
        <v>-9.1229476764843049</v>
      </c>
      <c r="D14" s="54">
        <v>-8.9940976675438549</v>
      </c>
      <c r="E14" s="54">
        <v>-2.681224051085096</v>
      </c>
      <c r="F14" s="54">
        <v>7.8465047934126231</v>
      </c>
      <c r="G14" s="54">
        <v>7.4108265764064152</v>
      </c>
      <c r="H14" s="54">
        <v>2.2770330020543295</v>
      </c>
      <c r="I14" s="54">
        <v>2.3465654793589419</v>
      </c>
      <c r="J14" s="54">
        <v>4.7024580991394505</v>
      </c>
      <c r="K14" s="54">
        <v>10.81379415270607</v>
      </c>
      <c r="L14" s="54">
        <v>7.3799028393734201</v>
      </c>
      <c r="M14" s="54">
        <v>7.2511552585013517</v>
      </c>
      <c r="N14" s="54">
        <v>-0.86905572798242625</v>
      </c>
      <c r="O14" s="54">
        <v>-3.5347791820188545</v>
      </c>
      <c r="P14" s="54">
        <v>-0.68017916371332365</v>
      </c>
      <c r="Q14" s="84">
        <v>0.64842034988041863</v>
      </c>
      <c r="R14" s="12"/>
      <c r="V14" s="6"/>
      <c r="W14" s="6"/>
      <c r="X14" s="6"/>
    </row>
    <row r="15" spans="1:24" x14ac:dyDescent="0.25">
      <c r="A15" s="8"/>
      <c r="B15" s="14" t="s">
        <v>11</v>
      </c>
      <c r="C15" s="84">
        <v>-11.393504017949695</v>
      </c>
      <c r="D15" s="84">
        <v>-8.7266247169246469</v>
      </c>
      <c r="E15" s="84">
        <v>-4.8278301839452915</v>
      </c>
      <c r="F15" s="84">
        <v>0.58136294290767054</v>
      </c>
      <c r="G15" s="84">
        <v>4.8097066971277913</v>
      </c>
      <c r="H15" s="84">
        <v>1.6934653496513796</v>
      </c>
      <c r="I15" s="84">
        <v>0.80276471434226337</v>
      </c>
      <c r="J15" s="84">
        <v>0.76170041244629783</v>
      </c>
      <c r="K15" s="84">
        <v>0.33839192444613531</v>
      </c>
      <c r="L15" s="84">
        <v>3.4461258342579626</v>
      </c>
      <c r="M15" s="84">
        <v>1.2057949862297246</v>
      </c>
      <c r="N15" s="84">
        <v>0.25592371688498705</v>
      </c>
      <c r="O15" s="84">
        <v>-2.1978680489385671</v>
      </c>
      <c r="P15" s="84">
        <v>-4.3014763957262332</v>
      </c>
      <c r="Q15" s="84">
        <v>-3.5319811841624138</v>
      </c>
      <c r="R15" s="12"/>
      <c r="V15" s="6"/>
      <c r="W15" s="6"/>
      <c r="X15" s="6"/>
    </row>
    <row r="16" spans="1:24" x14ac:dyDescent="0.25">
      <c r="A16" s="8"/>
      <c r="B16" s="10" t="s">
        <v>10</v>
      </c>
      <c r="C16" s="55">
        <v>-3.3944281792166353</v>
      </c>
      <c r="D16" s="55">
        <v>-1.07055823037292</v>
      </c>
      <c r="E16" s="55">
        <v>-2.2154262658603763</v>
      </c>
      <c r="F16" s="55">
        <v>-4.7019851840675582</v>
      </c>
      <c r="G16" s="55">
        <v>0.22964108620506796</v>
      </c>
      <c r="H16" s="55">
        <v>-0.12482782956699801</v>
      </c>
      <c r="I16" s="55">
        <v>-1.3850755838707762</v>
      </c>
      <c r="J16" s="55">
        <v>3.1188748577023695</v>
      </c>
      <c r="K16" s="55">
        <v>5.7186998611148177</v>
      </c>
      <c r="L16" s="55">
        <v>7.5144105528603733</v>
      </c>
      <c r="M16" s="55">
        <v>9.3465207936129335</v>
      </c>
      <c r="N16" s="55">
        <v>4.4500344100263822</v>
      </c>
      <c r="O16" s="55">
        <v>1.4103612555063982</v>
      </c>
      <c r="P16" s="55">
        <v>-0.97890424118138863</v>
      </c>
      <c r="Q16" s="84">
        <v>1.9738134171765065</v>
      </c>
      <c r="R16" s="12"/>
      <c r="V16" s="6"/>
      <c r="W16" s="6"/>
      <c r="X16" s="6"/>
    </row>
    <row r="17" spans="1:26" x14ac:dyDescent="0.25">
      <c r="A17" s="8"/>
      <c r="B17" s="10" t="s">
        <v>19</v>
      </c>
      <c r="C17" s="54">
        <v>-15.060623298083552</v>
      </c>
      <c r="D17" s="54">
        <v>-18.105946379262129</v>
      </c>
      <c r="E17" s="54">
        <v>-8.7208628090166727</v>
      </c>
      <c r="F17" s="54">
        <v>-4.2762892174185723</v>
      </c>
      <c r="G17" s="54">
        <v>1.3806060627663541</v>
      </c>
      <c r="H17" s="54">
        <v>6.8379478480817824E-3</v>
      </c>
      <c r="I17" s="54">
        <v>-0.71310402640266668</v>
      </c>
      <c r="J17" s="54">
        <v>-1.7656979529002137</v>
      </c>
      <c r="K17" s="54">
        <v>0.13512069874601629</v>
      </c>
      <c r="L17" s="54">
        <v>8.7371649941703424</v>
      </c>
      <c r="M17" s="54">
        <v>7.2155640715778846</v>
      </c>
      <c r="N17" s="54">
        <v>8.1470675372359747</v>
      </c>
      <c r="O17" s="54">
        <v>6.1098195465176808</v>
      </c>
      <c r="P17" s="54">
        <v>0.86994762269825276</v>
      </c>
      <c r="Q17" s="84">
        <v>1.5003723950010039</v>
      </c>
      <c r="R17" s="12"/>
      <c r="V17" s="6"/>
      <c r="W17" s="6"/>
      <c r="X17" s="6"/>
    </row>
    <row r="18" spans="1:26" x14ac:dyDescent="0.25">
      <c r="A18" s="8"/>
      <c r="B18" s="10" t="s">
        <v>73</v>
      </c>
      <c r="C18" s="55">
        <v>-12.530629243736136</v>
      </c>
      <c r="D18" s="55">
        <v>-11.870767773957692</v>
      </c>
      <c r="E18" s="55">
        <v>-4.0237321124367291</v>
      </c>
      <c r="F18" s="55">
        <v>4.8083375414460283</v>
      </c>
      <c r="G18" s="55">
        <v>12.557930199377054</v>
      </c>
      <c r="H18" s="55">
        <v>7.3893317055226726</v>
      </c>
      <c r="I18" s="55">
        <v>13.443192111536728</v>
      </c>
      <c r="J18" s="55">
        <v>13.767983837751574</v>
      </c>
      <c r="K18" s="55">
        <v>5.8158781056784736</v>
      </c>
      <c r="L18" s="55">
        <v>7.1110479501681478</v>
      </c>
      <c r="M18" s="55">
        <v>-0.83249758278510777</v>
      </c>
      <c r="N18" s="55">
        <v>0.27518455169355249</v>
      </c>
      <c r="O18" s="55">
        <v>5.0619433375060252</v>
      </c>
      <c r="P18" s="55">
        <v>3.421522206410077</v>
      </c>
      <c r="Q18" s="84">
        <v>8.8785251249035912</v>
      </c>
      <c r="R18" s="12"/>
      <c r="V18" s="6"/>
      <c r="W18" s="6"/>
      <c r="X18" s="6"/>
    </row>
    <row r="19" spans="1:26" x14ac:dyDescent="0.25">
      <c r="A19" s="8"/>
      <c r="B19" s="10" t="s">
        <v>20</v>
      </c>
      <c r="C19" s="55">
        <v>-8.5137300566999521</v>
      </c>
      <c r="D19" s="55">
        <v>-5.2433411926089075</v>
      </c>
      <c r="E19" s="55">
        <v>-5.0562196831637092</v>
      </c>
      <c r="F19" s="55">
        <v>-2.2716605330909245</v>
      </c>
      <c r="G19" s="55">
        <v>-4.2974631691296565</v>
      </c>
      <c r="H19" s="55">
        <v>-2.0486628015190078</v>
      </c>
      <c r="I19" s="55">
        <v>-1.3063134839412016</v>
      </c>
      <c r="J19" s="55">
        <v>3.4443699014431894</v>
      </c>
      <c r="K19" s="55">
        <v>5.3519520926603281</v>
      </c>
      <c r="L19" s="55">
        <v>9.4249746390431497</v>
      </c>
      <c r="M19" s="55">
        <v>6.602425076076579</v>
      </c>
      <c r="N19" s="55">
        <v>5.167434547460048</v>
      </c>
      <c r="O19" s="55">
        <v>0.326095731642706</v>
      </c>
      <c r="P19" s="55">
        <v>-2.1772928149114246</v>
      </c>
      <c r="Q19" s="84">
        <v>-2.5192953865920464</v>
      </c>
      <c r="R19" s="12"/>
      <c r="U19" s="26"/>
      <c r="V19" s="26"/>
      <c r="W19" s="26"/>
      <c r="X19" s="26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26"/>
      <c r="V20" s="26"/>
      <c r="W20" s="26"/>
      <c r="X20" s="26"/>
    </row>
    <row r="21" spans="1:26" s="6" customFormat="1" ht="14.25" customHeight="1" x14ac:dyDescent="0.25">
      <c r="A21" s="8"/>
      <c r="B21" s="14"/>
      <c r="O21" s="16"/>
      <c r="P21" s="16"/>
      <c r="Q21" s="17"/>
      <c r="R21" s="12"/>
      <c r="S21" s="7"/>
      <c r="U21" s="149"/>
      <c r="V21" s="150"/>
      <c r="W21" s="150"/>
      <c r="X21" s="150"/>
      <c r="Y21" s="58"/>
      <c r="Z21" s="58"/>
    </row>
    <row r="22" spans="1:26" s="6" customFormat="1" ht="14.25" customHeight="1" x14ac:dyDescent="0.25">
      <c r="A22" s="8"/>
      <c r="B22" s="14"/>
      <c r="O22" s="16"/>
      <c r="P22" s="16"/>
      <c r="Q22" s="17"/>
      <c r="R22" s="12"/>
      <c r="S22" s="7"/>
      <c r="U22" s="88"/>
      <c r="V22" s="89"/>
      <c r="W22" s="89"/>
      <c r="X22" s="89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8"/>
      <c r="U23" s="89"/>
      <c r="V23" s="89" t="s">
        <v>86</v>
      </c>
      <c r="W23" s="89" t="s">
        <v>11</v>
      </c>
      <c r="X23" s="89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9"/>
      <c r="U24" s="103">
        <v>2009</v>
      </c>
      <c r="V24" s="90">
        <f>E13</f>
        <v>-0.49483961447222002</v>
      </c>
      <c r="W24" s="90">
        <f>E15</f>
        <v>-4.8278301839452915</v>
      </c>
      <c r="X24" s="90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9"/>
      <c r="U25" s="103">
        <v>2010</v>
      </c>
      <c r="V25" s="90">
        <f>I13</f>
        <v>4.0883608639556313</v>
      </c>
      <c r="W25" s="90">
        <f>I15</f>
        <v>0.80276471434226337</v>
      </c>
      <c r="X25" s="90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9"/>
      <c r="U26" s="103">
        <v>2011</v>
      </c>
      <c r="V26" s="90">
        <f>M13</f>
        <v>4.1724666778244046</v>
      </c>
      <c r="W26" s="90">
        <f>M15</f>
        <v>1.2057949862297246</v>
      </c>
      <c r="X26" s="90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9"/>
      <c r="U27" s="103">
        <v>2012</v>
      </c>
      <c r="V27" s="90">
        <f>Q13</f>
        <v>-0.83322428195289344</v>
      </c>
      <c r="W27" s="90">
        <f>Q15</f>
        <v>-3.5319811841624138</v>
      </c>
      <c r="X27" s="90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9"/>
      <c r="U28" s="151"/>
      <c r="V28" s="151"/>
      <c r="W28" s="151"/>
      <c r="X28" s="151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9"/>
      <c r="U29" s="151"/>
      <c r="V29" s="151"/>
      <c r="W29" s="151"/>
      <c r="X29" s="151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9"/>
      <c r="U30" s="151"/>
      <c r="V30" s="151"/>
      <c r="W30" s="151"/>
      <c r="X30" s="151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9"/>
      <c r="U31" s="151"/>
      <c r="V31" s="151"/>
      <c r="W31" s="151"/>
      <c r="X31" s="151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4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Marzo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B7:Q7"/>
    <mergeCell ref="B8:Q8"/>
    <mergeCell ref="C10:E10"/>
    <mergeCell ref="F10:I10"/>
    <mergeCell ref="J10:M10"/>
    <mergeCell ref="N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topLeftCell="A25" zoomScaleNormal="100" zoomScaleSheetLayoutView="100" workbookViewId="0">
      <selection activeCell="T41" sqref="T4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74" t="s">
        <v>70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2"/>
    </row>
    <row r="8" spans="1:19" x14ac:dyDescent="0.25">
      <c r="A8" s="8"/>
      <c r="B8" s="173" t="s">
        <v>75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2"/>
    </row>
    <row r="9" spans="1:19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136"/>
      <c r="Q9" s="9"/>
      <c r="R9" s="12"/>
    </row>
    <row r="10" spans="1:19" ht="15.75" customHeight="1" x14ac:dyDescent="0.25">
      <c r="A10" s="8"/>
      <c r="B10" s="10"/>
      <c r="C10" s="175">
        <v>2009</v>
      </c>
      <c r="D10" s="175"/>
      <c r="E10" s="175"/>
      <c r="F10" s="175">
        <v>2010</v>
      </c>
      <c r="G10" s="175"/>
      <c r="H10" s="175"/>
      <c r="I10" s="175"/>
      <c r="J10" s="175">
        <v>2011</v>
      </c>
      <c r="K10" s="175"/>
      <c r="L10" s="175"/>
      <c r="M10" s="175"/>
      <c r="N10" s="175">
        <v>2012</v>
      </c>
      <c r="O10" s="175"/>
      <c r="P10" s="175"/>
      <c r="Q10" s="175"/>
      <c r="R10" s="12"/>
    </row>
    <row r="11" spans="1:19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77" t="s">
        <v>64</v>
      </c>
      <c r="O11" s="77" t="s">
        <v>65</v>
      </c>
      <c r="P11" s="77" t="s">
        <v>66</v>
      </c>
      <c r="Q11" s="77" t="s">
        <v>67</v>
      </c>
      <c r="R11" s="12"/>
    </row>
    <row r="12" spans="1:19" ht="12" customHeight="1" x14ac:dyDescent="0.25">
      <c r="A12" s="8"/>
      <c r="B12" s="10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100"/>
      <c r="P12" s="136"/>
      <c r="R12" s="12"/>
    </row>
    <row r="13" spans="1:19" x14ac:dyDescent="0.25">
      <c r="A13" s="8"/>
      <c r="B13" s="14" t="s">
        <v>86</v>
      </c>
      <c r="C13" s="84">
        <v>-6.711823760377178</v>
      </c>
      <c r="D13" s="84">
        <v>-5.9596584877961707</v>
      </c>
      <c r="E13" s="84">
        <v>-5.2887500804799092</v>
      </c>
      <c r="F13" s="84">
        <v>-3.5197240593819235</v>
      </c>
      <c r="G13" s="84">
        <v>-0.64315268452064256</v>
      </c>
      <c r="H13" s="84">
        <v>-0.69799692514816991</v>
      </c>
      <c r="I13" s="84">
        <v>-0.13174930306116828</v>
      </c>
      <c r="J13" s="84">
        <v>1.548313325625017</v>
      </c>
      <c r="K13" s="84">
        <v>0.65727535063953013</v>
      </c>
      <c r="L13" s="84">
        <v>1.8079710919995273</v>
      </c>
      <c r="M13" s="84">
        <v>1.542526062811489</v>
      </c>
      <c r="N13" s="84">
        <v>1.4872198632180034</v>
      </c>
      <c r="O13" s="84">
        <v>0.99619849962575557</v>
      </c>
      <c r="P13" s="84">
        <v>0.60823419432372017</v>
      </c>
      <c r="Q13" s="84">
        <v>-0.32275356454182225</v>
      </c>
      <c r="R13" s="12"/>
    </row>
    <row r="14" spans="1:19" x14ac:dyDescent="0.25">
      <c r="A14" s="8"/>
      <c r="B14" s="10" t="s">
        <v>12</v>
      </c>
      <c r="C14" s="54">
        <v>-8.0117832569080782</v>
      </c>
      <c r="D14" s="54">
        <v>-7.1484548681238103</v>
      </c>
      <c r="E14" s="54">
        <v>-5.986777241874397</v>
      </c>
      <c r="F14" s="54">
        <v>-2.7988804053329708</v>
      </c>
      <c r="G14" s="54">
        <v>-0.91198495157812642</v>
      </c>
      <c r="H14" s="54">
        <v>-1.4449016983312357</v>
      </c>
      <c r="I14" s="54">
        <v>-2.6976120413867211</v>
      </c>
      <c r="J14" s="54">
        <v>-1.5780395026355754</v>
      </c>
      <c r="K14" s="54">
        <v>0.27145399783639057</v>
      </c>
      <c r="L14" s="54">
        <v>1.3134512160151601</v>
      </c>
      <c r="M14" s="54">
        <v>1.7858143950184147</v>
      </c>
      <c r="N14" s="54">
        <v>0.51575414972175881</v>
      </c>
      <c r="O14" s="54">
        <v>1.7093982226835891</v>
      </c>
      <c r="P14" s="54">
        <v>3.1457097347979079</v>
      </c>
      <c r="Q14" s="84">
        <v>3.5456597891159847</v>
      </c>
      <c r="R14" s="12"/>
    </row>
    <row r="15" spans="1:19" x14ac:dyDescent="0.25">
      <c r="A15" s="8"/>
      <c r="B15" s="14" t="s">
        <v>11</v>
      </c>
      <c r="C15" s="84">
        <v>-6.1678338615974271</v>
      </c>
      <c r="D15" s="84">
        <v>-5.0281292835610447</v>
      </c>
      <c r="E15" s="84">
        <v>-5.5418056884699034</v>
      </c>
      <c r="F15" s="84">
        <v>-5.1868809659507793</v>
      </c>
      <c r="G15" s="84">
        <v>-2.9307497961407969</v>
      </c>
      <c r="H15" s="84">
        <v>-2.0060096896966972</v>
      </c>
      <c r="I15" s="84">
        <v>-0.73356225846341605</v>
      </c>
      <c r="J15" s="84">
        <v>1.5504690206570082</v>
      </c>
      <c r="K15" s="84">
        <v>2.2892801822280706</v>
      </c>
      <c r="L15" s="84">
        <v>1.9658995129159029</v>
      </c>
      <c r="M15" s="84">
        <v>0.95360495605516515</v>
      </c>
      <c r="N15" s="84">
        <v>0.29275106175015164</v>
      </c>
      <c r="O15" s="84">
        <v>-0.39365345126018969</v>
      </c>
      <c r="P15" s="84">
        <v>-0.83146965273205309</v>
      </c>
      <c r="Q15" s="84">
        <v>-0.79863899010509387</v>
      </c>
      <c r="R15" s="12"/>
    </row>
    <row r="16" spans="1:19" x14ac:dyDescent="0.25">
      <c r="A16" s="8"/>
      <c r="B16" s="10" t="s">
        <v>10</v>
      </c>
      <c r="C16" s="55">
        <v>-3.9763145576469761</v>
      </c>
      <c r="D16" s="55">
        <v>-3.1640785327439858</v>
      </c>
      <c r="E16" s="55">
        <v>-1.5306573331987483</v>
      </c>
      <c r="F16" s="55">
        <v>-3.54982262040483</v>
      </c>
      <c r="G16" s="55">
        <v>-2.3305246793034695</v>
      </c>
      <c r="H16" s="55">
        <v>-0.48371833351266158</v>
      </c>
      <c r="I16" s="55">
        <v>-0.89655105858075235</v>
      </c>
      <c r="J16" s="55">
        <v>2.8896247863869018</v>
      </c>
      <c r="K16" s="55">
        <v>2.078309248594068</v>
      </c>
      <c r="L16" s="55">
        <v>3.3582832448225464</v>
      </c>
      <c r="M16" s="55">
        <v>3.8276193833608474</v>
      </c>
      <c r="N16" s="54">
        <v>2.7876336759015352</v>
      </c>
      <c r="O16" s="54">
        <v>1.7285344713783735</v>
      </c>
      <c r="P16" s="54">
        <v>-0.94079162912765746</v>
      </c>
      <c r="Q16" s="84">
        <v>-2.8591156903290282</v>
      </c>
      <c r="R16" s="12"/>
    </row>
    <row r="17" spans="1:26" x14ac:dyDescent="0.25">
      <c r="A17" s="8"/>
      <c r="B17" s="10" t="s">
        <v>19</v>
      </c>
      <c r="C17" s="54">
        <v>-8.3533029322064074</v>
      </c>
      <c r="D17" s="54">
        <v>-9.0266895685519604</v>
      </c>
      <c r="E17" s="54">
        <v>-6.9128328951749136</v>
      </c>
      <c r="F17" s="54">
        <v>-2.5974027505633823</v>
      </c>
      <c r="G17" s="54">
        <v>1.6399642230987332</v>
      </c>
      <c r="H17" s="54">
        <v>1.9563598157961382</v>
      </c>
      <c r="I17" s="54">
        <v>1.2302375902417895</v>
      </c>
      <c r="J17" s="54">
        <v>3.5092278314889702</v>
      </c>
      <c r="K17" s="54">
        <v>2.9288010816093779</v>
      </c>
      <c r="L17" s="54">
        <v>5.6393716667386906</v>
      </c>
      <c r="M17" s="54">
        <v>7.1915049472928372</v>
      </c>
      <c r="N17" s="54">
        <v>4.2693610847268637</v>
      </c>
      <c r="O17" s="54">
        <v>1.1387089251205351</v>
      </c>
      <c r="P17" s="54">
        <v>-1.4464389669708644</v>
      </c>
      <c r="Q17" s="84">
        <v>-3.3990194967203458</v>
      </c>
      <c r="R17" s="12"/>
      <c r="V17" s="6"/>
      <c r="W17" s="6"/>
    </row>
    <row r="18" spans="1:26" x14ac:dyDescent="0.25">
      <c r="A18" s="8"/>
      <c r="B18" s="10" t="s">
        <v>73</v>
      </c>
      <c r="C18" s="55">
        <v>-13.444164062620512</v>
      </c>
      <c r="D18" s="55">
        <v>-15.049235757984825</v>
      </c>
      <c r="E18" s="55">
        <v>-13.019507536343644</v>
      </c>
      <c r="F18" s="55">
        <v>-6.4245306323027389</v>
      </c>
      <c r="G18" s="55">
        <v>-2.3234265077050509</v>
      </c>
      <c r="H18" s="55">
        <v>0.3668068072953945</v>
      </c>
      <c r="I18" s="55">
        <v>0.3668583194932129</v>
      </c>
      <c r="J18" s="55">
        <v>-0.84928399104844399</v>
      </c>
      <c r="K18" s="55">
        <v>-1.28383029262088</v>
      </c>
      <c r="L18" s="55">
        <v>-0.45424043177660911</v>
      </c>
      <c r="M18" s="55">
        <v>-0.24287337745761972</v>
      </c>
      <c r="N18" s="54">
        <v>1.7893281528581273</v>
      </c>
      <c r="O18" s="54">
        <v>1.0643956001167743</v>
      </c>
      <c r="P18" s="54">
        <v>0.86926382164103089</v>
      </c>
      <c r="Q18" s="84">
        <v>0.5594003485845267</v>
      </c>
      <c r="R18" s="12"/>
      <c r="V18" s="6"/>
      <c r="W18" s="6"/>
    </row>
    <row r="19" spans="1:26" x14ac:dyDescent="0.25">
      <c r="A19" s="8"/>
      <c r="B19" s="10" t="s">
        <v>20</v>
      </c>
      <c r="C19" s="55">
        <v>-5.4513773452060317</v>
      </c>
      <c r="D19" s="55">
        <v>-4.9054184872578288</v>
      </c>
      <c r="E19" s="55">
        <v>-3.8074904214415617</v>
      </c>
      <c r="F19" s="55">
        <v>0.97435952878726084</v>
      </c>
      <c r="G19" s="55">
        <v>-0.70789371254186273</v>
      </c>
      <c r="H19" s="55">
        <v>-2.6018909311494753</v>
      </c>
      <c r="I19" s="55">
        <v>-2.4532959384843678</v>
      </c>
      <c r="J19" s="55">
        <v>-3.275908427620966</v>
      </c>
      <c r="K19" s="55">
        <v>-2.7811238090831636</v>
      </c>
      <c r="L19" s="55">
        <v>1.0687974700047453</v>
      </c>
      <c r="M19" s="55">
        <v>-0.81723833785668498</v>
      </c>
      <c r="N19" s="54">
        <v>1.7576763237443283</v>
      </c>
      <c r="O19" s="54">
        <v>2.0611679191538057</v>
      </c>
      <c r="P19" s="54">
        <v>0.52904426643034519</v>
      </c>
      <c r="Q19" s="84">
        <v>1.2672219574192622</v>
      </c>
      <c r="R19" s="12"/>
      <c r="V19" s="6"/>
      <c r="W19" s="6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152"/>
      <c r="V20" s="152"/>
      <c r="W20" s="152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7"/>
      <c r="R21" s="12"/>
      <c r="S21" s="7"/>
      <c r="U21" s="153"/>
      <c r="V21" s="154"/>
      <c r="W21" s="154"/>
      <c r="X21" s="89"/>
      <c r="Y21" s="58"/>
      <c r="Z21" s="58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7"/>
      <c r="R22" s="12"/>
      <c r="S22" s="7"/>
      <c r="U22" s="88"/>
      <c r="V22" s="89"/>
      <c r="W22" s="89"/>
      <c r="X22" s="89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8"/>
      <c r="U23" s="89"/>
      <c r="V23" s="89" t="s">
        <v>86</v>
      </c>
      <c r="W23" s="89" t="s">
        <v>11</v>
      </c>
      <c r="X23" s="89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9"/>
      <c r="U24" s="103">
        <v>2009</v>
      </c>
      <c r="V24" s="90">
        <f>E13</f>
        <v>-5.2887500804799092</v>
      </c>
      <c r="W24" s="90">
        <f>E15</f>
        <v>-5.5418056884699034</v>
      </c>
      <c r="X24" s="90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9"/>
      <c r="U25" s="103">
        <v>2010</v>
      </c>
      <c r="V25" s="90">
        <f>I13</f>
        <v>-0.13174930306116828</v>
      </c>
      <c r="W25" s="90">
        <f>I15</f>
        <v>-0.73356225846341605</v>
      </c>
      <c r="X25" s="90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9"/>
      <c r="U26" s="103">
        <v>2011</v>
      </c>
      <c r="V26" s="90">
        <f>M13</f>
        <v>1.542526062811489</v>
      </c>
      <c r="W26" s="90">
        <f>M15</f>
        <v>0.95360495605516515</v>
      </c>
      <c r="X26" s="90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9"/>
      <c r="U27" s="103">
        <v>2012</v>
      </c>
      <c r="V27" s="90">
        <f>Q13</f>
        <v>-0.32275356454182225</v>
      </c>
      <c r="W27" s="90">
        <f>Q15</f>
        <v>-0.79863899010509387</v>
      </c>
      <c r="X27" s="90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9"/>
      <c r="U28" s="90"/>
      <c r="V28" s="90"/>
      <c r="W28" s="90"/>
      <c r="X28" s="90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9"/>
      <c r="U29" s="90"/>
      <c r="V29" s="90"/>
      <c r="W29" s="90"/>
      <c r="X29" s="90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9"/>
      <c r="U30" s="90"/>
      <c r="V30" s="90"/>
      <c r="W30" s="90"/>
      <c r="X30" s="90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9"/>
      <c r="U31" s="90"/>
      <c r="V31" s="90"/>
      <c r="W31" s="90"/>
      <c r="X31" s="90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9"/>
      <c r="U32" s="90"/>
      <c r="V32" s="90"/>
      <c r="W32" s="90"/>
      <c r="X32" s="90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4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Marzo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B7:Q7"/>
    <mergeCell ref="B8:Q8"/>
    <mergeCell ref="C10:E10"/>
    <mergeCell ref="F10:I10"/>
    <mergeCell ref="J10:M10"/>
    <mergeCell ref="N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topLeftCell="A25" zoomScale="85" zoomScaleNormal="100" zoomScaleSheetLayoutView="85" workbookViewId="0">
      <selection activeCell="H13" sqref="G13:H31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26"/>
    <col min="13" max="13" width="11.42578125" style="87" customWidth="1"/>
    <col min="14" max="14" width="10.85546875" style="87" customWidth="1"/>
    <col min="15" max="15" width="10.85546875" style="87"/>
    <col min="16" max="18" width="10.85546875" style="26"/>
    <col min="19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66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66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66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74" t="s">
        <v>89</v>
      </c>
      <c r="C7" s="174"/>
      <c r="D7" s="174"/>
      <c r="E7" s="174"/>
      <c r="F7" s="174"/>
      <c r="G7" s="174"/>
      <c r="H7" s="174"/>
      <c r="I7" s="174"/>
      <c r="J7" s="174"/>
      <c r="K7" s="12"/>
    </row>
    <row r="8" spans="1:18" x14ac:dyDescent="0.25">
      <c r="A8" s="8"/>
      <c r="B8" s="173" t="s">
        <v>135</v>
      </c>
      <c r="C8" s="173"/>
      <c r="D8" s="173"/>
      <c r="E8" s="173"/>
      <c r="F8" s="173"/>
      <c r="G8" s="173"/>
      <c r="H8" s="173"/>
      <c r="I8" s="173"/>
      <c r="J8" s="173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175" t="s">
        <v>0</v>
      </c>
      <c r="E10" s="175"/>
      <c r="F10" s="175"/>
      <c r="G10" s="175"/>
      <c r="H10" s="76" t="s">
        <v>62</v>
      </c>
      <c r="I10" s="81"/>
      <c r="K10" s="12"/>
    </row>
    <row r="11" spans="1:18" x14ac:dyDescent="0.25">
      <c r="A11" s="8"/>
      <c r="B11" s="10"/>
      <c r="C11" s="146"/>
      <c r="D11" s="77">
        <v>2009</v>
      </c>
      <c r="E11" s="77">
        <v>2010</v>
      </c>
      <c r="F11" s="77">
        <v>2011</v>
      </c>
      <c r="G11" s="77">
        <v>2012</v>
      </c>
      <c r="H11" s="81">
        <v>2012</v>
      </c>
      <c r="K11" s="12"/>
    </row>
    <row r="12" spans="1:18" ht="12" customHeight="1" x14ac:dyDescent="0.25">
      <c r="A12" s="8"/>
      <c r="B12" s="10"/>
      <c r="C12" s="100"/>
      <c r="D12" s="100"/>
      <c r="E12" s="100"/>
      <c r="F12" s="100"/>
      <c r="G12" s="13"/>
      <c r="K12" s="12"/>
      <c r="N12" s="87" t="s">
        <v>83</v>
      </c>
      <c r="O12" s="87" t="s">
        <v>62</v>
      </c>
    </row>
    <row r="13" spans="1:18" x14ac:dyDescent="0.25">
      <c r="A13" s="8"/>
      <c r="B13" s="101" t="s">
        <v>139</v>
      </c>
      <c r="D13" s="107">
        <v>-4.1638296554565857</v>
      </c>
      <c r="E13" s="107">
        <v>37.019260728067138</v>
      </c>
      <c r="F13" s="107">
        <v>-3.9711281875379534</v>
      </c>
      <c r="G13" s="84">
        <v>-25.932355980044775</v>
      </c>
      <c r="H13" s="107">
        <v>-3.1239064013446285</v>
      </c>
      <c r="K13" s="12"/>
      <c r="M13" s="87" t="str">
        <f>B30</f>
        <v>Confiteria, cafe y otros productos alimenticios</v>
      </c>
      <c r="N13" s="91">
        <f>G30</f>
        <v>18.412663778133997</v>
      </c>
      <c r="O13" s="91">
        <f>H30</f>
        <v>1.1901621840955416</v>
      </c>
      <c r="Q13" s="162"/>
      <c r="R13" s="162"/>
    </row>
    <row r="14" spans="1:18" x14ac:dyDescent="0.25">
      <c r="A14" s="8"/>
      <c r="B14" s="101" t="s">
        <v>117</v>
      </c>
      <c r="D14" s="107">
        <v>-28.695207704530944</v>
      </c>
      <c r="E14" s="107">
        <v>2.170721847262036</v>
      </c>
      <c r="F14" s="107">
        <v>2.5952325930093334</v>
      </c>
      <c r="G14" s="84">
        <v>-11.320615661192369</v>
      </c>
      <c r="H14" s="107">
        <v>-0.52611731390348793</v>
      </c>
      <c r="K14" s="12"/>
      <c r="M14" s="87" t="str">
        <f>B29</f>
        <v xml:space="preserve">Otras industrias manufactureras </v>
      </c>
      <c r="N14" s="91">
        <f>G29</f>
        <v>14.51582692508444</v>
      </c>
      <c r="O14" s="91">
        <f>H29</f>
        <v>0.73755007886883273</v>
      </c>
      <c r="Q14" s="162"/>
      <c r="R14" s="162"/>
    </row>
    <row r="15" spans="1:18" x14ac:dyDescent="0.25">
      <c r="A15" s="8"/>
      <c r="B15" s="101" t="s">
        <v>26</v>
      </c>
      <c r="D15" s="107">
        <v>-12.973996941904698</v>
      </c>
      <c r="E15" s="107">
        <v>-1.2568705241450595</v>
      </c>
      <c r="F15" s="107">
        <v>1.1228498233445405</v>
      </c>
      <c r="G15" s="84">
        <v>-6.1384585408277186</v>
      </c>
      <c r="H15" s="107">
        <v>-0.50371677459313124</v>
      </c>
      <c r="K15" s="12"/>
      <c r="M15" s="87" t="str">
        <f>B28</f>
        <v xml:space="preserve">Confecciones, prendas de vestir </v>
      </c>
      <c r="N15" s="91">
        <f>G28</f>
        <v>14.483851982472839</v>
      </c>
      <c r="O15" s="91">
        <f>H28</f>
        <v>0.42258414007790257</v>
      </c>
      <c r="Q15" s="162"/>
      <c r="R15" s="162"/>
    </row>
    <row r="16" spans="1:18" x14ac:dyDescent="0.25">
      <c r="A16" s="8"/>
      <c r="B16" s="101" t="s">
        <v>146</v>
      </c>
      <c r="D16" s="107">
        <v>-10.537242742238451</v>
      </c>
      <c r="E16" s="107">
        <v>-0.49186841599501152</v>
      </c>
      <c r="F16" s="107">
        <v>14.080797693462799</v>
      </c>
      <c r="G16" s="84">
        <v>-2.3507988188314677</v>
      </c>
      <c r="H16" s="107">
        <v>-0.29124985561074468</v>
      </c>
      <c r="K16" s="12"/>
      <c r="M16" s="87" t="str">
        <f>B27</f>
        <v>Productos textiles</v>
      </c>
      <c r="N16" s="91">
        <f>G27</f>
        <v>5.0535422161270827</v>
      </c>
      <c r="O16" s="91">
        <f>H27</f>
        <v>0.40488054484047564</v>
      </c>
      <c r="Q16" s="162"/>
      <c r="R16" s="162"/>
    </row>
    <row r="17" spans="1:18" x14ac:dyDescent="0.25">
      <c r="A17" s="8"/>
      <c r="B17" s="101" t="s">
        <v>140</v>
      </c>
      <c r="D17" s="107">
        <v>14.463394769719962</v>
      </c>
      <c r="E17" s="107">
        <v>11.395150560868551</v>
      </c>
      <c r="F17" s="107">
        <v>-0.22061806391351357</v>
      </c>
      <c r="G17" s="84">
        <v>-5.8184948490631161</v>
      </c>
      <c r="H17" s="107">
        <v>-0.18998654987694508</v>
      </c>
      <c r="K17" s="12"/>
      <c r="M17" s="87" t="str">
        <f>B26</f>
        <v>Bebidas no alcoholicas; producción de aguas minerales</v>
      </c>
      <c r="N17" s="91">
        <f>G26</f>
        <v>7.8060846849862697</v>
      </c>
      <c r="O17" s="91">
        <f>H26</f>
        <v>0.31857080319023279</v>
      </c>
      <c r="Q17" s="162"/>
      <c r="R17" s="162"/>
    </row>
    <row r="18" spans="1:18" x14ac:dyDescent="0.25">
      <c r="A18" s="8"/>
      <c r="B18" s="101" t="s">
        <v>141</v>
      </c>
      <c r="D18" s="107">
        <v>7.7112844009141535</v>
      </c>
      <c r="E18" s="107">
        <v>-6.0000347550695725</v>
      </c>
      <c r="F18" s="107">
        <v>-0.23413874891338171</v>
      </c>
      <c r="G18" s="84">
        <v>-19.015629330055205</v>
      </c>
      <c r="H18" s="107">
        <v>-0.11911749168786442</v>
      </c>
      <c r="K18" s="12"/>
      <c r="M18" s="87" t="str">
        <f>B25</f>
        <v>Transformación de carnes, aceites y grasas, frutas y verduras</v>
      </c>
      <c r="N18" s="91">
        <f>G25</f>
        <v>2.335155100538322</v>
      </c>
      <c r="O18" s="91">
        <f>H25</f>
        <v>0.16130046487330804</v>
      </c>
      <c r="Q18" s="162"/>
      <c r="R18" s="162"/>
    </row>
    <row r="19" spans="1:18" x14ac:dyDescent="0.25">
      <c r="A19" s="8"/>
      <c r="B19" s="101" t="s">
        <v>32</v>
      </c>
      <c r="D19" s="107">
        <v>2.2674876913960862</v>
      </c>
      <c r="E19" s="107">
        <v>4.2960309162695109</v>
      </c>
      <c r="F19" s="107">
        <v>14.162510596603539</v>
      </c>
      <c r="G19" s="84">
        <v>-1.9461265224129165</v>
      </c>
      <c r="H19" s="107">
        <v>-5.4775073452025452E-2</v>
      </c>
      <c r="K19" s="12"/>
      <c r="M19" s="87" t="str">
        <f>B24</f>
        <v>Productos lacteos</v>
      </c>
      <c r="N19" s="91">
        <f>G24</f>
        <v>14.080706090285467</v>
      </c>
      <c r="O19" s="91">
        <f>H24</f>
        <v>0.10652545240899183</v>
      </c>
      <c r="Q19" s="162"/>
      <c r="R19" s="162"/>
    </row>
    <row r="20" spans="1:18" x14ac:dyDescent="0.25">
      <c r="A20" s="8"/>
      <c r="B20" s="101" t="s">
        <v>113</v>
      </c>
      <c r="D20" s="106">
        <v>-5.3938727863581999</v>
      </c>
      <c r="E20" s="107">
        <v>-92.830945752266032</v>
      </c>
      <c r="F20" s="107">
        <v>-29.832496824659771</v>
      </c>
      <c r="G20" s="84">
        <v>-49.708359655027444</v>
      </c>
      <c r="H20" s="107">
        <v>-5.37751478229836E-2</v>
      </c>
      <c r="K20" s="12"/>
      <c r="M20" s="87" t="str">
        <f>B23</f>
        <v xml:space="preserve">Básicas de hierro, acero. Elaborados de metal </v>
      </c>
      <c r="N20" s="91">
        <f>G23</f>
        <v>4.4682471165424786E-2</v>
      </c>
      <c r="O20" s="91">
        <f>H23</f>
        <v>4.1942728599483831E-3</v>
      </c>
      <c r="Q20" s="162"/>
      <c r="R20" s="162"/>
    </row>
    <row r="21" spans="1:18" x14ac:dyDescent="0.25">
      <c r="A21" s="8"/>
      <c r="B21" s="101" t="s">
        <v>30</v>
      </c>
      <c r="D21" s="106">
        <v>2.7537610119591438</v>
      </c>
      <c r="E21" s="107">
        <v>0.1534706080314141</v>
      </c>
      <c r="F21" s="107">
        <v>3.8757252462685354</v>
      </c>
      <c r="G21" s="84">
        <v>-0.18061295404875333</v>
      </c>
      <c r="H21" s="107">
        <v>-1.932674692896395E-2</v>
      </c>
      <c r="K21" s="12"/>
      <c r="M21" s="87" t="str">
        <f>B22</f>
        <v>Curtido de cueros, calzado y artículos de viaje</v>
      </c>
      <c r="N21" s="91">
        <f>G22</f>
        <v>-0.98736646104832237</v>
      </c>
      <c r="O21" s="91">
        <f>H22</f>
        <v>-1.5695908506436609E-2</v>
      </c>
      <c r="Q21" s="162"/>
      <c r="R21" s="162"/>
    </row>
    <row r="22" spans="1:18" ht="15.75" customHeight="1" x14ac:dyDescent="0.25">
      <c r="A22" s="8"/>
      <c r="B22" s="101" t="s">
        <v>145</v>
      </c>
      <c r="D22" s="106">
        <v>0.15862406854305622</v>
      </c>
      <c r="E22" s="107">
        <v>17.102466752215093</v>
      </c>
      <c r="F22" s="107">
        <v>-11.280507979607934</v>
      </c>
      <c r="G22" s="84">
        <v>-0.98736646104832237</v>
      </c>
      <c r="H22" s="107">
        <v>-1.5695908506436609E-2</v>
      </c>
      <c r="K22" s="12"/>
      <c r="M22" s="87" t="str">
        <f>B21</f>
        <v>Productos de caucho y de plástico</v>
      </c>
      <c r="N22" s="91">
        <f>G21</f>
        <v>-0.18061295404875333</v>
      </c>
      <c r="O22" s="91">
        <f>H21</f>
        <v>-1.932674692896395E-2</v>
      </c>
      <c r="Q22" s="162"/>
      <c r="R22" s="162"/>
    </row>
    <row r="23" spans="1:18" x14ac:dyDescent="0.25">
      <c r="A23" s="8"/>
      <c r="B23" s="101" t="s">
        <v>144</v>
      </c>
      <c r="D23" s="106">
        <v>1.003908574294976</v>
      </c>
      <c r="E23" s="107">
        <v>11.691020187764579</v>
      </c>
      <c r="F23" s="107">
        <v>1.8581807206684786</v>
      </c>
      <c r="G23" s="84">
        <v>4.4682471165424786E-2</v>
      </c>
      <c r="H23" s="107">
        <v>4.1942728599483831E-3</v>
      </c>
      <c r="K23" s="12"/>
      <c r="M23" s="87" t="str">
        <f>B20</f>
        <v xml:space="preserve">Bebidas alcohólicas y  elaboración de cervezas </v>
      </c>
      <c r="N23" s="91">
        <f>G20</f>
        <v>-49.708359655027444</v>
      </c>
      <c r="O23" s="91">
        <f>H20</f>
        <v>-5.37751478229836E-2</v>
      </c>
      <c r="Q23" s="162"/>
      <c r="R23" s="162"/>
    </row>
    <row r="24" spans="1:18" x14ac:dyDescent="0.25">
      <c r="A24" s="8"/>
      <c r="B24" s="101" t="s">
        <v>142</v>
      </c>
      <c r="D24" s="107">
        <v>-10.331109689079787</v>
      </c>
      <c r="E24" s="107">
        <v>-45.1828163139553</v>
      </c>
      <c r="F24" s="107">
        <v>6.2775580930832131</v>
      </c>
      <c r="G24" s="84">
        <v>14.080706090285467</v>
      </c>
      <c r="H24" s="107">
        <v>0.10652545240899183</v>
      </c>
      <c r="K24" s="12"/>
      <c r="M24" s="87" t="str">
        <f>B19</f>
        <v>Productos de papel y cartón</v>
      </c>
      <c r="N24" s="91">
        <f>G19</f>
        <v>-1.9461265224129165</v>
      </c>
      <c r="O24" s="91">
        <f>H19</f>
        <v>-5.4775073452025452E-2</v>
      </c>
      <c r="Q24" s="162"/>
      <c r="R24" s="162"/>
    </row>
    <row r="25" spans="1:18" x14ac:dyDescent="0.25">
      <c r="A25" s="8"/>
      <c r="B25" s="101" t="s">
        <v>88</v>
      </c>
      <c r="D25" s="107">
        <v>3.1044683957310415</v>
      </c>
      <c r="E25" s="107">
        <v>6.0550413359355737</v>
      </c>
      <c r="F25" s="107">
        <v>7.4278242799165062</v>
      </c>
      <c r="G25" s="84">
        <v>2.335155100538322</v>
      </c>
      <c r="H25" s="107">
        <v>0.16130046487330804</v>
      </c>
      <c r="K25" s="12"/>
      <c r="M25" s="87" t="str">
        <f>B18</f>
        <v>Productos derivados del petroleo, fuera de refineria</v>
      </c>
      <c r="N25" s="91">
        <f>G18</f>
        <v>-19.015629330055205</v>
      </c>
      <c r="O25" s="91">
        <f>H18</f>
        <v>-0.11911749168786442</v>
      </c>
      <c r="Q25" s="162"/>
      <c r="R25" s="162"/>
    </row>
    <row r="26" spans="1:18" x14ac:dyDescent="0.25">
      <c r="A26" s="8"/>
      <c r="B26" s="101" t="s">
        <v>143</v>
      </c>
      <c r="D26" s="107">
        <v>14.670276756875577</v>
      </c>
      <c r="E26" s="107">
        <v>-2.8427806949785195</v>
      </c>
      <c r="F26" s="107">
        <v>13.402490042614668</v>
      </c>
      <c r="G26" s="84">
        <v>7.8060846849862697</v>
      </c>
      <c r="H26" s="107">
        <v>0.31857080319023279</v>
      </c>
      <c r="K26" s="12"/>
      <c r="M26" s="87" t="str">
        <f>B17</f>
        <v>Productos de panaderia</v>
      </c>
      <c r="N26" s="91">
        <f>G17</f>
        <v>-5.8184948490631161</v>
      </c>
      <c r="O26" s="91">
        <f>H17</f>
        <v>-0.18998654987694508</v>
      </c>
      <c r="Q26" s="162"/>
      <c r="R26" s="162"/>
    </row>
    <row r="27" spans="1:18" x14ac:dyDescent="0.25">
      <c r="A27" s="8"/>
      <c r="B27" s="101" t="s">
        <v>33</v>
      </c>
      <c r="D27" s="107">
        <v>-15.013727753737882</v>
      </c>
      <c r="E27" s="107">
        <v>3.5765958190751013</v>
      </c>
      <c r="F27" s="107">
        <v>-0.22921945556546586</v>
      </c>
      <c r="G27" s="84">
        <v>5.0535422161270827</v>
      </c>
      <c r="H27" s="107">
        <v>0.40488054484047564</v>
      </c>
      <c r="K27" s="12"/>
      <c r="M27" s="87" t="str">
        <f>B16</f>
        <v>Farmacéuticos, jabones, detergentes</v>
      </c>
      <c r="N27" s="91">
        <f>G16</f>
        <v>-2.3507988188314677</v>
      </c>
      <c r="O27" s="91">
        <f>H16</f>
        <v>-0.29124985561074468</v>
      </c>
      <c r="Q27" s="162"/>
      <c r="R27" s="162"/>
    </row>
    <row r="28" spans="1:18" x14ac:dyDescent="0.25">
      <c r="A28" s="8"/>
      <c r="B28" s="101" t="s">
        <v>25</v>
      </c>
      <c r="D28" s="107">
        <v>3.9897637497891658</v>
      </c>
      <c r="E28" s="107">
        <v>1.5659115071342766</v>
      </c>
      <c r="F28" s="107">
        <v>-10.928281723309684</v>
      </c>
      <c r="G28" s="84">
        <v>14.483851982472839</v>
      </c>
      <c r="H28" s="107">
        <v>0.42258414007790257</v>
      </c>
      <c r="K28" s="12"/>
      <c r="M28" s="87" t="str">
        <f>B15</f>
        <v>Edición e impresión</v>
      </c>
      <c r="N28" s="91">
        <f>G15</f>
        <v>-6.1384585408277186</v>
      </c>
      <c r="O28" s="91">
        <f>H15</f>
        <v>-0.50371677459313124</v>
      </c>
      <c r="Q28" s="162"/>
      <c r="R28" s="162"/>
    </row>
    <row r="29" spans="1:18" x14ac:dyDescent="0.25">
      <c r="A29" s="8"/>
      <c r="B29" s="101" t="s">
        <v>28</v>
      </c>
      <c r="D29" s="106">
        <v>14.495221928778058</v>
      </c>
      <c r="E29" s="107">
        <v>0.55570866340626246</v>
      </c>
      <c r="F29" s="107">
        <v>-13.465933831801181</v>
      </c>
      <c r="G29" s="84">
        <v>14.51582692508444</v>
      </c>
      <c r="H29" s="107">
        <v>0.73755007886883273</v>
      </c>
      <c r="K29" s="12"/>
      <c r="M29" s="87" t="str">
        <f>B14</f>
        <v>Maquinaria y equipo</v>
      </c>
      <c r="N29" s="91">
        <f>G14</f>
        <v>-11.320615661192369</v>
      </c>
      <c r="O29" s="91">
        <f>H14</f>
        <v>-0.52611731390348793</v>
      </c>
      <c r="Q29" s="162"/>
      <c r="R29" s="162"/>
    </row>
    <row r="30" spans="1:18" x14ac:dyDescent="0.25">
      <c r="A30" s="8"/>
      <c r="B30" s="101" t="s">
        <v>87</v>
      </c>
      <c r="D30" s="107">
        <v>-0.9515086701860298</v>
      </c>
      <c r="E30" s="107">
        <v>-10.964495060921998</v>
      </c>
      <c r="F30" s="107">
        <v>5.4034532460645934</v>
      </c>
      <c r="G30" s="84">
        <v>18.412663778133997</v>
      </c>
      <c r="H30" s="107">
        <v>1.1901621840955416</v>
      </c>
      <c r="K30" s="12"/>
      <c r="M30" s="87" t="str">
        <f>B13</f>
        <v xml:space="preserve">Vehículos automotores, autopartes </v>
      </c>
      <c r="N30" s="91">
        <f>G13</f>
        <v>-25.932355980044775</v>
      </c>
      <c r="O30" s="91">
        <f>H13</f>
        <v>-3.1239064013446285</v>
      </c>
      <c r="Q30" s="162"/>
      <c r="R30" s="162"/>
    </row>
    <row r="31" spans="1:18" x14ac:dyDescent="0.25">
      <c r="A31" s="8"/>
      <c r="B31" s="14" t="s">
        <v>35</v>
      </c>
      <c r="D31" s="105">
        <v>-4.0608016272794529</v>
      </c>
      <c r="E31" s="105">
        <v>2.3521948331163722</v>
      </c>
      <c r="F31" s="84">
        <v>2.1153134277832164</v>
      </c>
      <c r="G31" s="84">
        <v>-1.5518993225119848</v>
      </c>
      <c r="H31" s="105">
        <v>-1.5518993225119848</v>
      </c>
      <c r="K31" s="12"/>
      <c r="M31" s="87" t="str">
        <f>B31</f>
        <v>Total</v>
      </c>
      <c r="N31" s="91">
        <f>G31</f>
        <v>-1.5518993225119848</v>
      </c>
      <c r="O31" s="91">
        <f>H31</f>
        <v>-1.5518993225119848</v>
      </c>
    </row>
    <row r="32" spans="1:18" s="6" customFormat="1" ht="14.25" customHeight="1" x14ac:dyDescent="0.25">
      <c r="A32" s="8"/>
      <c r="B32" s="14"/>
      <c r="C32" s="7"/>
      <c r="D32" s="16"/>
      <c r="E32" s="16"/>
      <c r="F32" s="16"/>
      <c r="G32" s="16"/>
      <c r="H32" s="17"/>
      <c r="I32" s="17"/>
      <c r="J32" s="17"/>
      <c r="K32" s="12"/>
      <c r="L32" s="26"/>
      <c r="M32" s="87"/>
      <c r="N32" s="87"/>
      <c r="O32" s="87"/>
      <c r="P32" s="26"/>
      <c r="Q32" s="26"/>
      <c r="R32" s="2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M33" s="87"/>
      <c r="N33" s="88"/>
      <c r="O33" s="89"/>
      <c r="P33" s="98"/>
      <c r="Q33" s="98"/>
      <c r="R33" s="9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M34" s="87"/>
      <c r="N34" s="88"/>
      <c r="O34" s="89"/>
      <c r="P34" s="98"/>
      <c r="Q34" s="98"/>
      <c r="R34" s="9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M35" s="89"/>
      <c r="N35" s="89"/>
      <c r="O35" s="89"/>
      <c r="P35" s="98"/>
      <c r="Q35" s="98"/>
      <c r="R35" s="9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M36" s="90"/>
      <c r="N36" s="90"/>
      <c r="O36" s="90"/>
      <c r="P36" s="99"/>
      <c r="Q36" s="99"/>
      <c r="R36" s="9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M37" s="90"/>
      <c r="N37" s="90"/>
      <c r="O37" s="90"/>
      <c r="P37" s="99"/>
      <c r="Q37" s="99"/>
      <c r="R37" s="9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M38" s="90"/>
      <c r="N38" s="90"/>
      <c r="O38" s="90"/>
      <c r="P38" s="99"/>
      <c r="Q38" s="99"/>
      <c r="R38" s="9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90"/>
      <c r="N39" s="90"/>
      <c r="O39" s="90"/>
      <c r="P39" s="99"/>
      <c r="Q39" s="99"/>
      <c r="R39" s="9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90"/>
      <c r="N40" s="90"/>
      <c r="O40" s="90"/>
      <c r="P40" s="99"/>
      <c r="Q40" s="99"/>
      <c r="R40" s="9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90"/>
      <c r="N41" s="90"/>
      <c r="O41" s="90"/>
      <c r="P41" s="99"/>
      <c r="Q41" s="99"/>
      <c r="R41" s="9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90"/>
      <c r="N42" s="90"/>
      <c r="O42" s="90"/>
      <c r="P42" s="99"/>
      <c r="Q42" s="99"/>
      <c r="R42" s="9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90"/>
      <c r="N43" s="90"/>
      <c r="O43" s="90"/>
      <c r="P43" s="99"/>
      <c r="Q43" s="99"/>
      <c r="R43" s="9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90"/>
      <c r="N44" s="90"/>
      <c r="O44" s="90"/>
      <c r="P44" s="99"/>
      <c r="Q44" s="99"/>
      <c r="R44" s="9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90"/>
      <c r="N45" s="90"/>
      <c r="O45" s="90"/>
      <c r="P45" s="99"/>
      <c r="Q45" s="99"/>
      <c r="R45" s="9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90"/>
      <c r="N46" s="90"/>
      <c r="O46" s="90"/>
      <c r="P46" s="99"/>
      <c r="Q46" s="99"/>
      <c r="R46" s="9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90"/>
      <c r="N47" s="90"/>
      <c r="O47" s="90"/>
      <c r="P47" s="99"/>
      <c r="Q47" s="99"/>
      <c r="R47" s="9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90"/>
      <c r="N48" s="90"/>
      <c r="O48" s="90"/>
      <c r="P48" s="99"/>
      <c r="Q48" s="99"/>
      <c r="R48" s="9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90"/>
      <c r="N49" s="90"/>
      <c r="O49" s="90"/>
      <c r="P49" s="99"/>
      <c r="Q49" s="99"/>
      <c r="R49" s="9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90"/>
      <c r="N50" s="90"/>
      <c r="O50" s="90"/>
      <c r="P50" s="99"/>
      <c r="Q50" s="99"/>
      <c r="R50" s="9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87" t="str">
        <f>IF(G51="","",1)</f>
        <v/>
      </c>
      <c r="N51" s="87"/>
      <c r="O51" s="87"/>
      <c r="P51" s="26"/>
      <c r="Q51" s="26"/>
      <c r="R51" s="26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87" t="str">
        <f>IF(G52="","",1)</f>
        <v/>
      </c>
      <c r="N52" s="87"/>
      <c r="O52" s="87"/>
      <c r="P52" s="26"/>
      <c r="Q52" s="26"/>
      <c r="R52" s="26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  <c r="M53" s="87"/>
      <c r="N53" s="87"/>
      <c r="O53" s="87"/>
      <c r="P53" s="26"/>
      <c r="Q53" s="26"/>
      <c r="R53" s="26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26"/>
      <c r="M54" s="87"/>
      <c r="N54" s="88"/>
      <c r="O54" s="87"/>
      <c r="P54" s="26"/>
      <c r="Q54" s="26"/>
      <c r="R54" s="26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67"/>
      <c r="M55" s="87"/>
      <c r="N55" s="87"/>
      <c r="O55" s="87"/>
      <c r="P55" s="26"/>
      <c r="Q55" s="26"/>
      <c r="R55" s="26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67"/>
    </row>
    <row r="57" spans="1:19" x14ac:dyDescent="0.25">
      <c r="A57" s="8"/>
      <c r="B57" s="72"/>
      <c r="K57" s="12"/>
      <c r="L57" s="167"/>
    </row>
    <row r="58" spans="1:19" x14ac:dyDescent="0.25">
      <c r="A58" s="21"/>
      <c r="B58" s="22" t="str">
        <f>Índice!$B$35</f>
        <v>Fuente: Muestra Trimestral Manufacturera Regional, Dane. Marzo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84"/>
  <sheetViews>
    <sheetView view="pageBreakPreview" topLeftCell="A31" zoomScaleNormal="100" zoomScaleSheetLayoutView="100" workbookViewId="0">
      <selection activeCell="J21" sqref="J21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10.85546875" style="7"/>
    <col min="13" max="13" width="11.42578125" style="87" customWidth="1"/>
    <col min="14" max="14" width="10.85546875" style="87" customWidth="1"/>
    <col min="15" max="15" width="10.85546875" style="87"/>
    <col min="16" max="16" width="10.85546875" style="6"/>
    <col min="17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174" t="s">
        <v>92</v>
      </c>
      <c r="C7" s="174"/>
      <c r="D7" s="174"/>
      <c r="E7" s="174"/>
      <c r="F7" s="174"/>
      <c r="G7" s="174"/>
      <c r="H7" s="174"/>
      <c r="I7" s="174"/>
      <c r="J7" s="174"/>
      <c r="K7" s="12"/>
    </row>
    <row r="8" spans="1:21" x14ac:dyDescent="0.25">
      <c r="A8" s="8"/>
      <c r="B8" s="173" t="s">
        <v>135</v>
      </c>
      <c r="C8" s="173"/>
      <c r="D8" s="173"/>
      <c r="E8" s="173"/>
      <c r="F8" s="173"/>
      <c r="G8" s="173"/>
      <c r="H8" s="173"/>
      <c r="I8" s="173"/>
      <c r="J8" s="173"/>
      <c r="K8" s="12"/>
    </row>
    <row r="9" spans="1:21" x14ac:dyDescent="0.25">
      <c r="A9" s="8"/>
      <c r="B9" s="9"/>
      <c r="C9" s="67"/>
      <c r="D9" s="67"/>
      <c r="E9" s="67"/>
      <c r="F9" s="67"/>
      <c r="G9" s="67"/>
      <c r="H9" s="9"/>
      <c r="I9" s="9"/>
      <c r="J9" s="9"/>
      <c r="K9" s="12"/>
    </row>
    <row r="10" spans="1:21" ht="15.75" customHeight="1" x14ac:dyDescent="0.25">
      <c r="A10" s="8"/>
      <c r="B10" s="10"/>
      <c r="C10" s="10"/>
      <c r="D10" s="175" t="s">
        <v>0</v>
      </c>
      <c r="E10" s="175"/>
      <c r="F10" s="175"/>
      <c r="G10" s="175"/>
      <c r="H10" s="76" t="s">
        <v>62</v>
      </c>
      <c r="I10" s="81"/>
      <c r="K10" s="12"/>
    </row>
    <row r="11" spans="1:21" x14ac:dyDescent="0.25">
      <c r="A11" s="8"/>
      <c r="B11" s="10"/>
      <c r="C11" s="146"/>
      <c r="D11" s="77">
        <v>2009</v>
      </c>
      <c r="E11" s="77">
        <v>2010</v>
      </c>
      <c r="F11" s="77">
        <v>2011</v>
      </c>
      <c r="G11" s="77">
        <v>2012</v>
      </c>
      <c r="H11" s="81">
        <v>2012</v>
      </c>
      <c r="K11" s="12"/>
      <c r="S11" s="101"/>
    </row>
    <row r="12" spans="1:21" ht="12" customHeight="1" x14ac:dyDescent="0.25">
      <c r="A12" s="8"/>
      <c r="B12" s="10"/>
      <c r="C12" s="100"/>
      <c r="D12" s="100"/>
      <c r="E12" s="100"/>
      <c r="F12" s="100"/>
      <c r="G12" s="67"/>
      <c r="K12" s="12"/>
      <c r="N12" s="87" t="s">
        <v>83</v>
      </c>
      <c r="O12" s="87" t="s">
        <v>62</v>
      </c>
      <c r="S12" s="101"/>
      <c r="U12" s="101"/>
    </row>
    <row r="13" spans="1:21" x14ac:dyDescent="0.25">
      <c r="A13" s="8"/>
      <c r="B13" s="101" t="s">
        <v>139</v>
      </c>
      <c r="D13" s="107">
        <v>-9.9662786377586965</v>
      </c>
      <c r="E13" s="107">
        <v>17.716442679744414</v>
      </c>
      <c r="F13" s="107">
        <v>1.1047028327181074</v>
      </c>
      <c r="G13" s="107">
        <v>-31.53215056697557</v>
      </c>
      <c r="H13" s="107">
        <v>-3.4377076745246224</v>
      </c>
      <c r="K13" s="12"/>
      <c r="M13" s="87" t="str">
        <f>B30</f>
        <v>Confiteria, cafe y otros productos alimenticios</v>
      </c>
      <c r="N13" s="91">
        <f>G30</f>
        <v>18.158280794197211</v>
      </c>
      <c r="O13" s="91">
        <f>H30</f>
        <v>1.2467080630847382</v>
      </c>
      <c r="Q13" s="143"/>
      <c r="R13" s="143"/>
      <c r="S13" s="101"/>
      <c r="U13" s="101"/>
    </row>
    <row r="14" spans="1:21" x14ac:dyDescent="0.25">
      <c r="A14" s="8"/>
      <c r="B14" s="101" t="s">
        <v>26</v>
      </c>
      <c r="D14" s="107">
        <v>-4.1019426741616734</v>
      </c>
      <c r="E14" s="107">
        <v>-3.4208756521831418</v>
      </c>
      <c r="F14" s="107">
        <v>1.6162527734733256</v>
      </c>
      <c r="G14" s="107">
        <v>-7.5160919196914922</v>
      </c>
      <c r="H14" s="107">
        <v>-0.68132807793288186</v>
      </c>
      <c r="K14" s="12"/>
      <c r="M14" s="87" t="str">
        <f>B29</f>
        <v>Bebidas no alcohólicas; aguas minerales</v>
      </c>
      <c r="N14" s="91">
        <f>G29</f>
        <v>18.097210429266308</v>
      </c>
      <c r="O14" s="91">
        <f>H29</f>
        <v>0.5239301912314126</v>
      </c>
      <c r="Q14" s="143"/>
      <c r="R14" s="143"/>
      <c r="S14" s="101"/>
      <c r="U14" s="101"/>
    </row>
    <row r="15" spans="1:21" x14ac:dyDescent="0.25">
      <c r="A15" s="8"/>
      <c r="B15" s="101" t="s">
        <v>117</v>
      </c>
      <c r="D15" s="107">
        <v>-23.98780218662322</v>
      </c>
      <c r="E15" s="107">
        <v>-1.6250766634061442</v>
      </c>
      <c r="F15" s="107">
        <v>6.6116300456059651</v>
      </c>
      <c r="G15" s="107">
        <v>-12.639919088019669</v>
      </c>
      <c r="H15" s="107">
        <v>-0.6228591758013895</v>
      </c>
      <c r="K15" s="12"/>
      <c r="M15" s="87" t="str">
        <f>B28</f>
        <v xml:space="preserve">Otras industrias manufactureras </v>
      </c>
      <c r="N15" s="91">
        <f>G28</f>
        <v>7.7982648900386753</v>
      </c>
      <c r="O15" s="91">
        <f>H28</f>
        <v>0.40338086101444959</v>
      </c>
      <c r="Q15" s="143"/>
      <c r="R15" s="143"/>
      <c r="S15" s="101"/>
      <c r="U15" s="101"/>
    </row>
    <row r="16" spans="1:21" x14ac:dyDescent="0.25">
      <c r="A16" s="8"/>
      <c r="B16" s="101" t="s">
        <v>33</v>
      </c>
      <c r="D16" s="107">
        <v>-12.766173078094933</v>
      </c>
      <c r="E16" s="107">
        <v>2.4545515511312566</v>
      </c>
      <c r="F16" s="107">
        <v>0.81519801272686987</v>
      </c>
      <c r="G16" s="107">
        <v>-5.7623678953937274</v>
      </c>
      <c r="H16" s="107">
        <v>-0.51589665570471599</v>
      </c>
      <c r="K16" s="12"/>
      <c r="M16" s="87" t="str">
        <f>B27</f>
        <v>Productos lacteos</v>
      </c>
      <c r="N16" s="91">
        <f>G27</f>
        <v>16.467897238702211</v>
      </c>
      <c r="O16" s="91">
        <f>H27</f>
        <v>0.11921056430684997</v>
      </c>
      <c r="Q16" s="143"/>
      <c r="R16" s="143"/>
      <c r="S16" s="101"/>
      <c r="U16" s="101"/>
    </row>
    <row r="17" spans="1:21" x14ac:dyDescent="0.25">
      <c r="A17" s="8"/>
      <c r="B17" s="101" t="s">
        <v>31</v>
      </c>
      <c r="D17" s="107">
        <v>15.192796150966137</v>
      </c>
      <c r="E17" s="107">
        <v>7.6049707875009309</v>
      </c>
      <c r="F17" s="107">
        <v>3.7130554840544949</v>
      </c>
      <c r="G17" s="107">
        <v>-5.6631698235159682</v>
      </c>
      <c r="H17" s="107">
        <v>-0.19420996359296955</v>
      </c>
      <c r="K17" s="12"/>
      <c r="M17" s="87" t="str">
        <f>B26</f>
        <v>Transf. carnes, aceites y grasas, frutas y verduras</v>
      </c>
      <c r="N17" s="91">
        <f>G26</f>
        <v>1.3944592514414822</v>
      </c>
      <c r="O17" s="91">
        <f>H26</f>
        <v>9.0059201366125982E-2</v>
      </c>
      <c r="Q17" s="143"/>
      <c r="R17" s="143"/>
      <c r="S17" s="101"/>
      <c r="U17" s="101"/>
    </row>
    <row r="18" spans="1:21" x14ac:dyDescent="0.25">
      <c r="A18" s="8"/>
      <c r="B18" s="101" t="s">
        <v>30</v>
      </c>
      <c r="D18" s="107">
        <v>0.59556275884093957</v>
      </c>
      <c r="E18" s="107">
        <v>3.6485029165668426</v>
      </c>
      <c r="F18" s="107">
        <v>5.9510817233728641</v>
      </c>
      <c r="G18" s="107">
        <v>-1.5131643321369403</v>
      </c>
      <c r="H18" s="107">
        <v>-0.16748381595488296</v>
      </c>
      <c r="K18" s="12"/>
      <c r="M18" s="87" t="str">
        <f>B25</f>
        <v xml:space="preserve">Confecciones, prendas de vestir </v>
      </c>
      <c r="N18" s="91">
        <f>G25</f>
        <v>1.7189041801795479</v>
      </c>
      <c r="O18" s="91">
        <f>H25</f>
        <v>7.2794097773905719E-2</v>
      </c>
      <c r="Q18" s="143"/>
      <c r="R18" s="143"/>
      <c r="S18" s="101"/>
      <c r="U18" s="101"/>
    </row>
    <row r="19" spans="1:21" x14ac:dyDescent="0.25">
      <c r="A19" s="8"/>
      <c r="B19" s="101" t="s">
        <v>145</v>
      </c>
      <c r="D19" s="107">
        <v>-13.028769049758427</v>
      </c>
      <c r="E19" s="107">
        <v>26.237597982034178</v>
      </c>
      <c r="F19" s="107">
        <v>-12.905111120680335</v>
      </c>
      <c r="G19" s="107">
        <v>-9.5345587576180399</v>
      </c>
      <c r="H19" s="107">
        <v>-0.16223857840048567</v>
      </c>
      <c r="K19" s="12"/>
      <c r="M19" s="87" t="str">
        <f>B24</f>
        <v>Farmacéuticos, jabones, detergentes</v>
      </c>
      <c r="N19" s="91">
        <f>G24</f>
        <v>-0.17486308337920642</v>
      </c>
      <c r="O19" s="91">
        <f>H24</f>
        <v>-2.0511374076061652E-2</v>
      </c>
      <c r="Q19" s="143"/>
      <c r="R19" s="143"/>
      <c r="S19" s="101"/>
      <c r="U19" s="101"/>
    </row>
    <row r="20" spans="1:21" x14ac:dyDescent="0.25">
      <c r="A20" s="8"/>
      <c r="B20" s="101" t="s">
        <v>149</v>
      </c>
      <c r="D20" s="107">
        <v>-5.179601417050006</v>
      </c>
      <c r="E20" s="107">
        <v>-2.1887223987053228</v>
      </c>
      <c r="F20" s="107">
        <v>-0.19458541582191291</v>
      </c>
      <c r="G20" s="107">
        <v>-12.182987956218883</v>
      </c>
      <c r="H20" s="107">
        <v>-8.4265277490261789E-2</v>
      </c>
      <c r="K20" s="12"/>
      <c r="M20" s="87" t="str">
        <f>B23</f>
        <v>Productos de papel y cartón</v>
      </c>
      <c r="N20" s="91">
        <f>G23</f>
        <v>-1.0874298509059965</v>
      </c>
      <c r="O20" s="91">
        <f>H23</f>
        <v>-3.1547239857705106E-2</v>
      </c>
      <c r="Q20" s="143"/>
      <c r="R20" s="143"/>
      <c r="S20" s="101"/>
      <c r="U20" s="101"/>
    </row>
    <row r="21" spans="1:21" x14ac:dyDescent="0.25">
      <c r="A21" s="8"/>
      <c r="B21" s="101" t="s">
        <v>144</v>
      </c>
      <c r="D21" s="107">
        <v>-3.8818614851159339</v>
      </c>
      <c r="E21" s="107">
        <v>13.794729297765018</v>
      </c>
      <c r="F21" s="107">
        <v>-0.97452570541537442</v>
      </c>
      <c r="G21" s="107">
        <v>-0.44472191386890625</v>
      </c>
      <c r="H21" s="107">
        <v>-3.6082620007417181E-2</v>
      </c>
      <c r="K21" s="12"/>
      <c r="M21" s="87" t="str">
        <f>B22</f>
        <v xml:space="preserve">Bebidas alcohólicas y  elaboración de cervezas </v>
      </c>
      <c r="N21" s="91">
        <f>G22</f>
        <v>-20.452627593975116</v>
      </c>
      <c r="O21" s="91">
        <f>H22</f>
        <v>-3.3933709596476222E-2</v>
      </c>
      <c r="Q21" s="143"/>
      <c r="R21" s="143"/>
      <c r="S21" s="101"/>
      <c r="U21" s="101"/>
    </row>
    <row r="22" spans="1:21" x14ac:dyDescent="0.25">
      <c r="A22" s="8"/>
      <c r="B22" s="101" t="s">
        <v>113</v>
      </c>
      <c r="D22" s="107">
        <v>0.68107899970335506</v>
      </c>
      <c r="E22" s="107">
        <v>-90.619252950287972</v>
      </c>
      <c r="F22" s="107">
        <v>-28.850002688988873</v>
      </c>
      <c r="G22" s="107">
        <v>-20.452627593975116</v>
      </c>
      <c r="H22" s="107">
        <v>-3.3933709596476222E-2</v>
      </c>
      <c r="K22" s="12"/>
      <c r="M22" s="87" t="str">
        <f>B21</f>
        <v xml:space="preserve">Básicas de hierro, acero. Elaborados de metal </v>
      </c>
      <c r="N22" s="91">
        <f>G21</f>
        <v>-0.44472191386890625</v>
      </c>
      <c r="O22" s="91">
        <f>H21</f>
        <v>-3.6082620007417181E-2</v>
      </c>
      <c r="Q22" s="143"/>
      <c r="R22" s="143"/>
      <c r="S22" s="101"/>
      <c r="U22" s="101"/>
    </row>
    <row r="23" spans="1:21" x14ac:dyDescent="0.25">
      <c r="A23" s="8"/>
      <c r="B23" s="101" t="s">
        <v>32</v>
      </c>
      <c r="D23" s="107">
        <v>-0.13648275835826951</v>
      </c>
      <c r="E23" s="107">
        <v>7.9356864961671159</v>
      </c>
      <c r="F23" s="107">
        <v>5.4790858601507564</v>
      </c>
      <c r="G23" s="107">
        <v>-1.0874298509059965</v>
      </c>
      <c r="H23" s="107">
        <v>-3.1547239857705106E-2</v>
      </c>
      <c r="K23" s="12"/>
      <c r="M23" s="87" t="str">
        <f>B20</f>
        <v>Derivados del petroleo, fuera de refineria</v>
      </c>
      <c r="N23" s="91">
        <f>G20</f>
        <v>-12.182987956218883</v>
      </c>
      <c r="O23" s="91">
        <f>H20</f>
        <v>-8.4265277490261789E-2</v>
      </c>
      <c r="Q23" s="143"/>
      <c r="R23" s="143"/>
      <c r="S23" s="101"/>
      <c r="U23" s="101"/>
    </row>
    <row r="24" spans="1:21" x14ac:dyDescent="0.25">
      <c r="A24" s="8"/>
      <c r="B24" s="101" t="s">
        <v>146</v>
      </c>
      <c r="D24" s="107">
        <v>-10.893963179152866</v>
      </c>
      <c r="E24" s="107">
        <v>-6.3326211492862772</v>
      </c>
      <c r="F24" s="107">
        <v>7.4517096785825965</v>
      </c>
      <c r="G24" s="107">
        <v>-0.17486308337920642</v>
      </c>
      <c r="H24" s="107">
        <v>-2.0511374076061652E-2</v>
      </c>
      <c r="K24" s="12"/>
      <c r="M24" s="87" t="str">
        <f>B19</f>
        <v>Curtido de cueros, calzado y artículos de viaje</v>
      </c>
      <c r="N24" s="91">
        <f>G19</f>
        <v>-9.5345587576180399</v>
      </c>
      <c r="O24" s="91">
        <f>H19</f>
        <v>-0.16223857840048567</v>
      </c>
      <c r="Q24" s="143"/>
      <c r="R24" s="143"/>
      <c r="S24" s="101"/>
      <c r="U24" s="101"/>
    </row>
    <row r="25" spans="1:21" x14ac:dyDescent="0.25">
      <c r="A25" s="8"/>
      <c r="B25" s="101" t="s">
        <v>25</v>
      </c>
      <c r="D25" s="107">
        <v>7.5609033482518351</v>
      </c>
      <c r="E25" s="107">
        <v>0.71560781939379314</v>
      </c>
      <c r="F25" s="107">
        <v>-0.66433359460164043</v>
      </c>
      <c r="G25" s="107">
        <v>1.7189041801795479</v>
      </c>
      <c r="H25" s="107">
        <v>7.2794097773905719E-2</v>
      </c>
      <c r="K25" s="12"/>
      <c r="M25" s="87" t="str">
        <f>B18</f>
        <v>Productos de caucho y de plástico</v>
      </c>
      <c r="N25" s="91">
        <f>G18</f>
        <v>-1.5131643321369403</v>
      </c>
      <c r="O25" s="91">
        <f>H18</f>
        <v>-0.16748381595488296</v>
      </c>
      <c r="Q25" s="143"/>
      <c r="R25" s="143"/>
      <c r="S25" s="101"/>
      <c r="U25" s="101"/>
    </row>
    <row r="26" spans="1:21" x14ac:dyDescent="0.25">
      <c r="A26" s="8"/>
      <c r="B26" s="101" t="s">
        <v>148</v>
      </c>
      <c r="D26" s="107">
        <v>1.2301576298335837</v>
      </c>
      <c r="E26" s="107">
        <v>3.1616636936409259</v>
      </c>
      <c r="F26" s="107">
        <v>7.5093776167801884</v>
      </c>
      <c r="G26" s="107">
        <v>1.3944592514414822</v>
      </c>
      <c r="H26" s="107">
        <v>9.0059201366125982E-2</v>
      </c>
      <c r="K26" s="12"/>
      <c r="M26" s="87" t="str">
        <f>B17</f>
        <v>Productos de panadería</v>
      </c>
      <c r="N26" s="91">
        <f>G17</f>
        <v>-5.6631698235159682</v>
      </c>
      <c r="O26" s="91">
        <f>H17</f>
        <v>-0.19420996359296955</v>
      </c>
      <c r="Q26" s="143"/>
      <c r="R26" s="143"/>
      <c r="S26" s="101"/>
      <c r="U26" s="101"/>
    </row>
    <row r="27" spans="1:21" x14ac:dyDescent="0.25">
      <c r="A27" s="8"/>
      <c r="B27" s="101" t="s">
        <v>142</v>
      </c>
      <c r="D27" s="107">
        <v>-13.610857495999918</v>
      </c>
      <c r="E27" s="107">
        <v>-39.427515847641068</v>
      </c>
      <c r="F27" s="107">
        <v>4.8695304906230641</v>
      </c>
      <c r="G27" s="107">
        <v>16.467897238702211</v>
      </c>
      <c r="H27" s="107">
        <v>0.11921056430684997</v>
      </c>
      <c r="K27" s="12"/>
      <c r="M27" s="87" t="str">
        <f>B16</f>
        <v>Productos textiles</v>
      </c>
      <c r="N27" s="91">
        <f>G16</f>
        <v>-5.7623678953937274</v>
      </c>
      <c r="O27" s="91">
        <f>H16</f>
        <v>-0.51589665570471599</v>
      </c>
      <c r="Q27" s="143"/>
      <c r="R27" s="143"/>
      <c r="S27" s="101"/>
      <c r="U27" s="101"/>
    </row>
    <row r="28" spans="1:21" x14ac:dyDescent="0.25">
      <c r="A28" s="8"/>
      <c r="B28" s="101" t="s">
        <v>28</v>
      </c>
      <c r="D28" s="107">
        <v>6.3893993128463</v>
      </c>
      <c r="E28" s="107">
        <v>3.1771844884667777</v>
      </c>
      <c r="F28" s="107">
        <v>-9.7970547310367593</v>
      </c>
      <c r="G28" s="107">
        <v>7.7982648900386753</v>
      </c>
      <c r="H28" s="107">
        <v>0.40338086101444959</v>
      </c>
      <c r="K28" s="12"/>
      <c r="M28" s="87" t="str">
        <f>B15</f>
        <v>Maquinaria y equipo</v>
      </c>
      <c r="N28" s="91">
        <f>G15</f>
        <v>-12.639919088019669</v>
      </c>
      <c r="O28" s="91">
        <f>H15</f>
        <v>-0.6228591758013895</v>
      </c>
      <c r="Q28" s="143"/>
      <c r="R28" s="143"/>
      <c r="S28" s="101"/>
      <c r="U28" s="101"/>
    </row>
    <row r="29" spans="1:21" x14ac:dyDescent="0.25">
      <c r="A29" s="8"/>
      <c r="B29" s="101" t="s">
        <v>147</v>
      </c>
      <c r="D29" s="107">
        <v>3.0831433670402753</v>
      </c>
      <c r="E29" s="107">
        <v>-6.0694069481503687</v>
      </c>
      <c r="F29" s="107">
        <v>6.3929727650766877</v>
      </c>
      <c r="G29" s="107">
        <v>18.097210429266308</v>
      </c>
      <c r="H29" s="107">
        <v>0.5239301912314126</v>
      </c>
      <c r="K29" s="12"/>
      <c r="M29" s="87" t="str">
        <f>B14</f>
        <v>Edición e impresión</v>
      </c>
      <c r="N29" s="91">
        <f>G14</f>
        <v>-7.5160919196914922</v>
      </c>
      <c r="O29" s="91">
        <f>H14</f>
        <v>-0.68132807793288186</v>
      </c>
      <c r="Q29" s="143"/>
      <c r="R29" s="143"/>
      <c r="U29" s="101"/>
    </row>
    <row r="30" spans="1:21" x14ac:dyDescent="0.25">
      <c r="A30" s="8"/>
      <c r="B30" s="101" t="s">
        <v>87</v>
      </c>
      <c r="D30" s="107">
        <v>1.1989556721784034</v>
      </c>
      <c r="E30" s="107">
        <v>5.2109235827956901</v>
      </c>
      <c r="F30" s="107">
        <v>-10.743884593982111</v>
      </c>
      <c r="G30" s="107">
        <v>18.158280794197211</v>
      </c>
      <c r="H30" s="107">
        <v>1.2467080630847382</v>
      </c>
      <c r="K30" s="12"/>
      <c r="M30" s="87" t="str">
        <f>B13</f>
        <v xml:space="preserve">Vehículos automotores, autopartes </v>
      </c>
      <c r="N30" s="91">
        <f>G13</f>
        <v>-31.53215056697557</v>
      </c>
      <c r="O30" s="91">
        <f>H13</f>
        <v>-3.4377076745246224</v>
      </c>
      <c r="Q30" s="143"/>
      <c r="R30" s="143"/>
    </row>
    <row r="31" spans="1:21" x14ac:dyDescent="0.25">
      <c r="A31" s="8"/>
      <c r="B31" s="14" t="s">
        <v>35</v>
      </c>
      <c r="D31" s="105">
        <v>-4.8278301839452915</v>
      </c>
      <c r="E31" s="105">
        <v>0.80276471434226337</v>
      </c>
      <c r="F31" s="84">
        <v>1.2057949862297246</v>
      </c>
      <c r="G31" s="84">
        <v>-3.5319811841624138</v>
      </c>
      <c r="H31" s="84">
        <v>-3.5319811841624125</v>
      </c>
      <c r="K31" s="12"/>
      <c r="M31" s="87" t="str">
        <f>B31</f>
        <v>Total</v>
      </c>
      <c r="N31" s="91">
        <f>G31</f>
        <v>-3.5319811841624138</v>
      </c>
      <c r="O31" s="97">
        <f>H31</f>
        <v>-3.5319811841624125</v>
      </c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7"/>
      <c r="N32" s="87"/>
      <c r="O32" s="8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8"/>
      <c r="O33" s="89"/>
      <c r="P33" s="58"/>
      <c r="Q33" s="58"/>
      <c r="R33" s="5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8"/>
      <c r="O34" s="89"/>
      <c r="P34" s="58"/>
      <c r="Q34" s="58"/>
      <c r="R34" s="5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9"/>
      <c r="N35" s="89"/>
      <c r="O35" s="89"/>
      <c r="P35" s="58"/>
      <c r="Q35" s="58"/>
      <c r="R35" s="5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0"/>
      <c r="N36" s="90"/>
      <c r="O36" s="90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59"/>
      <c r="Q40" s="59"/>
      <c r="R40" s="5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59"/>
      <c r="Q41" s="59"/>
      <c r="R41" s="5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59"/>
      <c r="Q42" s="59"/>
      <c r="R42" s="5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59"/>
      <c r="Q43" s="59"/>
      <c r="R43" s="5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59"/>
      <c r="Q44" s="59"/>
      <c r="R44" s="5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59"/>
      <c r="Q45" s="59"/>
      <c r="R45" s="5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59"/>
      <c r="Q46" s="59"/>
      <c r="R46" s="5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59"/>
      <c r="Q47" s="59"/>
      <c r="R47" s="5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0"/>
      <c r="N48" s="90"/>
      <c r="O48" s="90"/>
      <c r="P48" s="59"/>
      <c r="Q48" s="59"/>
      <c r="R48" s="5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59"/>
      <c r="Q49" s="59"/>
      <c r="R49" s="5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59"/>
      <c r="Q50" s="59"/>
      <c r="R50" s="5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7" t="str">
        <f>IF(G51="","",1)</f>
        <v/>
      </c>
      <c r="N51" s="87"/>
      <c r="O51" s="8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/>
      <c r="N53" s="87"/>
      <c r="O53" s="87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8"/>
      <c r="O54" s="87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7"/>
      <c r="N55" s="87"/>
      <c r="O55" s="87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2"/>
      <c r="K57" s="12"/>
      <c r="L57" s="10"/>
    </row>
    <row r="58" spans="1:19" x14ac:dyDescent="0.25">
      <c r="A58" s="21"/>
      <c r="B58" s="22" t="str">
        <f>Índice!$B$35</f>
        <v>Fuente: Muestra Trimestral Manufacturera Regional, Dane. Marzo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topLeftCell="A25" zoomScale="85" zoomScaleNormal="100" zoomScaleSheetLayoutView="85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87" customWidth="1"/>
    <col min="14" max="14" width="10.85546875" style="87" customWidth="1"/>
    <col min="15" max="15" width="10.85546875" style="87"/>
    <col min="16" max="16" width="10.85546875" style="6"/>
    <col min="17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74" t="s">
        <v>36</v>
      </c>
      <c r="C7" s="174"/>
      <c r="D7" s="174"/>
      <c r="E7" s="174"/>
      <c r="F7" s="174"/>
      <c r="G7" s="174"/>
      <c r="H7" s="174"/>
      <c r="I7" s="174"/>
      <c r="J7" s="174"/>
      <c r="K7" s="12"/>
    </row>
    <row r="8" spans="1:17" x14ac:dyDescent="0.25">
      <c r="A8" s="8"/>
      <c r="B8" s="173" t="s">
        <v>135</v>
      </c>
      <c r="C8" s="173"/>
      <c r="D8" s="173"/>
      <c r="E8" s="173"/>
      <c r="F8" s="173"/>
      <c r="G8" s="173"/>
      <c r="H8" s="173"/>
      <c r="I8" s="173"/>
      <c r="J8" s="173"/>
      <c r="K8" s="12"/>
    </row>
    <row r="9" spans="1:17" x14ac:dyDescent="0.25">
      <c r="A9" s="8"/>
      <c r="B9" s="9"/>
      <c r="C9" s="67"/>
      <c r="D9" s="67"/>
      <c r="E9" s="67"/>
      <c r="F9" s="67"/>
      <c r="G9" s="67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175" t="s">
        <v>0</v>
      </c>
      <c r="E10" s="175"/>
      <c r="F10" s="175"/>
      <c r="G10" s="175"/>
      <c r="H10" s="76" t="s">
        <v>62</v>
      </c>
      <c r="I10" s="81"/>
      <c r="K10" s="12"/>
    </row>
    <row r="11" spans="1:17" x14ac:dyDescent="0.25">
      <c r="A11" s="8"/>
      <c r="B11" s="10"/>
      <c r="C11" s="146"/>
      <c r="D11" s="77">
        <v>2009</v>
      </c>
      <c r="E11" s="77">
        <v>2010</v>
      </c>
      <c r="F11" s="77">
        <v>2011</v>
      </c>
      <c r="G11" s="77">
        <v>2012</v>
      </c>
      <c r="H11" s="81">
        <v>2012</v>
      </c>
      <c r="K11" s="12"/>
    </row>
    <row r="12" spans="1:17" ht="12" customHeight="1" x14ac:dyDescent="0.25">
      <c r="A12" s="8"/>
      <c r="B12" s="10"/>
      <c r="C12" s="100"/>
      <c r="D12" s="100"/>
      <c r="E12" s="100"/>
      <c r="F12" s="100"/>
      <c r="G12" s="67"/>
      <c r="K12" s="12"/>
      <c r="N12" s="87" t="s">
        <v>83</v>
      </c>
      <c r="O12" s="87" t="s">
        <v>62</v>
      </c>
    </row>
    <row r="13" spans="1:17" x14ac:dyDescent="0.25">
      <c r="A13" s="8"/>
      <c r="B13" s="101" t="s">
        <v>26</v>
      </c>
      <c r="D13" s="107">
        <v>-9.6060451062797707</v>
      </c>
      <c r="E13" s="107">
        <v>-0.53873722711790251</v>
      </c>
      <c r="F13" s="107">
        <v>0.575895295310902</v>
      </c>
      <c r="G13" s="107">
        <v>-10.748865297890042</v>
      </c>
      <c r="H13" s="107">
        <v>-0.86033457897169596</v>
      </c>
      <c r="K13" s="12"/>
      <c r="L13" s="101"/>
      <c r="M13" s="87" t="str">
        <f>B30</f>
        <v>Transf. carnes, aceites y grasas, frutas y verduras</v>
      </c>
      <c r="N13" s="91">
        <f>G30</f>
        <v>10.810956317193178</v>
      </c>
      <c r="O13" s="91">
        <f>H30</f>
        <v>0.49375239325833625</v>
      </c>
      <c r="P13" s="143"/>
      <c r="Q13" s="143"/>
    </row>
    <row r="14" spans="1:17" x14ac:dyDescent="0.25">
      <c r="A14" s="8"/>
      <c r="B14" s="101" t="s">
        <v>25</v>
      </c>
      <c r="D14" s="107">
        <v>-15.576550423605163</v>
      </c>
      <c r="E14" s="107">
        <v>-8.3347907792386096</v>
      </c>
      <c r="F14" s="107">
        <v>3.9264270320729322</v>
      </c>
      <c r="G14" s="107">
        <v>-7.1470375873888941</v>
      </c>
      <c r="H14" s="107">
        <v>-0.58284574985813165</v>
      </c>
      <c r="K14" s="12"/>
      <c r="L14" s="101"/>
      <c r="M14" s="87" t="str">
        <f>B29</f>
        <v>Confiteria, cafe y otros productos alimenticios</v>
      </c>
      <c r="N14" s="91">
        <f>G29</f>
        <v>7.7149844344031271</v>
      </c>
      <c r="O14" s="91">
        <f>H29</f>
        <v>0.40731026051407604</v>
      </c>
      <c r="P14" s="143"/>
      <c r="Q14" s="143"/>
    </row>
    <row r="15" spans="1:17" x14ac:dyDescent="0.25">
      <c r="A15" s="8"/>
      <c r="B15" s="101" t="s">
        <v>139</v>
      </c>
      <c r="D15" s="107">
        <v>-8.4830709490709033</v>
      </c>
      <c r="E15" s="107">
        <v>11.259328568247739</v>
      </c>
      <c r="F15" s="107">
        <v>4.7160222882815628</v>
      </c>
      <c r="G15" s="107">
        <v>-9.5546188352362389</v>
      </c>
      <c r="H15" s="107">
        <v>-0.37649746121080296</v>
      </c>
      <c r="K15" s="12"/>
      <c r="L15" s="101"/>
      <c r="M15" s="87" t="str">
        <f>B28</f>
        <v>Farmacéuticos, jabones, detergentes</v>
      </c>
      <c r="N15" s="91">
        <f>G28</f>
        <v>2.5890907285089027</v>
      </c>
      <c r="O15" s="91">
        <f>H28</f>
        <v>0.25984015227920287</v>
      </c>
      <c r="P15" s="143"/>
      <c r="Q15" s="143"/>
    </row>
    <row r="16" spans="1:17" x14ac:dyDescent="0.25">
      <c r="A16" s="8"/>
      <c r="B16" s="101" t="s">
        <v>28</v>
      </c>
      <c r="D16" s="107">
        <v>1.5923847868597463</v>
      </c>
      <c r="E16" s="107">
        <v>0.83666323706521606</v>
      </c>
      <c r="F16" s="107">
        <v>0.5771400850022701</v>
      </c>
      <c r="G16" s="107">
        <v>-3.3556765485368567</v>
      </c>
      <c r="H16" s="107">
        <v>-0.25725175867577893</v>
      </c>
      <c r="K16" s="12"/>
      <c r="L16" s="101"/>
      <c r="M16" s="87" t="str">
        <f>B27</f>
        <v>Productos textiles</v>
      </c>
      <c r="N16" s="91">
        <f>G27</f>
        <v>1.9537724382477473</v>
      </c>
      <c r="O16" s="91">
        <f>H27</f>
        <v>0.23452292975129774</v>
      </c>
      <c r="P16" s="143"/>
      <c r="Q16" s="143"/>
    </row>
    <row r="17" spans="1:17" x14ac:dyDescent="0.25">
      <c r="A17" s="8"/>
      <c r="B17" s="101" t="s">
        <v>117</v>
      </c>
      <c r="D17" s="107">
        <v>-15.151526055249075</v>
      </c>
      <c r="E17" s="107">
        <v>-5.6719648072285356</v>
      </c>
      <c r="F17" s="107">
        <v>3.1831945013700791</v>
      </c>
      <c r="G17" s="107">
        <v>-3.1726067565943317</v>
      </c>
      <c r="H17" s="107">
        <v>-0.24220245907051574</v>
      </c>
      <c r="K17" s="12"/>
      <c r="L17" s="101"/>
      <c r="M17" s="87" t="str">
        <f>B26</f>
        <v xml:space="preserve">Básicas de hierro, acero. Elaborados de metal </v>
      </c>
      <c r="N17" s="91">
        <f>G26</f>
        <v>1.5698441575494604</v>
      </c>
      <c r="O17" s="91">
        <f>H26</f>
        <v>0.14854898835484642</v>
      </c>
      <c r="P17" s="143"/>
      <c r="Q17" s="143"/>
    </row>
    <row r="18" spans="1:17" x14ac:dyDescent="0.25">
      <c r="A18" s="8"/>
      <c r="B18" s="101" t="s">
        <v>145</v>
      </c>
      <c r="D18" s="107">
        <v>-3.4614730219488132</v>
      </c>
      <c r="E18" s="107">
        <v>4.4963405228994224</v>
      </c>
      <c r="F18" s="107">
        <v>9.9375761824726627</v>
      </c>
      <c r="G18" s="107">
        <v>-5.4056460261462824</v>
      </c>
      <c r="H18" s="107">
        <v>-0.23236651758101171</v>
      </c>
      <c r="K18" s="12"/>
      <c r="L18" s="101"/>
      <c r="M18" s="87" t="str">
        <f>B25</f>
        <v>Bebidas no alcohólicas; aguas minerales</v>
      </c>
      <c r="N18" s="91">
        <f>G25</f>
        <v>7.0309922872716424</v>
      </c>
      <c r="O18" s="91">
        <f>H25</f>
        <v>0.10280079652998404</v>
      </c>
      <c r="P18" s="143"/>
      <c r="Q18" s="143"/>
    </row>
    <row r="19" spans="1:17" x14ac:dyDescent="0.25">
      <c r="A19" s="8"/>
      <c r="B19" s="101" t="s">
        <v>113</v>
      </c>
      <c r="D19" s="107">
        <v>5.7365460397677648</v>
      </c>
      <c r="E19" s="107">
        <v>-69.27453769559034</v>
      </c>
      <c r="F19" s="107">
        <v>12.333333333333307</v>
      </c>
      <c r="G19" s="107">
        <v>-19.881305637982184</v>
      </c>
      <c r="H19" s="107">
        <v>-5.5396675878087921E-2</v>
      </c>
      <c r="K19" s="12"/>
      <c r="L19" s="101"/>
      <c r="M19" s="87" t="str">
        <f>B24</f>
        <v>Productos de papel y cartón</v>
      </c>
      <c r="N19" s="91">
        <f>G24</f>
        <v>2.2212250392640964</v>
      </c>
      <c r="O19" s="91">
        <f>H24</f>
        <v>5.5537410526238382E-2</v>
      </c>
      <c r="P19" s="143"/>
      <c r="Q19" s="143"/>
    </row>
    <row r="20" spans="1:17" x14ac:dyDescent="0.25">
      <c r="A20" s="8"/>
      <c r="B20" s="101" t="s">
        <v>149</v>
      </c>
      <c r="D20" s="107">
        <v>-0.7945516458569557</v>
      </c>
      <c r="E20" s="107">
        <v>4.2334096109839736</v>
      </c>
      <c r="F20" s="107">
        <v>0.1097694840834107</v>
      </c>
      <c r="G20" s="107">
        <v>-7.2368421052631522</v>
      </c>
      <c r="H20" s="107">
        <v>-1.061080607615118E-2</v>
      </c>
      <c r="K20" s="12"/>
      <c r="L20" s="101"/>
      <c r="M20" s="87" t="str">
        <f>B23</f>
        <v>Productos de panadería</v>
      </c>
      <c r="N20" s="91">
        <f>G23</f>
        <v>1.5020670158708338</v>
      </c>
      <c r="O20" s="91">
        <f>H23</f>
        <v>4.6432618499415268E-2</v>
      </c>
      <c r="P20" s="143"/>
      <c r="Q20" s="143"/>
    </row>
    <row r="21" spans="1:17" x14ac:dyDescent="0.25">
      <c r="A21" s="8"/>
      <c r="B21" s="101" t="s">
        <v>142</v>
      </c>
      <c r="D21" s="107">
        <v>-5.1275336510762877</v>
      </c>
      <c r="E21" s="107">
        <v>-26.392845313017567</v>
      </c>
      <c r="F21" s="107">
        <v>3.7305373053730717</v>
      </c>
      <c r="G21" s="107">
        <v>4.0475467441759561</v>
      </c>
      <c r="H21" s="107">
        <v>2.9999642633481888E-2</v>
      </c>
      <c r="K21" s="12"/>
      <c r="L21" s="101"/>
      <c r="M21" s="87" t="str">
        <f>B22</f>
        <v>Productos de caucho y de plástico</v>
      </c>
      <c r="N21" s="91">
        <f>G22</f>
        <v>0.37383034318729802</v>
      </c>
      <c r="O21" s="91">
        <f>H22</f>
        <v>4.0121824870199031E-2</v>
      </c>
      <c r="P21" s="143"/>
      <c r="Q21" s="143"/>
    </row>
    <row r="22" spans="1:17" ht="15.75" customHeight="1" x14ac:dyDescent="0.25">
      <c r="A22" s="8"/>
      <c r="B22" s="101" t="s">
        <v>30</v>
      </c>
      <c r="D22" s="107">
        <v>-2.534173529480388</v>
      </c>
      <c r="E22" s="107">
        <v>4.5039762879213185</v>
      </c>
      <c r="F22" s="107">
        <v>-1.8425863639446982</v>
      </c>
      <c r="G22" s="107">
        <v>0.37383034318729802</v>
      </c>
      <c r="H22" s="107">
        <v>4.0121824870199031E-2</v>
      </c>
      <c r="K22" s="12"/>
      <c r="L22" s="101"/>
      <c r="M22" s="87" t="str">
        <f>B21</f>
        <v>Productos lacteos</v>
      </c>
      <c r="N22" s="91">
        <f>G21</f>
        <v>4.0475467441759561</v>
      </c>
      <c r="O22" s="91">
        <f>H21</f>
        <v>2.9999642633481888E-2</v>
      </c>
      <c r="P22" s="143"/>
      <c r="Q22" s="143"/>
    </row>
    <row r="23" spans="1:17" x14ac:dyDescent="0.25">
      <c r="A23" s="8"/>
      <c r="B23" s="101" t="s">
        <v>31</v>
      </c>
      <c r="D23" s="107">
        <v>7.2834046529102192</v>
      </c>
      <c r="E23" s="107">
        <v>-1.6699372322854344</v>
      </c>
      <c r="F23" s="107">
        <v>1.2183005207984543</v>
      </c>
      <c r="G23" s="107">
        <v>1.5020670158708338</v>
      </c>
      <c r="H23" s="107">
        <v>4.6432618499415268E-2</v>
      </c>
      <c r="K23" s="12"/>
      <c r="L23" s="101"/>
      <c r="M23" s="87" t="str">
        <f>B20</f>
        <v>Derivados del petroleo, fuera de refineria</v>
      </c>
      <c r="N23" s="91">
        <f>G20</f>
        <v>-7.2368421052631522</v>
      </c>
      <c r="O23" s="91">
        <f>H20</f>
        <v>-1.061080607615118E-2</v>
      </c>
      <c r="P23" s="143"/>
      <c r="Q23" s="143"/>
    </row>
    <row r="24" spans="1:17" x14ac:dyDescent="0.25">
      <c r="A24" s="8"/>
      <c r="B24" s="101" t="s">
        <v>32</v>
      </c>
      <c r="D24" s="107">
        <v>-4.3090944458562319</v>
      </c>
      <c r="E24" s="107">
        <v>1.3193228254523737</v>
      </c>
      <c r="F24" s="107">
        <v>2.7195206268725736</v>
      </c>
      <c r="G24" s="107">
        <v>2.2212250392640964</v>
      </c>
      <c r="H24" s="107">
        <v>5.5537410526238382E-2</v>
      </c>
      <c r="K24" s="12"/>
      <c r="L24" s="101"/>
      <c r="M24" s="87" t="str">
        <f>B19</f>
        <v xml:space="preserve">Bebidas alcohólicas y  elaboración de cervezas </v>
      </c>
      <c r="N24" s="91">
        <f>G19</f>
        <v>-19.881305637982184</v>
      </c>
      <c r="O24" s="91">
        <f>H19</f>
        <v>-5.5396675878087921E-2</v>
      </c>
      <c r="P24" s="143"/>
      <c r="Q24" s="143"/>
    </row>
    <row r="25" spans="1:17" x14ac:dyDescent="0.25">
      <c r="A25" s="8"/>
      <c r="B25" s="101" t="s">
        <v>147</v>
      </c>
      <c r="D25" s="107">
        <v>7.635123080000672</v>
      </c>
      <c r="E25" s="107">
        <v>-4.5749762661804638</v>
      </c>
      <c r="F25" s="107">
        <v>0.53059613106991588</v>
      </c>
      <c r="G25" s="107">
        <v>7.0309922872716424</v>
      </c>
      <c r="H25" s="107">
        <v>0.10280079652998404</v>
      </c>
      <c r="K25" s="12"/>
      <c r="L25" s="101"/>
      <c r="M25" s="87" t="str">
        <f>B18</f>
        <v>Curtido de cueros, calzado y artículos de viaje</v>
      </c>
      <c r="N25" s="91">
        <f>G18</f>
        <v>-5.4056460261462824</v>
      </c>
      <c r="O25" s="91">
        <f>H18</f>
        <v>-0.23236651758101171</v>
      </c>
      <c r="P25" s="143"/>
      <c r="Q25" s="143"/>
    </row>
    <row r="26" spans="1:17" x14ac:dyDescent="0.25">
      <c r="A26" s="8"/>
      <c r="B26" s="101" t="s">
        <v>144</v>
      </c>
      <c r="D26" s="107">
        <v>-1.3497593684910103</v>
      </c>
      <c r="E26" s="107">
        <v>1.9992892178234856</v>
      </c>
      <c r="F26" s="107">
        <v>1.0352699758832573</v>
      </c>
      <c r="G26" s="107">
        <v>1.5698441575494604</v>
      </c>
      <c r="H26" s="107">
        <v>0.14854898835484642</v>
      </c>
      <c r="K26" s="12"/>
      <c r="L26" s="101"/>
      <c r="M26" s="87" t="str">
        <f>B17</f>
        <v>Maquinaria y equipo</v>
      </c>
      <c r="N26" s="91">
        <f>G17</f>
        <v>-3.1726067565943317</v>
      </c>
      <c r="O26" s="91">
        <f>H17</f>
        <v>-0.24220245907051574</v>
      </c>
      <c r="P26" s="143"/>
      <c r="Q26" s="143"/>
    </row>
    <row r="27" spans="1:17" x14ac:dyDescent="0.25">
      <c r="A27" s="8"/>
      <c r="B27" s="101" t="s">
        <v>33</v>
      </c>
      <c r="D27" s="107">
        <v>-10.476113053139303</v>
      </c>
      <c r="E27" s="107">
        <v>-3.2095327461129419</v>
      </c>
      <c r="F27" s="107">
        <v>3.7746273324299029</v>
      </c>
      <c r="G27" s="107">
        <v>1.9537724382477473</v>
      </c>
      <c r="H27" s="107">
        <v>0.23452292975129774</v>
      </c>
      <c r="K27" s="12"/>
      <c r="L27" s="101"/>
      <c r="M27" s="87" t="str">
        <f>B16</f>
        <v xml:space="preserve">Otras industrias manufactureras </v>
      </c>
      <c r="N27" s="91">
        <f>G16</f>
        <v>-3.3556765485368567</v>
      </c>
      <c r="O27" s="91">
        <f>H16</f>
        <v>-0.25725175867577893</v>
      </c>
      <c r="P27" s="143"/>
      <c r="Q27" s="143"/>
    </row>
    <row r="28" spans="1:17" x14ac:dyDescent="0.25">
      <c r="A28" s="8"/>
      <c r="B28" s="101" t="s">
        <v>146</v>
      </c>
      <c r="D28" s="107">
        <v>0.57517863477420939</v>
      </c>
      <c r="E28" s="107">
        <v>4.9089859912927025</v>
      </c>
      <c r="F28" s="107">
        <v>-4.81963211324471</v>
      </c>
      <c r="G28" s="107">
        <v>2.5890907285089027</v>
      </c>
      <c r="H28" s="107">
        <v>0.25984015227920287</v>
      </c>
      <c r="K28" s="12"/>
      <c r="L28" s="101"/>
      <c r="M28" s="87" t="str">
        <f>B15</f>
        <v xml:space="preserve">Vehículos automotores, autopartes </v>
      </c>
      <c r="N28" s="91">
        <f>G15</f>
        <v>-9.5546188352362389</v>
      </c>
      <c r="O28" s="91">
        <f>H15</f>
        <v>-0.37649746121080296</v>
      </c>
      <c r="P28" s="143"/>
      <c r="Q28" s="143"/>
    </row>
    <row r="29" spans="1:17" x14ac:dyDescent="0.25">
      <c r="A29" s="8"/>
      <c r="B29" s="101" t="s">
        <v>87</v>
      </c>
      <c r="D29" s="107">
        <v>-1.819329816485904</v>
      </c>
      <c r="E29" s="107">
        <v>-2.3242222286212311</v>
      </c>
      <c r="F29" s="107">
        <v>-6.7748789654246018</v>
      </c>
      <c r="G29" s="107">
        <v>7.7149844344031271</v>
      </c>
      <c r="H29" s="107">
        <v>0.40731026051407604</v>
      </c>
      <c r="K29" s="12"/>
      <c r="L29" s="101"/>
      <c r="M29" s="87" t="str">
        <f>B14</f>
        <v xml:space="preserve">Confecciones, prendas de vestir </v>
      </c>
      <c r="N29" s="91">
        <f>G14</f>
        <v>-7.1470375873888941</v>
      </c>
      <c r="O29" s="91">
        <f>H14</f>
        <v>-0.58284574985813165</v>
      </c>
      <c r="P29" s="143"/>
      <c r="Q29" s="143"/>
    </row>
    <row r="30" spans="1:17" x14ac:dyDescent="0.25">
      <c r="A30" s="8"/>
      <c r="B30" s="101" t="s">
        <v>148</v>
      </c>
      <c r="D30" s="107">
        <v>-1.1442497540123719</v>
      </c>
      <c r="E30" s="107">
        <v>2.9433930756875837</v>
      </c>
      <c r="F30" s="107">
        <v>3.0775830973048812</v>
      </c>
      <c r="G30" s="107">
        <v>10.810956317193178</v>
      </c>
      <c r="H30" s="107">
        <v>0.49375239325833625</v>
      </c>
      <c r="K30" s="12"/>
      <c r="L30" s="101"/>
      <c r="M30" s="87" t="str">
        <f>B13</f>
        <v>Edición e impresión</v>
      </c>
      <c r="N30" s="91">
        <f>G13</f>
        <v>-10.748865297890042</v>
      </c>
      <c r="O30" s="91">
        <f>H13</f>
        <v>-0.86033457897169596</v>
      </c>
      <c r="P30" s="143"/>
      <c r="Q30" s="143"/>
    </row>
    <row r="31" spans="1:17" x14ac:dyDescent="0.25">
      <c r="A31" s="8"/>
      <c r="B31" s="14" t="s">
        <v>35</v>
      </c>
      <c r="D31" s="105">
        <v>-5.5418056884699034</v>
      </c>
      <c r="E31" s="105">
        <v>-0.73356225846341605</v>
      </c>
      <c r="F31" s="84">
        <v>0.95360495605516515</v>
      </c>
      <c r="G31" s="84">
        <v>-0.79863899010509387</v>
      </c>
      <c r="H31" s="84">
        <v>-0.79863899010509398</v>
      </c>
      <c r="K31" s="12"/>
      <c r="M31" s="87" t="str">
        <f>B31</f>
        <v>Total</v>
      </c>
      <c r="N31" s="91">
        <f>G31</f>
        <v>-0.79863899010509387</v>
      </c>
      <c r="O31" s="97">
        <f>H31</f>
        <v>-0.79863899010509398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7"/>
      <c r="N32" s="87"/>
      <c r="O32" s="8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8"/>
      <c r="O33" s="89"/>
      <c r="P33" s="58"/>
      <c r="Q33" s="58"/>
      <c r="R33" s="5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8"/>
      <c r="O34" s="89"/>
      <c r="P34" s="58"/>
      <c r="Q34" s="58"/>
      <c r="R34" s="5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9"/>
      <c r="N35" s="89"/>
      <c r="O35" s="89"/>
      <c r="P35" s="58"/>
      <c r="Q35" s="58"/>
      <c r="R35" s="5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0"/>
      <c r="N36" s="90"/>
      <c r="O36" s="90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59"/>
      <c r="Q40" s="59"/>
      <c r="R40" s="5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59"/>
      <c r="Q41" s="59"/>
      <c r="R41" s="5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59"/>
      <c r="Q42" s="59"/>
      <c r="R42" s="5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59"/>
      <c r="Q43" s="59"/>
      <c r="R43" s="5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59"/>
      <c r="Q44" s="59"/>
      <c r="R44" s="5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59"/>
      <c r="Q45" s="59"/>
      <c r="R45" s="5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59"/>
      <c r="Q46" s="59"/>
      <c r="R46" s="5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59"/>
      <c r="Q47" s="59"/>
      <c r="R47" s="5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0"/>
      <c r="N48" s="90"/>
      <c r="O48" s="90"/>
      <c r="P48" s="59"/>
      <c r="Q48" s="59"/>
      <c r="R48" s="5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59"/>
      <c r="Q49" s="59"/>
      <c r="R49" s="5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59"/>
      <c r="Q50" s="59"/>
      <c r="R50" s="5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7" t="str">
        <f>IF(G51="","",1)</f>
        <v/>
      </c>
      <c r="N51" s="87"/>
      <c r="O51" s="8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/>
      <c r="N53" s="87"/>
      <c r="O53" s="87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8"/>
      <c r="O54" s="87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7"/>
      <c r="N55" s="87"/>
      <c r="O55" s="87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2"/>
      <c r="K57" s="12"/>
      <c r="L57" s="10"/>
    </row>
    <row r="58" spans="1:19" x14ac:dyDescent="0.25">
      <c r="A58" s="21"/>
      <c r="B58" s="22" t="str">
        <f>Índice!$B$35</f>
        <v>Fuente: Muestra Trimestral Manufacturera Regional, Dane. Marzo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46"/>
  <sheetViews>
    <sheetView tabSelected="1" view="pageBreakPreview" topLeftCell="A19" zoomScaleNormal="100" zoomScaleSheetLayoutView="100" workbookViewId="0">
      <selection activeCell="K34" sqref="K34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7"/>
    <col min="14" max="14" width="11.42578125" style="7" customWidth="1"/>
    <col min="15" max="15" width="10.85546875" style="87" customWidth="1"/>
    <col min="16" max="20" width="10.85546875" style="87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1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11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11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21" x14ac:dyDescent="0.25">
      <c r="A7" s="8"/>
      <c r="B7" s="9"/>
      <c r="C7" s="174" t="s">
        <v>112</v>
      </c>
      <c r="D7" s="174"/>
      <c r="E7" s="174"/>
      <c r="F7" s="174"/>
      <c r="G7" s="174"/>
      <c r="H7" s="174"/>
      <c r="I7" s="174"/>
      <c r="J7" s="174"/>
      <c r="K7" s="174"/>
      <c r="L7" s="12"/>
      <c r="M7" s="8"/>
    </row>
    <row r="8" spans="1:21" x14ac:dyDescent="0.25">
      <c r="A8" s="8"/>
      <c r="B8" s="9"/>
      <c r="C8" s="173" t="s">
        <v>136</v>
      </c>
      <c r="D8" s="173"/>
      <c r="E8" s="173"/>
      <c r="F8" s="173"/>
      <c r="G8" s="173"/>
      <c r="H8" s="173"/>
      <c r="I8" s="173"/>
      <c r="J8" s="173"/>
      <c r="K8" s="31"/>
      <c r="L8" s="12"/>
      <c r="M8" s="8"/>
    </row>
    <row r="9" spans="1:21" x14ac:dyDescent="0.25">
      <c r="A9" s="8"/>
      <c r="B9" s="9"/>
      <c r="C9" s="9"/>
      <c r="D9" s="9"/>
      <c r="E9" s="9"/>
      <c r="F9" s="9"/>
      <c r="G9" s="9"/>
      <c r="H9" s="9"/>
      <c r="I9" s="9"/>
      <c r="J9" s="110"/>
      <c r="K9" s="9"/>
      <c r="L9" s="12"/>
      <c r="M9" s="8"/>
    </row>
    <row r="10" spans="1:21" x14ac:dyDescent="0.25">
      <c r="A10" s="8"/>
      <c r="B10" s="10"/>
      <c r="C10" s="10"/>
      <c r="D10" s="176" t="s">
        <v>0</v>
      </c>
      <c r="E10" s="176"/>
      <c r="F10" s="176"/>
      <c r="G10" s="176"/>
      <c r="H10" s="176"/>
      <c r="I10" s="176"/>
      <c r="J10" s="76" t="s">
        <v>62</v>
      </c>
      <c r="K10" s="76"/>
      <c r="L10" s="12"/>
      <c r="M10" s="8"/>
    </row>
    <row r="11" spans="1:21" x14ac:dyDescent="0.25">
      <c r="A11" s="8"/>
      <c r="B11" s="10"/>
      <c r="C11" s="146"/>
      <c r="D11" s="112">
        <v>2007</v>
      </c>
      <c r="E11" s="112">
        <v>2008</v>
      </c>
      <c r="F11" s="112">
        <v>2009</v>
      </c>
      <c r="G11" s="112">
        <v>2010</v>
      </c>
      <c r="H11" s="112">
        <v>2011</v>
      </c>
      <c r="I11" s="112">
        <v>2012</v>
      </c>
      <c r="J11" s="110">
        <v>2012</v>
      </c>
      <c r="K11" s="110"/>
      <c r="L11" s="12"/>
      <c r="M11" s="8"/>
    </row>
    <row r="12" spans="1:21" x14ac:dyDescent="0.25">
      <c r="A12" s="8"/>
      <c r="B12" s="10"/>
      <c r="C12" s="10"/>
      <c r="D12" s="10"/>
      <c r="E12" s="10"/>
      <c r="F12" s="10"/>
      <c r="G12" s="10"/>
      <c r="H12" s="10"/>
      <c r="I12" s="10"/>
      <c r="J12" s="110"/>
      <c r="K12" s="110"/>
      <c r="L12" s="12"/>
      <c r="M12" s="8"/>
      <c r="N12" s="155"/>
      <c r="O12" s="156"/>
      <c r="P12" s="156"/>
      <c r="Q12" s="156"/>
      <c r="R12" s="155"/>
      <c r="S12" s="155"/>
      <c r="T12" s="155"/>
      <c r="U12" s="155"/>
    </row>
    <row r="13" spans="1:21" x14ac:dyDescent="0.25">
      <c r="A13" s="8"/>
      <c r="B13" s="14" t="s">
        <v>97</v>
      </c>
      <c r="C13" s="10"/>
      <c r="D13" s="84">
        <v>2.944195856527454</v>
      </c>
      <c r="E13" s="84">
        <v>-5.0287332089954724</v>
      </c>
      <c r="F13" s="84">
        <v>-5.5418056884699034</v>
      </c>
      <c r="G13" s="84">
        <v>-0.73356225846341605</v>
      </c>
      <c r="H13" s="84">
        <v>0.95360495605516515</v>
      </c>
      <c r="I13" s="84">
        <v>-0.79863899010509387</v>
      </c>
      <c r="J13" s="84">
        <v>-0.78012265005045212</v>
      </c>
      <c r="K13" s="113"/>
      <c r="L13" s="12"/>
      <c r="M13" s="8"/>
      <c r="N13" s="155"/>
      <c r="O13" s="156"/>
      <c r="P13" s="156"/>
      <c r="Q13" s="156"/>
      <c r="R13" s="155"/>
      <c r="S13" s="155"/>
      <c r="T13" s="155"/>
      <c r="U13" s="155"/>
    </row>
    <row r="14" spans="1:21" x14ac:dyDescent="0.25">
      <c r="A14" s="8"/>
      <c r="B14" s="10" t="s">
        <v>103</v>
      </c>
      <c r="C14" s="10"/>
      <c r="D14" s="115">
        <v>4.1496015296852873</v>
      </c>
      <c r="E14" s="115">
        <v>-1.9843129071164811</v>
      </c>
      <c r="F14" s="115">
        <v>-4.1929034749259237</v>
      </c>
      <c r="G14" s="115">
        <v>-2.8352093710648396</v>
      </c>
      <c r="H14" s="115">
        <v>1.5460241058906643</v>
      </c>
      <c r="I14" s="84">
        <v>-2.2184926546861772</v>
      </c>
      <c r="J14" s="115">
        <v>-0.9</v>
      </c>
      <c r="K14" s="114"/>
      <c r="L14" s="12"/>
      <c r="M14" s="8"/>
      <c r="N14" s="87"/>
      <c r="O14" s="97"/>
      <c r="P14" s="97"/>
      <c r="Q14" s="97"/>
      <c r="U14" s="155"/>
    </row>
    <row r="15" spans="1:21" x14ac:dyDescent="0.25">
      <c r="A15" s="8"/>
      <c r="B15" s="10" t="s">
        <v>104</v>
      </c>
      <c r="C15" s="10"/>
      <c r="D15" s="115">
        <v>1.4076282951509533</v>
      </c>
      <c r="E15" s="115">
        <v>-9.0144829437926894</v>
      </c>
      <c r="F15" s="115">
        <v>-7.4442379628315685</v>
      </c>
      <c r="G15" s="115">
        <v>2.3346312816648673</v>
      </c>
      <c r="H15" s="115">
        <v>0.13242501108186033</v>
      </c>
      <c r="I15" s="84">
        <v>1.1972713235184118</v>
      </c>
      <c r="J15" s="115">
        <v>0.1</v>
      </c>
      <c r="K15" s="114"/>
      <c r="L15" s="12"/>
      <c r="M15" s="8"/>
      <c r="N15" s="87"/>
      <c r="O15" s="97"/>
      <c r="P15" s="97"/>
      <c r="Q15" s="97"/>
      <c r="U15" s="155"/>
    </row>
    <row r="16" spans="1:21" x14ac:dyDescent="0.25">
      <c r="A16" s="8"/>
      <c r="B16" s="10" t="s">
        <v>106</v>
      </c>
      <c r="C16" s="10"/>
      <c r="D16" s="115">
        <v>2.2889985579272132</v>
      </c>
      <c r="E16" s="115">
        <v>-3.0283404920530943</v>
      </c>
      <c r="F16" s="115">
        <v>-3.4774901906873601</v>
      </c>
      <c r="G16" s="115">
        <v>-1.7521817539948414</v>
      </c>
      <c r="H16" s="115">
        <v>9.1242369072697116E-2</v>
      </c>
      <c r="I16" s="84">
        <v>-0.4897347252807549</v>
      </c>
      <c r="J16" s="115">
        <v>0.2</v>
      </c>
      <c r="K16" s="114"/>
      <c r="L16" s="12"/>
      <c r="M16" s="8"/>
      <c r="N16" s="87"/>
      <c r="O16" s="97"/>
      <c r="P16" s="134">
        <v>2010</v>
      </c>
      <c r="Q16" s="134">
        <v>2011</v>
      </c>
      <c r="R16" s="134">
        <v>2012</v>
      </c>
      <c r="S16" s="87" t="s">
        <v>105</v>
      </c>
      <c r="U16" s="155"/>
    </row>
    <row r="17" spans="1:21" x14ac:dyDescent="0.25">
      <c r="A17" s="8"/>
      <c r="B17" s="10" t="s">
        <v>7</v>
      </c>
      <c r="C17" s="10"/>
      <c r="D17" s="115">
        <v>3.2605955745287352</v>
      </c>
      <c r="E17" s="115">
        <v>-5.9856486344450177</v>
      </c>
      <c r="F17" s="115">
        <v>-6.5603619844857075</v>
      </c>
      <c r="G17" s="115">
        <v>-0.21438171669788675</v>
      </c>
      <c r="H17" s="115">
        <v>1.3863691215190155</v>
      </c>
      <c r="I17" s="84">
        <v>-0.95167787749189658</v>
      </c>
      <c r="J17" s="115">
        <v>-1</v>
      </c>
      <c r="K17" s="19"/>
      <c r="L17" s="12"/>
      <c r="M17" s="8"/>
      <c r="N17" s="87"/>
      <c r="O17" s="97" t="str">
        <f>B16</f>
        <v>Administración y ventas</v>
      </c>
      <c r="P17" s="97">
        <f t="shared" ref="P17:R18" si="0">G16</f>
        <v>-1.7521817539948414</v>
      </c>
      <c r="Q17" s="97">
        <f t="shared" si="0"/>
        <v>9.1242369072697116E-2</v>
      </c>
      <c r="R17" s="97">
        <f t="shared" si="0"/>
        <v>-0.4897347252807549</v>
      </c>
      <c r="S17" s="97">
        <f>J16</f>
        <v>0.2</v>
      </c>
      <c r="U17" s="155"/>
    </row>
    <row r="18" spans="1:21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N18" s="87"/>
      <c r="O18" s="97" t="str">
        <f>B17</f>
        <v>Producción</v>
      </c>
      <c r="P18" s="97">
        <f t="shared" si="0"/>
        <v>-0.21438171669788675</v>
      </c>
      <c r="Q18" s="97">
        <f t="shared" si="0"/>
        <v>1.3863691215190155</v>
      </c>
      <c r="R18" s="97">
        <f t="shared" si="0"/>
        <v>-0.95167787749189658</v>
      </c>
      <c r="S18" s="97">
        <f>J17</f>
        <v>-1</v>
      </c>
      <c r="U18" s="155"/>
    </row>
    <row r="19" spans="1:21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N19" s="87"/>
      <c r="O19" s="97" t="str">
        <f>B15</f>
        <v>Temporal</v>
      </c>
      <c r="P19" s="97">
        <f>G15</f>
        <v>2.3346312816648673</v>
      </c>
      <c r="Q19" s="97">
        <f>H15</f>
        <v>0.13242501108186033</v>
      </c>
      <c r="R19" s="97">
        <f>I15</f>
        <v>1.1972713235184118</v>
      </c>
      <c r="S19" s="97">
        <f>J15</f>
        <v>0.1</v>
      </c>
      <c r="U19" s="155"/>
    </row>
    <row r="20" spans="1:21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N20" s="87"/>
      <c r="O20" s="97" t="str">
        <f>B14</f>
        <v>Permanente</v>
      </c>
      <c r="P20" s="97">
        <f>G14</f>
        <v>-2.8352093710648396</v>
      </c>
      <c r="Q20" s="97">
        <f>H14</f>
        <v>1.5460241058906643</v>
      </c>
      <c r="R20" s="97">
        <f>I14</f>
        <v>-2.2184926546861772</v>
      </c>
      <c r="S20" s="97">
        <f>J14</f>
        <v>-0.9</v>
      </c>
      <c r="U20" s="155"/>
    </row>
    <row r="21" spans="1:21" x14ac:dyDescent="0.25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N21" s="87"/>
      <c r="O21" s="97" t="str">
        <f>B13</f>
        <v>Total empleo</v>
      </c>
      <c r="P21" s="97">
        <f>G13</f>
        <v>-0.73356225846341605</v>
      </c>
      <c r="Q21" s="97">
        <f>H13</f>
        <v>0.95360495605516515</v>
      </c>
      <c r="R21" s="97">
        <f>I13</f>
        <v>-0.79863899010509387</v>
      </c>
      <c r="S21" s="97">
        <f>J13</f>
        <v>-0.78012265005045212</v>
      </c>
      <c r="U21" s="155"/>
    </row>
    <row r="22" spans="1:2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  <c r="N22" s="87"/>
      <c r="U22" s="155"/>
    </row>
    <row r="23" spans="1:21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  <c r="N23" s="87"/>
      <c r="U23" s="155"/>
    </row>
    <row r="24" spans="1:21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  <c r="N24" s="155"/>
      <c r="O24" s="155"/>
      <c r="P24" s="155"/>
      <c r="Q24" s="155"/>
      <c r="R24" s="155"/>
      <c r="S24" s="155"/>
      <c r="T24" s="155"/>
      <c r="U24" s="155"/>
    </row>
    <row r="25" spans="1:21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N25" s="155"/>
      <c r="O25" s="157"/>
      <c r="P25" s="158"/>
      <c r="Q25" s="155"/>
      <c r="R25" s="155"/>
      <c r="S25" s="155"/>
      <c r="T25" s="155"/>
      <c r="U25" s="155"/>
    </row>
    <row r="26" spans="1:21" x14ac:dyDescent="0.25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P26" s="135"/>
    </row>
    <row r="27" spans="1:21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35"/>
    </row>
    <row r="28" spans="1:21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35"/>
    </row>
    <row r="29" spans="1:21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35"/>
    </row>
    <row r="30" spans="1:21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13"/>
      <c r="L30" s="12"/>
      <c r="M30" s="8"/>
      <c r="P30" s="135"/>
    </row>
    <row r="31" spans="1:21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13"/>
      <c r="L31" s="12"/>
      <c r="M31" s="8"/>
      <c r="P31" s="135"/>
    </row>
    <row r="32" spans="1:21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13"/>
      <c r="L32" s="12"/>
      <c r="M32" s="8"/>
      <c r="P32" s="135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13"/>
      <c r="L33" s="12"/>
      <c r="M33" s="8"/>
      <c r="P33" s="135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13"/>
      <c r="L34" s="12"/>
      <c r="M34" s="8"/>
      <c r="P34" s="135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13"/>
      <c r="L35" s="12"/>
      <c r="M35" s="8"/>
      <c r="P35" s="135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13"/>
      <c r="L36" s="12"/>
      <c r="M36" s="8"/>
      <c r="P36" s="135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13"/>
      <c r="L37" s="12"/>
      <c r="M37" s="8"/>
      <c r="P37" s="135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13"/>
      <c r="L38" s="12"/>
      <c r="M38" s="8"/>
      <c r="P38" s="135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13"/>
      <c r="L39" s="12"/>
      <c r="M39" s="8"/>
      <c r="P39" s="135"/>
    </row>
    <row r="40" spans="1:16" x14ac:dyDescent="0.25">
      <c r="A40" s="21"/>
      <c r="B40" s="22" t="str">
        <f>Índice!$B$35</f>
        <v>Fuente: Muestra Trimestral Manufacturera Regional, Dane. Marzo de 2013.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35"/>
    </row>
    <row r="41" spans="1:16" x14ac:dyDescent="0.25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16"/>
      <c r="P41" s="135"/>
    </row>
    <row r="42" spans="1:16" x14ac:dyDescent="0.25">
      <c r="P42" s="135"/>
    </row>
    <row r="43" spans="1:16" x14ac:dyDescent="0.25">
      <c r="P43" s="135"/>
    </row>
    <row r="44" spans="1:16" x14ac:dyDescent="0.25">
      <c r="P44" s="135"/>
    </row>
    <row r="45" spans="1:16" x14ac:dyDescent="0.25">
      <c r="P45" s="135"/>
    </row>
    <row r="46" spans="1:16" x14ac:dyDescent="0.25">
      <c r="P46" s="135"/>
    </row>
  </sheetData>
  <mergeCells count="3">
    <mergeCell ref="C7:K7"/>
    <mergeCell ref="C8:J8"/>
    <mergeCell ref="D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view="pageBreakPreview" topLeftCell="A3" zoomScaleNormal="100" zoomScaleSheetLayoutView="100" workbookViewId="0">
      <selection activeCell="I21" sqref="I21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25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37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2" ht="10.5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  <c r="K12" s="87" t="s">
        <v>83</v>
      </c>
      <c r="L12" s="87" t="s">
        <v>62</v>
      </c>
    </row>
    <row r="13" spans="1:12" x14ac:dyDescent="0.25">
      <c r="A13" s="8"/>
      <c r="B13" s="101" t="s">
        <v>39</v>
      </c>
      <c r="C13" s="55">
        <v>-9.2652976175394475</v>
      </c>
      <c r="D13" s="55">
        <v>-3.1378056188344661</v>
      </c>
      <c r="E13" s="55">
        <v>7.7696478157852633</v>
      </c>
      <c r="F13" s="52">
        <v>13.227215978286244</v>
      </c>
      <c r="G13" s="55">
        <v>1.404356493872337</v>
      </c>
      <c r="H13" s="12"/>
      <c r="J13" s="91" t="str">
        <f>B22</f>
        <v>Conservación de carne y pescado</v>
      </c>
      <c r="K13" s="91">
        <f>F22</f>
        <v>-13.043766925627997</v>
      </c>
      <c r="L13" s="91">
        <f>G22</f>
        <v>-0.97413996505770872</v>
      </c>
    </row>
    <row r="14" spans="1:12" x14ac:dyDescent="0.25">
      <c r="A14" s="8"/>
      <c r="B14" s="101" t="s">
        <v>154</v>
      </c>
      <c r="C14" s="55">
        <v>32.359735095119845</v>
      </c>
      <c r="D14" s="55">
        <v>4.661959545691241</v>
      </c>
      <c r="E14" s="55">
        <v>7.7011664914468536</v>
      </c>
      <c r="F14" s="52">
        <v>2.7222603782236954</v>
      </c>
      <c r="G14" s="55">
        <v>0.91578110597825779</v>
      </c>
      <c r="H14" s="12"/>
      <c r="J14" s="91" t="str">
        <f>B21</f>
        <v>Minerales no metálicos</v>
      </c>
      <c r="K14" s="91">
        <f>F21</f>
        <v>-6.7813199476611796</v>
      </c>
      <c r="L14" s="91">
        <f>G21</f>
        <v>-0.49315966693659663</v>
      </c>
    </row>
    <row r="15" spans="1:12" x14ac:dyDescent="0.25">
      <c r="A15" s="8"/>
      <c r="B15" s="101" t="s">
        <v>3</v>
      </c>
      <c r="C15" s="55">
        <v>5.5267677181771946</v>
      </c>
      <c r="D15" s="55">
        <v>13.095873362478105</v>
      </c>
      <c r="E15" s="55">
        <v>5.0567014770758201</v>
      </c>
      <c r="F15" s="52">
        <v>8.5397046345501835</v>
      </c>
      <c r="G15" s="55">
        <v>0.71937613399336853</v>
      </c>
      <c r="H15" s="12"/>
      <c r="J15" s="91" t="str">
        <f>B20</f>
        <v>Productos de plástico</v>
      </c>
      <c r="K15" s="91">
        <f>F20</f>
        <v>-8.7717178460740559</v>
      </c>
      <c r="L15" s="91">
        <f>G20</f>
        <v>-0.48746778559702969</v>
      </c>
    </row>
    <row r="16" spans="1:12" x14ac:dyDescent="0.25">
      <c r="A16" s="8"/>
      <c r="B16" s="101" t="s">
        <v>151</v>
      </c>
      <c r="C16" s="55">
        <v>-7.7157175081046692</v>
      </c>
      <c r="D16" s="55">
        <v>-2.0684601639193501</v>
      </c>
      <c r="E16" s="55">
        <v>3.1816112333597824</v>
      </c>
      <c r="F16" s="52">
        <v>8.3671694306024271</v>
      </c>
      <c r="G16" s="55">
        <v>0.60243390200925939</v>
      </c>
      <c r="H16" s="12"/>
      <c r="J16" s="91" t="str">
        <f>B19</f>
        <v>Otras manufacturas</v>
      </c>
      <c r="K16" s="91">
        <f>F19</f>
        <v>-2.6629500745299572</v>
      </c>
      <c r="L16" s="91">
        <f>G19</f>
        <v>-0.47836096618359286</v>
      </c>
    </row>
    <row r="17" spans="1:19" x14ac:dyDescent="0.25">
      <c r="A17" s="8"/>
      <c r="B17" s="101" t="s">
        <v>33</v>
      </c>
      <c r="C17" s="55">
        <v>-11.254606903910414</v>
      </c>
      <c r="D17" s="55">
        <v>8.3606637038621692</v>
      </c>
      <c r="E17" s="55">
        <v>-13.655078672649823</v>
      </c>
      <c r="F17" s="52">
        <v>12.287121329133699</v>
      </c>
      <c r="G17" s="55">
        <v>0.17033154387015828</v>
      </c>
      <c r="H17" s="12"/>
      <c r="J17" s="91" t="str">
        <f>B18</f>
        <v>Confecciones</v>
      </c>
      <c r="K17" s="91">
        <f>F18</f>
        <v>-3.4739708749786158</v>
      </c>
      <c r="L17" s="91">
        <f>G18</f>
        <v>-1.6356157112057127E-2</v>
      </c>
    </row>
    <row r="18" spans="1:19" x14ac:dyDescent="0.25">
      <c r="A18" s="8"/>
      <c r="B18" s="101" t="s">
        <v>82</v>
      </c>
      <c r="C18" s="55">
        <v>36.980355217981597</v>
      </c>
      <c r="D18" s="55">
        <v>0.68122930812832827</v>
      </c>
      <c r="E18" s="55">
        <v>-18.84494643263378</v>
      </c>
      <c r="F18" s="52">
        <v>-3.4739708749786158</v>
      </c>
      <c r="G18" s="55">
        <v>-1.6356157112057127E-2</v>
      </c>
      <c r="H18" s="12"/>
      <c r="J18" s="91" t="str">
        <f>B17</f>
        <v>Productos textiles</v>
      </c>
      <c r="K18" s="91">
        <f>F17</f>
        <v>12.287121329133699</v>
      </c>
      <c r="L18" s="91">
        <f>G17</f>
        <v>0.17033154387015828</v>
      </c>
    </row>
    <row r="19" spans="1:19" x14ac:dyDescent="0.25">
      <c r="A19" s="8"/>
      <c r="B19" s="101" t="s">
        <v>153</v>
      </c>
      <c r="C19" s="55">
        <v>-14.109588451058164</v>
      </c>
      <c r="D19" s="55">
        <v>-1.0283907440479578</v>
      </c>
      <c r="E19" s="55">
        <v>7.4040117127394112</v>
      </c>
      <c r="F19" s="52">
        <v>-2.6629500745299572</v>
      </c>
      <c r="G19" s="55">
        <v>-0.47836096618359286</v>
      </c>
      <c r="H19" s="12"/>
      <c r="J19" s="91" t="str">
        <f>B16</f>
        <v>Los demás productos alimenticios</v>
      </c>
      <c r="K19" s="91">
        <f>F16</f>
        <v>8.3671694306024271</v>
      </c>
      <c r="L19" s="91">
        <f>G16</f>
        <v>0.60243390200925939</v>
      </c>
    </row>
    <row r="20" spans="1:19" x14ac:dyDescent="0.25">
      <c r="A20" s="8"/>
      <c r="B20" s="101" t="s">
        <v>40</v>
      </c>
      <c r="C20" s="55">
        <v>-15.765320457182652</v>
      </c>
      <c r="D20" s="55">
        <v>5.1040596287185602</v>
      </c>
      <c r="E20" s="55">
        <v>8.7559092133633101</v>
      </c>
      <c r="F20" s="52">
        <v>-8.7717178460740559</v>
      </c>
      <c r="G20" s="55">
        <v>-0.48746778559702969</v>
      </c>
      <c r="H20" s="12"/>
      <c r="J20" s="91" t="str">
        <f>B15</f>
        <v>Bebidas</v>
      </c>
      <c r="K20" s="91">
        <f>F15</f>
        <v>8.5397046345501835</v>
      </c>
      <c r="L20" s="91">
        <f>G15</f>
        <v>0.71937613399336853</v>
      </c>
    </row>
    <row r="21" spans="1:19" x14ac:dyDescent="0.25">
      <c r="A21" s="8"/>
      <c r="B21" s="101" t="s">
        <v>152</v>
      </c>
      <c r="C21" s="55">
        <v>-20.553867337590614</v>
      </c>
      <c r="D21" s="55">
        <v>-15.16998191751231</v>
      </c>
      <c r="E21" s="55">
        <v>47.352893629113147</v>
      </c>
      <c r="F21" s="52">
        <v>-6.7813199476611796</v>
      </c>
      <c r="G21" s="55">
        <v>-0.49315966693659663</v>
      </c>
      <c r="H21" s="12"/>
      <c r="J21" s="91" t="str">
        <f>B14</f>
        <v>Químicas básicas</v>
      </c>
      <c r="K21" s="91">
        <f>F14</f>
        <v>2.7222603782236954</v>
      </c>
      <c r="L21" s="91">
        <f>G14</f>
        <v>0.91578110597825779</v>
      </c>
    </row>
    <row r="22" spans="1:19" x14ac:dyDescent="0.25">
      <c r="A22" s="8"/>
      <c r="B22" s="101" t="s">
        <v>150</v>
      </c>
      <c r="C22" s="55">
        <v>-20.209990557135992</v>
      </c>
      <c r="D22" s="55">
        <v>-4.1920818185880897</v>
      </c>
      <c r="E22" s="55">
        <v>22.254126859295752</v>
      </c>
      <c r="F22" s="52">
        <v>-13.043766925627997</v>
      </c>
      <c r="G22" s="54">
        <v>-0.97413996505770872</v>
      </c>
      <c r="H22" s="12"/>
      <c r="J22" s="91" t="str">
        <f>B13</f>
        <v>Otros productos químicos</v>
      </c>
      <c r="K22" s="91">
        <f>F13</f>
        <v>13.227215978286244</v>
      </c>
      <c r="L22" s="91">
        <f>G13</f>
        <v>1.404356493872337</v>
      </c>
    </row>
    <row r="23" spans="1:19" x14ac:dyDescent="0.25">
      <c r="A23" s="8"/>
      <c r="B23" s="14" t="s">
        <v>35</v>
      </c>
      <c r="C23" s="53">
        <v>-0.90049899965897184</v>
      </c>
      <c r="D23" s="53">
        <v>1.0097247166147127</v>
      </c>
      <c r="E23" s="53">
        <v>9.6985951644303459</v>
      </c>
      <c r="F23" s="52">
        <v>1.371813092806784</v>
      </c>
      <c r="G23" s="52">
        <v>1.3627946388364176</v>
      </c>
      <c r="H23" s="12"/>
      <c r="J23" s="87" t="str">
        <f>B23</f>
        <v>Total</v>
      </c>
      <c r="K23" s="91">
        <f>F23</f>
        <v>1.371813092806784</v>
      </c>
      <c r="L23" s="91">
        <f>G23</f>
        <v>1.3627946388364176</v>
      </c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95"/>
      <c r="K24" s="96"/>
      <c r="L24" s="87"/>
      <c r="M24" s="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95"/>
      <c r="K25" s="96"/>
      <c r="L25" s="87"/>
      <c r="M25" s="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5"/>
      <c r="K26" s="96"/>
      <c r="L26" s="87"/>
      <c r="M26" s="7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5"/>
      <c r="K27" s="96"/>
      <c r="L27" s="87"/>
      <c r="N27" s="15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5"/>
      <c r="K28" s="96"/>
      <c r="L28" s="87"/>
      <c r="M28" s="58"/>
      <c r="N28" s="58"/>
      <c r="O28" s="58"/>
      <c r="P28" s="58"/>
      <c r="Q28" s="58"/>
      <c r="R28" s="58"/>
      <c r="S28" s="58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5"/>
      <c r="K29" s="96"/>
      <c r="L29" s="8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5"/>
      <c r="K30" s="96"/>
      <c r="L30" s="8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5"/>
      <c r="K31" s="96"/>
      <c r="L31" s="8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5"/>
      <c r="K32" s="96"/>
      <c r="L32" s="8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5"/>
      <c r="K33" s="96"/>
      <c r="L33" s="8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5"/>
      <c r="K34" s="96"/>
      <c r="L34" s="8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5"/>
      <c r="K35" s="96"/>
      <c r="L35" s="8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5"/>
      <c r="K36" s="96"/>
      <c r="L36" s="8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5"/>
      <c r="K37" s="96"/>
      <c r="L37" s="8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5"/>
      <c r="K38" s="96"/>
      <c r="L38" s="8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5"/>
      <c r="K39" s="96"/>
      <c r="L39" s="87"/>
      <c r="M39" s="59"/>
      <c r="N39" s="59"/>
      <c r="O39" s="59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5"/>
      <c r="K40" s="96"/>
      <c r="L40" s="8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4"/>
      <c r="K41" s="96"/>
      <c r="L41" s="8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4"/>
      <c r="K42" s="96"/>
      <c r="L42" s="8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4"/>
      <c r="K43" s="96"/>
      <c r="L43" s="87"/>
      <c r="M43" s="59"/>
      <c r="N43" s="59"/>
      <c r="O43" s="59"/>
      <c r="P43" s="59"/>
      <c r="Q43" s="59"/>
      <c r="R43" s="59"/>
      <c r="S43" s="59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4"/>
      <c r="K44" s="96"/>
      <c r="L44" s="8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4"/>
      <c r="K45" s="96"/>
      <c r="L45" s="87"/>
      <c r="M45" s="6" t="str">
        <f>IF(G45="","",1)</f>
        <v/>
      </c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9"/>
      <c r="J46" s="104"/>
      <c r="K46" s="96"/>
      <c r="L46" s="87"/>
    </row>
    <row r="47" spans="1:19" s="6" customFormat="1" ht="12.75" customHeight="1" x14ac:dyDescent="0.25">
      <c r="A47" s="8"/>
      <c r="B47" s="72" t="s">
        <v>42</v>
      </c>
      <c r="C47" s="7"/>
      <c r="D47" s="7"/>
      <c r="E47" s="7"/>
      <c r="F47" s="7"/>
      <c r="G47" s="7"/>
      <c r="H47" s="12"/>
      <c r="I47" s="19"/>
      <c r="J47" s="104"/>
      <c r="K47" s="96"/>
      <c r="L47" s="87"/>
    </row>
    <row r="48" spans="1:19" s="6" customFormat="1" x14ac:dyDescent="0.25">
      <c r="A48" s="21"/>
      <c r="B48" s="22" t="str">
        <f>Índice!$B$35</f>
        <v>Fuente: Muestra Trimestral Manufacturera Regional, Dane. Marzo de 2013.</v>
      </c>
      <c r="C48" s="23"/>
      <c r="D48" s="23"/>
      <c r="E48" s="23"/>
      <c r="F48" s="23"/>
      <c r="G48" s="23"/>
      <c r="H48" s="24"/>
      <c r="I48" s="19"/>
      <c r="J48" s="104"/>
      <c r="K48" s="96"/>
      <c r="L48" s="87"/>
      <c r="M48" s="26"/>
      <c r="N48" s="47"/>
    </row>
    <row r="49" spans="2:11" x14ac:dyDescent="0.25">
      <c r="K49" s="96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view="pageBreakPreview" topLeftCell="B1" zoomScaleNormal="100" zoomScaleSheetLayoutView="100" workbookViewId="0">
      <selection activeCell="B23" sqref="B23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4" t="s">
        <v>43</v>
      </c>
      <c r="C7" s="174"/>
      <c r="D7" s="174"/>
      <c r="E7" s="174"/>
      <c r="F7" s="174"/>
      <c r="G7" s="174"/>
      <c r="H7" s="12"/>
    </row>
    <row r="8" spans="1:13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3" ht="10.5" customHeight="1" x14ac:dyDescent="0.25">
      <c r="A9" s="8"/>
      <c r="B9" s="9"/>
      <c r="C9" s="67"/>
      <c r="D9" s="67"/>
      <c r="E9" s="9"/>
      <c r="F9" s="9"/>
      <c r="G9" s="9"/>
      <c r="H9" s="12"/>
      <c r="I9" s="6"/>
      <c r="L9" s="6"/>
      <c r="M9" s="6"/>
    </row>
    <row r="10" spans="1:13" ht="14.2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  <c r="I10" s="6"/>
      <c r="J10" s="87"/>
      <c r="K10" s="87"/>
      <c r="L10" s="87"/>
      <c r="M10" s="87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I11" s="6"/>
      <c r="J11" s="87"/>
      <c r="K11" s="87"/>
      <c r="L11" s="87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I12" s="6"/>
      <c r="J12" s="87"/>
      <c r="K12" s="87" t="s">
        <v>83</v>
      </c>
      <c r="L12" s="87" t="s">
        <v>62</v>
      </c>
      <c r="M12" s="87"/>
    </row>
    <row r="13" spans="1:13" x14ac:dyDescent="0.25">
      <c r="A13" s="8"/>
      <c r="B13" s="101" t="s">
        <v>154</v>
      </c>
      <c r="C13" s="55">
        <v>24.803360469718317</v>
      </c>
      <c r="D13" s="55">
        <v>-1.1746742263685217E-2</v>
      </c>
      <c r="E13" s="55">
        <v>5.5681097917405609</v>
      </c>
      <c r="F13" s="52">
        <v>6.276345593003585</v>
      </c>
      <c r="G13" s="55">
        <v>1.9499713596371082</v>
      </c>
      <c r="H13" s="12"/>
      <c r="I13" s="6"/>
      <c r="J13" s="91" t="str">
        <f>B22</f>
        <v>Productos de plástico</v>
      </c>
      <c r="K13" s="91">
        <f>F22</f>
        <v>-10.892765133364612</v>
      </c>
      <c r="L13" s="91">
        <f>G22</f>
        <v>-0.7024198853386544</v>
      </c>
      <c r="M13" s="87"/>
    </row>
    <row r="14" spans="1:13" x14ac:dyDescent="0.25">
      <c r="A14" s="8"/>
      <c r="B14" s="101" t="s">
        <v>3</v>
      </c>
      <c r="C14" s="55">
        <v>2.6458465104948203</v>
      </c>
      <c r="D14" s="55">
        <v>5.8861657882091079</v>
      </c>
      <c r="E14" s="55">
        <v>2.3969257898756036</v>
      </c>
      <c r="F14" s="52">
        <v>9.0164501328748194</v>
      </c>
      <c r="G14" s="55">
        <v>0.70013046538540191</v>
      </c>
      <c r="H14" s="12"/>
      <c r="I14" s="6"/>
      <c r="J14" s="91" t="str">
        <f>B21</f>
        <v>Otras manufacturas</v>
      </c>
      <c r="K14" s="91">
        <f>F21</f>
        <v>-3.7580086603757223</v>
      </c>
      <c r="L14" s="91">
        <f>G21</f>
        <v>-0.69714620177792985</v>
      </c>
      <c r="M14" s="87"/>
    </row>
    <row r="15" spans="1:13" x14ac:dyDescent="0.25">
      <c r="A15" s="8"/>
      <c r="B15" s="101" t="s">
        <v>39</v>
      </c>
      <c r="C15" s="55">
        <v>-9.0799707650784036</v>
      </c>
      <c r="D15" s="55">
        <v>-1.2719512989949555</v>
      </c>
      <c r="E15" s="55">
        <v>13.244717767459257</v>
      </c>
      <c r="F15" s="52">
        <v>5.3200199776865187</v>
      </c>
      <c r="G15" s="55">
        <v>0.6391626909392365</v>
      </c>
      <c r="H15" s="12"/>
      <c r="I15" s="6"/>
      <c r="J15" s="91" t="str">
        <f>B20</f>
        <v>Minerales no metálicos</v>
      </c>
      <c r="K15" s="91">
        <f>F20</f>
        <v>-8.6695481795803548</v>
      </c>
      <c r="L15" s="91">
        <f>G20</f>
        <v>-0.64137192287333122</v>
      </c>
      <c r="M15" s="87"/>
    </row>
    <row r="16" spans="1:13" x14ac:dyDescent="0.25">
      <c r="A16" s="8"/>
      <c r="B16" s="101" t="s">
        <v>33</v>
      </c>
      <c r="C16" s="55">
        <v>-8.8866954863581533</v>
      </c>
      <c r="D16" s="55">
        <v>16.166011900928922</v>
      </c>
      <c r="E16" s="55">
        <v>-18.729623114938331</v>
      </c>
      <c r="F16" s="52">
        <v>12.7163931368246</v>
      </c>
      <c r="G16" s="55">
        <v>0.180286649476852</v>
      </c>
      <c r="H16" s="12"/>
      <c r="I16" s="6"/>
      <c r="J16" s="91" t="str">
        <f>B19</f>
        <v>Conservación de carne y pescado</v>
      </c>
      <c r="K16" s="91">
        <f>F19</f>
        <v>-7.2568358317362307</v>
      </c>
      <c r="L16" s="91">
        <f>G19</f>
        <v>-0.54533512296422082</v>
      </c>
      <c r="M16" s="87"/>
    </row>
    <row r="17" spans="1:19" x14ac:dyDescent="0.25">
      <c r="A17" s="8"/>
      <c r="B17" s="101" t="s">
        <v>82</v>
      </c>
      <c r="C17" s="54">
        <v>-0.7967915779969803</v>
      </c>
      <c r="D17" s="54">
        <v>0.81619282190268372</v>
      </c>
      <c r="E17" s="55">
        <v>3.5420328354741848</v>
      </c>
      <c r="F17" s="52">
        <v>-3.8083285930236244</v>
      </c>
      <c r="G17" s="54">
        <v>-1.897467676779507E-2</v>
      </c>
      <c r="H17" s="12"/>
      <c r="I17" s="6"/>
      <c r="J17" s="91" t="str">
        <f>B18</f>
        <v>Los demás productos alimenticios</v>
      </c>
      <c r="K17" s="91">
        <f>F18</f>
        <v>-3.0231800085230631</v>
      </c>
      <c r="L17" s="91">
        <f>G18</f>
        <v>-0.2214144975260102</v>
      </c>
      <c r="M17" s="87"/>
    </row>
    <row r="18" spans="1:19" x14ac:dyDescent="0.25">
      <c r="A18" s="8"/>
      <c r="B18" s="101" t="s">
        <v>151</v>
      </c>
      <c r="C18" s="55">
        <v>-10.933186912719927</v>
      </c>
      <c r="D18" s="55">
        <v>0.35428002765729438</v>
      </c>
      <c r="E18" s="55">
        <v>4.3121115863116177</v>
      </c>
      <c r="F18" s="52">
        <v>-3.0231800085230631</v>
      </c>
      <c r="G18" s="55">
        <v>-0.2214144975260102</v>
      </c>
      <c r="H18" s="12"/>
      <c r="I18" s="6"/>
      <c r="J18" s="91" t="str">
        <f>B17</f>
        <v>Confecciones</v>
      </c>
      <c r="K18" s="91">
        <f>F17</f>
        <v>-3.8083285930236244</v>
      </c>
      <c r="L18" s="91">
        <f>G17</f>
        <v>-1.897467676779507E-2</v>
      </c>
      <c r="M18" s="87"/>
    </row>
    <row r="19" spans="1:19" x14ac:dyDescent="0.25">
      <c r="A19" s="8"/>
      <c r="B19" s="101" t="s">
        <v>150</v>
      </c>
      <c r="C19" s="55">
        <v>-16.049410416381281</v>
      </c>
      <c r="D19" s="55">
        <v>6.4540318605111002</v>
      </c>
      <c r="E19" s="55">
        <v>8.8206958478197031</v>
      </c>
      <c r="F19" s="52">
        <v>-7.2568358317362307</v>
      </c>
      <c r="G19" s="55">
        <v>-0.54533512296422082</v>
      </c>
      <c r="H19" s="12"/>
      <c r="I19" s="6"/>
      <c r="J19" s="91" t="str">
        <f>B16</f>
        <v>Productos textiles</v>
      </c>
      <c r="K19" s="91">
        <f>F16</f>
        <v>12.7163931368246</v>
      </c>
      <c r="L19" s="91">
        <f>G16</f>
        <v>0.180286649476852</v>
      </c>
      <c r="M19" s="87"/>
    </row>
    <row r="20" spans="1:19" x14ac:dyDescent="0.25">
      <c r="A20" s="8"/>
      <c r="B20" s="101" t="s">
        <v>152</v>
      </c>
      <c r="C20" s="55">
        <v>-9.3661604557110145</v>
      </c>
      <c r="D20" s="55">
        <v>-0.1059488289132382</v>
      </c>
      <c r="E20" s="55">
        <v>29.968805390581267</v>
      </c>
      <c r="F20" s="52">
        <v>-8.6695481795803548</v>
      </c>
      <c r="G20" s="55">
        <v>-0.64137192287333122</v>
      </c>
      <c r="H20" s="12"/>
      <c r="I20" s="6"/>
      <c r="J20" s="91" t="str">
        <f>B15</f>
        <v>Otros productos químicos</v>
      </c>
      <c r="K20" s="91">
        <f>F15</f>
        <v>5.3200199776865187</v>
      </c>
      <c r="L20" s="91">
        <f>G15</f>
        <v>0.6391626909392365</v>
      </c>
      <c r="M20" s="87"/>
    </row>
    <row r="21" spans="1:19" x14ac:dyDescent="0.25">
      <c r="A21" s="8"/>
      <c r="B21" s="101" t="s">
        <v>153</v>
      </c>
      <c r="C21" s="55">
        <v>-17.966908231712818</v>
      </c>
      <c r="D21" s="55">
        <v>1.693214808325072</v>
      </c>
      <c r="E21" s="55">
        <v>5.8156225656306182</v>
      </c>
      <c r="F21" s="52">
        <v>-3.7580086603757223</v>
      </c>
      <c r="G21" s="55">
        <v>-0.69714620177792985</v>
      </c>
      <c r="H21" s="12"/>
      <c r="I21" s="6"/>
      <c r="J21" s="91" t="str">
        <f>B14</f>
        <v>Bebidas</v>
      </c>
      <c r="K21" s="91">
        <f>F14</f>
        <v>9.0164501328748194</v>
      </c>
      <c r="L21" s="91">
        <f>G14</f>
        <v>0.70013046538540191</v>
      </c>
      <c r="M21" s="87"/>
    </row>
    <row r="22" spans="1:19" x14ac:dyDescent="0.25">
      <c r="A22" s="8"/>
      <c r="B22" s="101" t="s">
        <v>40</v>
      </c>
      <c r="C22" s="55">
        <v>-13.614561569726513</v>
      </c>
      <c r="D22" s="55">
        <v>16.439322337563667</v>
      </c>
      <c r="E22" s="55">
        <v>3.4524344364954773</v>
      </c>
      <c r="F22" s="52">
        <v>-10.892765133364612</v>
      </c>
      <c r="G22" s="55">
        <v>-0.7024198853386544</v>
      </c>
      <c r="H22" s="12"/>
      <c r="I22" s="6"/>
      <c r="J22" s="91" t="str">
        <f>B13</f>
        <v>Químicas básicas</v>
      </c>
      <c r="K22" s="91">
        <f>F13</f>
        <v>6.276345593003585</v>
      </c>
      <c r="L22" s="91">
        <f>G13</f>
        <v>1.9499713596371082</v>
      </c>
      <c r="M22" s="87"/>
    </row>
    <row r="23" spans="1:19" x14ac:dyDescent="0.25">
      <c r="A23" s="8"/>
      <c r="B23" s="14" t="s">
        <v>35</v>
      </c>
      <c r="C23" s="52">
        <v>-2.681224051085096</v>
      </c>
      <c r="D23" s="52">
        <v>2.3465654793589419</v>
      </c>
      <c r="E23" s="52">
        <v>7.2511552585013517</v>
      </c>
      <c r="F23" s="52">
        <v>0.64842034988041863</v>
      </c>
      <c r="G23" s="52">
        <v>0.64288885819066</v>
      </c>
      <c r="H23" s="12"/>
      <c r="I23" s="6"/>
      <c r="J23" s="87" t="str">
        <f>B23</f>
        <v>Total</v>
      </c>
      <c r="K23" s="91">
        <f>F23</f>
        <v>0.64842034988041863</v>
      </c>
      <c r="L23" s="91">
        <f>G23</f>
        <v>0.64288885819066</v>
      </c>
      <c r="M23" s="87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4"/>
      <c r="J24" s="95"/>
      <c r="K24" s="96"/>
      <c r="L24" s="87"/>
      <c r="M24" s="8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4"/>
      <c r="J25" s="94"/>
      <c r="K25" s="86"/>
      <c r="N25" s="15"/>
      <c r="O25" s="58"/>
      <c r="P25" s="58"/>
      <c r="Q25" s="58"/>
      <c r="R25" s="58"/>
      <c r="S25" s="58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4"/>
      <c r="J26" s="94"/>
      <c r="K26" s="86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4"/>
      <c r="J27" s="94"/>
      <c r="K27" s="86"/>
      <c r="M27" s="58"/>
      <c r="N27" s="58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4"/>
      <c r="J28" s="94"/>
      <c r="K28" s="86"/>
      <c r="M28" s="59"/>
      <c r="N28" s="59"/>
      <c r="O28" s="59"/>
      <c r="P28" s="59"/>
      <c r="Q28" s="59"/>
      <c r="R28" s="59"/>
      <c r="S28" s="59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59"/>
      <c r="N39" s="59"/>
      <c r="O39" s="59"/>
      <c r="P39" s="59"/>
      <c r="Q39" s="59"/>
      <c r="R39" s="59"/>
      <c r="S39" s="59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ht="27.75" customHeight="1" x14ac:dyDescent="0.25">
      <c r="A45" s="8"/>
      <c r="B45" s="72" t="s">
        <v>42</v>
      </c>
      <c r="H45" s="12"/>
      <c r="I45" s="10"/>
    </row>
    <row r="46" spans="1:19" x14ac:dyDescent="0.25">
      <c r="A46" s="21"/>
      <c r="B46" s="22" t="str">
        <f>Índice!$B$35</f>
        <v>Fuente: Muestra Trimestral Manufacturera Regional, Dane. Marzo de 2013.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4" t="s">
        <v>44</v>
      </c>
      <c r="C7" s="174"/>
      <c r="D7" s="174"/>
      <c r="E7" s="174"/>
      <c r="F7" s="174"/>
      <c r="G7" s="174"/>
      <c r="H7" s="12"/>
    </row>
    <row r="8" spans="1:13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3" ht="12.75" customHeight="1" x14ac:dyDescent="0.25">
      <c r="A9" s="8"/>
      <c r="B9" s="9"/>
      <c r="C9" s="67"/>
      <c r="D9" s="67"/>
      <c r="E9" s="9"/>
      <c r="F9" s="9"/>
      <c r="G9" s="9"/>
      <c r="H9" s="12"/>
    </row>
    <row r="10" spans="1:13" ht="13.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M12" s="87"/>
    </row>
    <row r="13" spans="1:13" x14ac:dyDescent="0.25">
      <c r="A13" s="8"/>
      <c r="B13" s="56" t="s">
        <v>39</v>
      </c>
      <c r="C13" s="107">
        <v>5.9587709062621785</v>
      </c>
      <c r="D13" s="107">
        <v>2.3493135599441883</v>
      </c>
      <c r="E13" s="107">
        <v>19.510795495301615</v>
      </c>
      <c r="F13" s="84">
        <v>16.949762919392608</v>
      </c>
      <c r="G13" s="107">
        <v>2.0728740682602966</v>
      </c>
      <c r="H13" s="12"/>
      <c r="J13" s="87" t="str">
        <f>B22</f>
        <v>Conservación de carne y pescado</v>
      </c>
      <c r="K13" s="97">
        <f>F22</f>
        <v>-4.51899846255216</v>
      </c>
      <c r="L13" s="97">
        <f>G22</f>
        <v>-0.604098922867642</v>
      </c>
      <c r="M13" s="87"/>
    </row>
    <row r="14" spans="1:13" x14ac:dyDescent="0.25">
      <c r="A14" s="8"/>
      <c r="B14" s="56" t="s">
        <v>153</v>
      </c>
      <c r="C14" s="107">
        <v>-8.6896187970538659</v>
      </c>
      <c r="D14" s="107">
        <v>-4.1163526337505303</v>
      </c>
      <c r="E14" s="107">
        <v>-2.7296068390779693</v>
      </c>
      <c r="F14" s="84">
        <v>4.6819240864718115</v>
      </c>
      <c r="G14" s="107">
        <v>1.5536768571119981</v>
      </c>
      <c r="H14" s="12"/>
      <c r="J14" s="87" t="str">
        <f>B21</f>
        <v>Productos de plástico</v>
      </c>
      <c r="K14" s="97">
        <f>F21</f>
        <v>-6.1392267680706158</v>
      </c>
      <c r="L14" s="97">
        <f>G21</f>
        <v>-0.50047094846667939</v>
      </c>
      <c r="M14" s="87"/>
    </row>
    <row r="15" spans="1:13" x14ac:dyDescent="0.25">
      <c r="A15" s="8"/>
      <c r="B15" s="56" t="s">
        <v>154</v>
      </c>
      <c r="C15" s="106">
        <v>-0.34345224905828475</v>
      </c>
      <c r="D15" s="106">
        <v>-0.14452473596441306</v>
      </c>
      <c r="E15" s="107">
        <v>3.3622801157871196</v>
      </c>
      <c r="F15" s="84">
        <v>8.7354588539422693</v>
      </c>
      <c r="G15" s="106">
        <v>0.59529067611866138</v>
      </c>
      <c r="H15" s="12"/>
      <c r="J15" s="87" t="str">
        <f>B20</f>
        <v>Confecciones</v>
      </c>
      <c r="K15" s="97">
        <f>F20</f>
        <v>-10.790816491931011</v>
      </c>
      <c r="L15" s="97">
        <f>G20</f>
        <v>-0.27147342711721745</v>
      </c>
      <c r="M15" s="87"/>
    </row>
    <row r="16" spans="1:13" x14ac:dyDescent="0.25">
      <c r="A16" s="8"/>
      <c r="B16" s="56" t="s">
        <v>151</v>
      </c>
      <c r="C16" s="107">
        <v>-5.4978767133638691</v>
      </c>
      <c r="D16" s="107">
        <v>-5.5298802232421345</v>
      </c>
      <c r="E16" s="107">
        <v>7.1096064325004704E-2</v>
      </c>
      <c r="F16" s="84">
        <v>2.4766866673594068</v>
      </c>
      <c r="G16" s="107">
        <v>0.26867774086402024</v>
      </c>
      <c r="H16" s="12"/>
      <c r="J16" s="87" t="str">
        <f>B18</f>
        <v>Minerales no metálicos</v>
      </c>
      <c r="K16" s="97">
        <f>F18</f>
        <v>5.3862787497542808</v>
      </c>
      <c r="L16" s="97">
        <f>G18</f>
        <v>0.20112163410174269</v>
      </c>
      <c r="M16" s="87"/>
    </row>
    <row r="17" spans="1:19" x14ac:dyDescent="0.25">
      <c r="A17" s="8"/>
      <c r="B17" s="56" t="s">
        <v>3</v>
      </c>
      <c r="C17" s="107">
        <v>4.6151072651883895</v>
      </c>
      <c r="D17" s="107">
        <v>-1.56815440289505</v>
      </c>
      <c r="E17" s="107">
        <v>20.745798319327726</v>
      </c>
      <c r="F17" s="84">
        <v>4.7846889952153138</v>
      </c>
      <c r="G17" s="107">
        <v>0.24222678559698926</v>
      </c>
      <c r="H17" s="12"/>
      <c r="J17" s="87" t="str">
        <f>B19</f>
        <v>Productos textiles</v>
      </c>
      <c r="K17" s="97">
        <f>F19</f>
        <v>-0.35887313834558343</v>
      </c>
      <c r="L17" s="97">
        <f>G19</f>
        <v>-1.4680411248301904E-2</v>
      </c>
      <c r="M17" s="87"/>
    </row>
    <row r="18" spans="1:19" x14ac:dyDescent="0.25">
      <c r="A18" s="8"/>
      <c r="B18" s="56" t="s">
        <v>152</v>
      </c>
      <c r="C18" s="107">
        <v>1.5846383296047595</v>
      </c>
      <c r="D18" s="107">
        <v>-9.1759955955239558E-2</v>
      </c>
      <c r="E18" s="107">
        <v>-6.5576781778104216</v>
      </c>
      <c r="F18" s="84">
        <v>5.3862787497542808</v>
      </c>
      <c r="G18" s="107">
        <v>0.20112163410174269</v>
      </c>
      <c r="H18" s="12"/>
      <c r="J18" s="87" t="str">
        <f>B17</f>
        <v>Bebidas</v>
      </c>
      <c r="K18" s="97">
        <f>F17</f>
        <v>4.7846889952153138</v>
      </c>
      <c r="L18" s="97">
        <f>G17</f>
        <v>0.24222678559698926</v>
      </c>
      <c r="M18" s="87"/>
    </row>
    <row r="19" spans="1:19" x14ac:dyDescent="0.25">
      <c r="A19" s="8"/>
      <c r="B19" s="56" t="s">
        <v>33</v>
      </c>
      <c r="C19" s="107">
        <v>-6.3667107778268006</v>
      </c>
      <c r="D19" s="107">
        <v>4.9309045226130888</v>
      </c>
      <c r="E19" s="107">
        <v>-16.596827297216411</v>
      </c>
      <c r="F19" s="84">
        <v>-0.35887313834558343</v>
      </c>
      <c r="G19" s="107">
        <v>-1.4680411248301904E-2</v>
      </c>
      <c r="H19" s="12"/>
      <c r="J19" s="87" t="str">
        <f>B16</f>
        <v>Los demás productos alimenticios</v>
      </c>
      <c r="K19" s="97">
        <f>F16</f>
        <v>2.4766866673594068</v>
      </c>
      <c r="L19" s="97">
        <f>G16</f>
        <v>0.26867774086402024</v>
      </c>
      <c r="M19" s="87"/>
    </row>
    <row r="20" spans="1:19" x14ac:dyDescent="0.25">
      <c r="A20" s="8"/>
      <c r="B20" s="56" t="s">
        <v>82</v>
      </c>
      <c r="C20" s="107">
        <v>-30.652082897215827</v>
      </c>
      <c r="D20" s="107">
        <v>-15.357331522149288</v>
      </c>
      <c r="E20" s="107">
        <v>1.8604374702805515</v>
      </c>
      <c r="F20" s="84">
        <v>-10.790816491931011</v>
      </c>
      <c r="G20" s="107">
        <v>-0.27147342711721745</v>
      </c>
      <c r="H20" s="12"/>
      <c r="J20" s="87" t="str">
        <f>B15</f>
        <v>Químicas básicas</v>
      </c>
      <c r="K20" s="97">
        <f>F15</f>
        <v>8.7354588539422693</v>
      </c>
      <c r="L20" s="97">
        <f>G15</f>
        <v>0.59529067611866138</v>
      </c>
      <c r="M20" s="87"/>
    </row>
    <row r="21" spans="1:19" x14ac:dyDescent="0.25">
      <c r="A21" s="8"/>
      <c r="B21" s="56" t="s">
        <v>40</v>
      </c>
      <c r="C21" s="107">
        <v>-2.0802099184468625</v>
      </c>
      <c r="D21" s="107">
        <v>6.1259769183824142</v>
      </c>
      <c r="E21" s="107">
        <v>-3.9438450365456568</v>
      </c>
      <c r="F21" s="84">
        <v>-6.1392267680706158</v>
      </c>
      <c r="G21" s="107">
        <v>-0.50047094846667939</v>
      </c>
      <c r="H21" s="12"/>
      <c r="J21" s="87" t="str">
        <f>B14</f>
        <v>Otras manufacturas</v>
      </c>
      <c r="K21" s="97">
        <f>F14</f>
        <v>4.6819240864718115</v>
      </c>
      <c r="L21" s="97">
        <f>G14</f>
        <v>1.5536768571119981</v>
      </c>
      <c r="M21" s="87"/>
    </row>
    <row r="22" spans="1:19" x14ac:dyDescent="0.25">
      <c r="A22" s="8"/>
      <c r="B22" s="56" t="s">
        <v>150</v>
      </c>
      <c r="C22" s="107">
        <v>-9.3702148678686097</v>
      </c>
      <c r="D22" s="107">
        <v>-8.0008720296490203</v>
      </c>
      <c r="E22" s="107">
        <v>7.8909952606635025</v>
      </c>
      <c r="F22" s="84">
        <v>-4.51899846255216</v>
      </c>
      <c r="G22" s="107">
        <v>-0.604098922867642</v>
      </c>
      <c r="H22" s="12"/>
      <c r="J22" s="87" t="str">
        <f>B13</f>
        <v>Otros productos químicos</v>
      </c>
      <c r="K22" s="97">
        <f>F13</f>
        <v>16.949762919392608</v>
      </c>
      <c r="L22" s="97">
        <f>G13</f>
        <v>2.0728740682602966</v>
      </c>
      <c r="M22" s="87"/>
    </row>
    <row r="23" spans="1:19" x14ac:dyDescent="0.25">
      <c r="A23" s="8"/>
      <c r="B23" s="51" t="s">
        <v>35</v>
      </c>
      <c r="C23" s="105">
        <v>-5.986777241874397</v>
      </c>
      <c r="D23" s="105">
        <v>-2.6976120413867211</v>
      </c>
      <c r="E23" s="105">
        <v>1.7858143950184147</v>
      </c>
      <c r="F23" s="84">
        <v>3.5456597891159847</v>
      </c>
      <c r="G23" s="84">
        <v>3.5431440523538753</v>
      </c>
      <c r="H23" s="12"/>
      <c r="J23" s="87" t="str">
        <f t="shared" ref="J23" si="0">B23</f>
        <v>Total</v>
      </c>
      <c r="K23" s="97">
        <f t="shared" ref="K23" si="1">F23</f>
        <v>3.5456597891159847</v>
      </c>
      <c r="L23" s="97">
        <f t="shared" ref="L23" si="2">G23</f>
        <v>3.5431440523538753</v>
      </c>
      <c r="M23" s="87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87"/>
      <c r="K24" s="87"/>
      <c r="L24" s="87"/>
      <c r="M24" s="8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87"/>
      <c r="K25" s="87"/>
      <c r="L25" s="8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5"/>
      <c r="K26" s="96"/>
      <c r="L26" s="87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5"/>
      <c r="K27" s="96"/>
      <c r="L27" s="87"/>
      <c r="N27" s="15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5"/>
      <c r="K28" s="96"/>
      <c r="L28" s="87"/>
      <c r="M28" s="58"/>
      <c r="N28" s="58"/>
      <c r="O28" s="58"/>
      <c r="P28" s="58"/>
      <c r="Q28" s="58"/>
      <c r="R28" s="58"/>
      <c r="S28" s="58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5"/>
      <c r="K29" s="96"/>
      <c r="L29" s="8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5"/>
      <c r="K30" s="96"/>
      <c r="L30" s="8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5"/>
      <c r="K31" s="96"/>
      <c r="L31" s="8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5"/>
      <c r="K32" s="96"/>
      <c r="L32" s="8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5"/>
      <c r="K33" s="96"/>
      <c r="L33" s="8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5"/>
      <c r="K34" s="96"/>
      <c r="L34" s="8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5"/>
      <c r="K35" s="96"/>
      <c r="L35" s="8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5"/>
      <c r="K36" s="96"/>
      <c r="L36" s="8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5"/>
      <c r="K37" s="96"/>
      <c r="L37" s="8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5"/>
      <c r="K38" s="96"/>
      <c r="L38" s="8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5"/>
      <c r="K39" s="96"/>
      <c r="L39" s="87"/>
      <c r="M39" s="59"/>
      <c r="N39" s="59"/>
      <c r="O39" s="59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5"/>
      <c r="K40" s="96"/>
      <c r="L40" s="8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4"/>
      <c r="K41" s="96"/>
      <c r="L41" s="8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4"/>
      <c r="K42" s="96"/>
      <c r="L42" s="8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4"/>
      <c r="K43" s="96"/>
      <c r="L43" s="87"/>
      <c r="M43" s="59"/>
      <c r="N43" s="59"/>
      <c r="O43" s="59"/>
      <c r="P43" s="59"/>
      <c r="Q43" s="59"/>
      <c r="R43" s="59"/>
      <c r="S43" s="59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4"/>
      <c r="K44" s="96"/>
      <c r="L44" s="8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4"/>
      <c r="K45" s="96"/>
      <c r="L45" s="87"/>
      <c r="M45" s="6" t="str">
        <f>IF(G45="","",1)</f>
        <v/>
      </c>
    </row>
    <row r="46" spans="1:19" x14ac:dyDescent="0.25">
      <c r="A46" s="8"/>
      <c r="B46" s="72" t="s">
        <v>42</v>
      </c>
      <c r="H46" s="12"/>
      <c r="I46" s="10"/>
    </row>
    <row r="47" spans="1:19" x14ac:dyDescent="0.25">
      <c r="A47" s="21"/>
      <c r="B47" s="22" t="str">
        <f>Índice!$B$35</f>
        <v>Fuente: Muestra Trimestral Manufacturera Regional, Dane. Marzo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="85" zoomScaleNormal="100" zoomScaleSheetLayoutView="85" workbookViewId="0">
      <selection activeCell="I18" sqref="I18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87" customWidth="1"/>
    <col min="11" max="11" width="10.85546875" style="87" customWidth="1"/>
    <col min="12" max="12" width="10.85546875" style="87"/>
    <col min="13" max="13" width="10.85546875" style="2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45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2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50" t="s">
        <v>3</v>
      </c>
      <c r="C13" s="107">
        <v>44.745913580543785</v>
      </c>
      <c r="D13" s="107">
        <v>7.5433589818900471</v>
      </c>
      <c r="E13" s="107">
        <v>-14.314010839029223</v>
      </c>
      <c r="F13" s="84">
        <v>21.036262210432266</v>
      </c>
      <c r="G13" s="107">
        <v>1.3979450578824242</v>
      </c>
      <c r="H13" s="12"/>
      <c r="J13" s="87" t="str">
        <f>B25</f>
        <v>Otras manufacturas</v>
      </c>
      <c r="K13" s="97">
        <f>F25</f>
        <v>-3.2343214010377541</v>
      </c>
      <c r="L13" s="97">
        <f>G25</f>
        <v>-0.78493637995775201</v>
      </c>
    </row>
    <row r="14" spans="1:12" x14ac:dyDescent="0.25">
      <c r="A14" s="8"/>
      <c r="B14" s="50" t="s">
        <v>157</v>
      </c>
      <c r="C14" s="107">
        <v>3.4142632651118721</v>
      </c>
      <c r="D14" s="107">
        <v>0.86488534901543179</v>
      </c>
      <c r="E14" s="107">
        <v>0.97237048806233517</v>
      </c>
      <c r="F14" s="84">
        <v>9.9426030676110777</v>
      </c>
      <c r="G14" s="106">
        <v>0.29678492055842748</v>
      </c>
      <c r="H14" s="12"/>
      <c r="J14" s="87" t="str">
        <f>B24</f>
        <v>Molinería y almidones</v>
      </c>
      <c r="K14" s="97">
        <f>F24</f>
        <v>-11.61694038302744</v>
      </c>
      <c r="L14" s="97">
        <f>G24</f>
        <v>-0.65385971452104497</v>
      </c>
    </row>
    <row r="15" spans="1:12" ht="30" x14ac:dyDescent="0.25">
      <c r="A15" s="8"/>
      <c r="B15" s="50" t="s">
        <v>158</v>
      </c>
      <c r="C15" s="107">
        <v>-6.0913410082390591</v>
      </c>
      <c r="D15" s="107">
        <v>-6.7690119488522775</v>
      </c>
      <c r="E15" s="107">
        <v>-2.8876668920025272</v>
      </c>
      <c r="F15" s="84">
        <v>2.6923775095052171</v>
      </c>
      <c r="G15" s="107">
        <v>0.29197906043097543</v>
      </c>
      <c r="H15" s="12"/>
      <c r="J15" s="87" t="str">
        <f>B23</f>
        <v>Caucho y plástico</v>
      </c>
      <c r="K15" s="97">
        <f>F23</f>
        <v>-10.344953939948143</v>
      </c>
      <c r="L15" s="97">
        <f>G23</f>
        <v>-0.64823727141603538</v>
      </c>
    </row>
    <row r="16" spans="1:12" x14ac:dyDescent="0.25">
      <c r="A16" s="8"/>
      <c r="B16" s="50" t="s">
        <v>47</v>
      </c>
      <c r="C16" s="107">
        <v>9.6845924879479064</v>
      </c>
      <c r="D16" s="107">
        <v>6.207405812105482</v>
      </c>
      <c r="E16" s="107">
        <v>-3.6864634932404439</v>
      </c>
      <c r="F16" s="84">
        <v>2.6716425414801126</v>
      </c>
      <c r="G16" s="106">
        <v>0.22605319198957208</v>
      </c>
      <c r="H16" s="12"/>
      <c r="J16" s="87" t="str">
        <f>B22</f>
        <v>Aparatos eléctricos</v>
      </c>
      <c r="K16" s="97">
        <f>F22</f>
        <v>0.42379039681694763</v>
      </c>
      <c r="L16" s="97">
        <f>G22</f>
        <v>2.0614860681539247E-2</v>
      </c>
    </row>
    <row r="17" spans="1:16" x14ac:dyDescent="0.25">
      <c r="A17" s="8"/>
      <c r="B17" s="50" t="s">
        <v>29</v>
      </c>
      <c r="C17" s="107">
        <v>-10.742549155350311</v>
      </c>
      <c r="D17" s="107">
        <v>-2.6781115394984845</v>
      </c>
      <c r="E17" s="107">
        <v>-3.734360668155734</v>
      </c>
      <c r="F17" s="84">
        <v>6.1218878059466242</v>
      </c>
      <c r="G17" s="106">
        <v>0.20927325521560927</v>
      </c>
      <c r="H17" s="12"/>
      <c r="J17" s="87" t="str">
        <f>B21</f>
        <v>Confecciones</v>
      </c>
      <c r="K17" s="97">
        <f>F21</f>
        <v>1.4485485601947401</v>
      </c>
      <c r="L17" s="97">
        <f>G21</f>
        <v>4.865244960233011E-2</v>
      </c>
    </row>
    <row r="18" spans="1:16" ht="15.75" customHeight="1" x14ac:dyDescent="0.25">
      <c r="A18" s="8"/>
      <c r="B18" s="50" t="s">
        <v>156</v>
      </c>
      <c r="C18" s="107">
        <v>-2.4810101542227514</v>
      </c>
      <c r="D18" s="107">
        <v>-5.2297306823234635E-2</v>
      </c>
      <c r="E18" s="107">
        <v>5.4279244690127015</v>
      </c>
      <c r="F18" s="84">
        <v>3.4392244955996354</v>
      </c>
      <c r="G18" s="107">
        <v>0.18167050478062929</v>
      </c>
      <c r="H18" s="12"/>
      <c r="J18" s="87" t="str">
        <f>B20</f>
        <v>Otros productos alimenticios</v>
      </c>
      <c r="K18" s="97">
        <f>F20</f>
        <v>1.1974542811281408</v>
      </c>
      <c r="L18" s="97">
        <f>G20</f>
        <v>8.9766419625310706E-2</v>
      </c>
    </row>
    <row r="19" spans="1:16" x14ac:dyDescent="0.25">
      <c r="A19" s="8"/>
      <c r="B19" s="50" t="s">
        <v>160</v>
      </c>
      <c r="C19" s="107">
        <v>-7.0072241634895001</v>
      </c>
      <c r="D19" s="107">
        <v>8.6373908377890274</v>
      </c>
      <c r="E19" s="107">
        <v>-5.5393526502039325</v>
      </c>
      <c r="F19" s="84">
        <v>1.3926300786021972</v>
      </c>
      <c r="G19" s="106">
        <v>0.14594442052417156</v>
      </c>
      <c r="H19" s="12"/>
      <c r="J19" s="87" t="str">
        <f>B19</f>
        <v>Papel y sus productos</v>
      </c>
      <c r="K19" s="97">
        <f>F19</f>
        <v>1.3926300786021972</v>
      </c>
      <c r="L19" s="97">
        <f>G19</f>
        <v>0.14594442052417156</v>
      </c>
    </row>
    <row r="20" spans="1:16" ht="15.75" customHeight="1" x14ac:dyDescent="0.25">
      <c r="A20" s="8"/>
      <c r="B20" s="50" t="s">
        <v>38</v>
      </c>
      <c r="C20" s="107">
        <v>-1.7452044401730871</v>
      </c>
      <c r="D20" s="107">
        <v>-22.828449179387444</v>
      </c>
      <c r="E20" s="107">
        <v>27.384195772625787</v>
      </c>
      <c r="F20" s="84">
        <v>1.1974542811281408</v>
      </c>
      <c r="G20" s="107">
        <v>8.9766419625310706E-2</v>
      </c>
      <c r="H20" s="12"/>
      <c r="J20" s="87" t="str">
        <f>B18</f>
        <v>Cacao, chocolate, confitería, condimentos y alimentos para lactantes.</v>
      </c>
      <c r="K20" s="97">
        <f>F18</f>
        <v>3.4392244955996354</v>
      </c>
      <c r="L20" s="97">
        <f>G18</f>
        <v>0.18167050478062929</v>
      </c>
    </row>
    <row r="21" spans="1:16" x14ac:dyDescent="0.25">
      <c r="A21" s="8"/>
      <c r="B21" s="50" t="s">
        <v>82</v>
      </c>
      <c r="C21" s="107">
        <v>-3.6582940064070479</v>
      </c>
      <c r="D21" s="107">
        <v>6.1331419467388848</v>
      </c>
      <c r="E21" s="107">
        <v>23.71526504556849</v>
      </c>
      <c r="F21" s="84">
        <v>1.4485485601947401</v>
      </c>
      <c r="G21" s="106">
        <v>4.865244960233011E-2</v>
      </c>
      <c r="H21" s="12"/>
      <c r="J21" s="87" t="str">
        <f>B17</f>
        <v>Otros químicos</v>
      </c>
      <c r="K21" s="97">
        <f>F17</f>
        <v>6.1218878059466242</v>
      </c>
      <c r="L21" s="97">
        <f>G17</f>
        <v>0.20927325521560927</v>
      </c>
    </row>
    <row r="22" spans="1:16" x14ac:dyDescent="0.25">
      <c r="A22" s="8"/>
      <c r="B22" s="57" t="s">
        <v>155</v>
      </c>
      <c r="C22" s="106">
        <v>-12.809459866218987</v>
      </c>
      <c r="D22" s="106">
        <v>11.912262951201779</v>
      </c>
      <c r="E22" s="107">
        <v>12.985746743261162</v>
      </c>
      <c r="F22" s="84">
        <v>0.42379039681694763</v>
      </c>
      <c r="G22" s="106">
        <v>2.0614860681539247E-2</v>
      </c>
      <c r="H22" s="12"/>
      <c r="J22" s="87" t="str">
        <f>B16</f>
        <v>Farmacéuticos y medicinales</v>
      </c>
      <c r="K22" s="97">
        <f>F16</f>
        <v>2.6716425414801126</v>
      </c>
      <c r="L22" s="97">
        <f>G16</f>
        <v>0.22605319198957208</v>
      </c>
    </row>
    <row r="23" spans="1:16" x14ac:dyDescent="0.25">
      <c r="A23" s="8"/>
      <c r="B23" s="57" t="s">
        <v>128</v>
      </c>
      <c r="C23" s="107">
        <v>9.9451287708095073</v>
      </c>
      <c r="D23" s="107">
        <v>2.6750065298202896</v>
      </c>
      <c r="E23" s="107">
        <v>-5.0480440844474224</v>
      </c>
      <c r="F23" s="84">
        <v>-10.344953939948143</v>
      </c>
      <c r="G23" s="107">
        <v>-0.64823727141603538</v>
      </c>
      <c r="H23" s="12"/>
      <c r="J23" s="87" t="str">
        <f>B15</f>
        <v>Jabones y detergentes; preparados para limpiar y pulir; perfumes</v>
      </c>
      <c r="K23" s="97">
        <f>F15</f>
        <v>2.6923775095052171</v>
      </c>
      <c r="L23" s="97">
        <f>G15</f>
        <v>0.29197906043097543</v>
      </c>
    </row>
    <row r="24" spans="1:16" x14ac:dyDescent="0.25">
      <c r="A24" s="8"/>
      <c r="B24" s="56" t="s">
        <v>159</v>
      </c>
      <c r="C24" s="107">
        <v>-0.5442232325688412</v>
      </c>
      <c r="D24" s="107">
        <v>-2.449383463076038</v>
      </c>
      <c r="E24" s="107">
        <v>-1.7938770202152621</v>
      </c>
      <c r="F24" s="84">
        <v>-11.61694038302744</v>
      </c>
      <c r="G24" s="107">
        <v>-0.65385971452104497</v>
      </c>
      <c r="H24" s="12"/>
      <c r="J24" s="87" t="str">
        <f>B14</f>
        <v>Hierro y fundición</v>
      </c>
      <c r="K24" s="97">
        <f>F14</f>
        <v>9.9426030676110777</v>
      </c>
      <c r="L24" s="97">
        <f>G14</f>
        <v>0.29678492055842748</v>
      </c>
    </row>
    <row r="25" spans="1:16" x14ac:dyDescent="0.25">
      <c r="A25" s="8"/>
      <c r="B25" s="50" t="s">
        <v>153</v>
      </c>
      <c r="C25" s="107">
        <v>-8.006169860914536</v>
      </c>
      <c r="D25" s="107">
        <v>3.9888428024245082</v>
      </c>
      <c r="E25" s="107">
        <v>37.491187006846481</v>
      </c>
      <c r="F25" s="84">
        <v>-3.2343214010377541</v>
      </c>
      <c r="G25" s="107">
        <v>-0.78493637995775201</v>
      </c>
      <c r="H25" s="12"/>
      <c r="J25" s="87" t="str">
        <f>B13</f>
        <v>Bebidas</v>
      </c>
      <c r="K25" s="97">
        <f>F13</f>
        <v>21.036262210432266</v>
      </c>
      <c r="L25" s="97">
        <f>G13</f>
        <v>1.3979450578824242</v>
      </c>
    </row>
    <row r="26" spans="1:16" x14ac:dyDescent="0.25">
      <c r="A26" s="8"/>
      <c r="B26" s="51" t="s">
        <v>35</v>
      </c>
      <c r="C26" s="105">
        <v>-0.83816318584372107</v>
      </c>
      <c r="D26" s="105">
        <v>0.68395142984725155</v>
      </c>
      <c r="E26" s="105">
        <v>7.288380261816374</v>
      </c>
      <c r="F26" s="84">
        <v>0.82165077539615439</v>
      </c>
      <c r="G26" s="84">
        <v>0.82165077539615405</v>
      </c>
      <c r="H26" s="12"/>
      <c r="J26" s="87" t="str">
        <f>B26</f>
        <v>Total</v>
      </c>
      <c r="K26" s="97">
        <f>F26</f>
        <v>0.82165077539615439</v>
      </c>
      <c r="L26" s="97">
        <f>G26</f>
        <v>0.82165077539615405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2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9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9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9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9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9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9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9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9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9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9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9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9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9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9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9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  <c r="M43" s="26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46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Marzo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="85" zoomScaleNormal="100" zoomScaleSheetLayoutView="85" workbookViewId="0">
      <selection activeCell="I18" sqref="I18"/>
    </sheetView>
  </sheetViews>
  <sheetFormatPr baseColWidth="10" defaultColWidth="10.85546875" defaultRowHeight="15.75" x14ac:dyDescent="0.25"/>
  <cols>
    <col min="1" max="1" width="1.85546875" style="7" customWidth="1"/>
    <col min="2" max="2" width="55.71093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4" t="s">
        <v>48</v>
      </c>
      <c r="C7" s="174"/>
      <c r="D7" s="174"/>
      <c r="E7" s="174"/>
      <c r="F7" s="174"/>
      <c r="G7" s="174"/>
      <c r="H7" s="12"/>
    </row>
    <row r="8" spans="1:13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3" x14ac:dyDescent="0.25">
      <c r="A9" s="8"/>
      <c r="B9" s="9"/>
      <c r="C9" s="67"/>
      <c r="D9" s="67"/>
      <c r="E9" s="9"/>
      <c r="F9" s="9"/>
      <c r="G9" s="9"/>
      <c r="H9" s="12"/>
    </row>
    <row r="10" spans="1:13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95</v>
      </c>
      <c r="L12" s="87" t="s">
        <v>94</v>
      </c>
      <c r="M12" s="87"/>
    </row>
    <row r="13" spans="1:13" ht="30" customHeight="1" x14ac:dyDescent="0.25">
      <c r="A13" s="8"/>
      <c r="B13" s="50" t="s">
        <v>158</v>
      </c>
      <c r="C13" s="107">
        <v>-10.040414588948954</v>
      </c>
      <c r="D13" s="107">
        <v>-2.8841855346557255</v>
      </c>
      <c r="E13" s="107">
        <v>-11.352021107333321</v>
      </c>
      <c r="F13" s="84">
        <v>17.610238454535377</v>
      </c>
      <c r="G13" s="106">
        <v>1.6927812610006305</v>
      </c>
      <c r="H13" s="12"/>
      <c r="J13" s="87" t="str">
        <f>B25</f>
        <v>Caucho y plástico</v>
      </c>
      <c r="K13" s="97">
        <f>F25</f>
        <v>-9.6672291407390532</v>
      </c>
      <c r="L13" s="97">
        <f>G25</f>
        <v>-0.65025962269017024</v>
      </c>
      <c r="M13" s="87"/>
    </row>
    <row r="14" spans="1:13" x14ac:dyDescent="0.25">
      <c r="A14" s="8"/>
      <c r="B14" s="56" t="s">
        <v>3</v>
      </c>
      <c r="C14" s="107">
        <v>56.479386782650899</v>
      </c>
      <c r="D14" s="107">
        <v>-1.8846845168981274</v>
      </c>
      <c r="E14" s="107">
        <v>-6.6792152581663604</v>
      </c>
      <c r="F14" s="84">
        <v>16.438904828214042</v>
      </c>
      <c r="G14" s="107">
        <v>1.0385156245111431</v>
      </c>
      <c r="H14" s="12"/>
      <c r="J14" s="87" t="str">
        <f>B24</f>
        <v>Otros productos alimenticios</v>
      </c>
      <c r="K14" s="97">
        <f>F24</f>
        <v>-6.055664457969212</v>
      </c>
      <c r="L14" s="97">
        <f>G24</f>
        <v>-0.50882260515941768</v>
      </c>
      <c r="M14" s="87"/>
    </row>
    <row r="15" spans="1:13" ht="15" customHeight="1" x14ac:dyDescent="0.25">
      <c r="A15" s="8"/>
      <c r="B15" s="50" t="s">
        <v>157</v>
      </c>
      <c r="C15" s="107">
        <v>-4.7670041183803917</v>
      </c>
      <c r="D15" s="107">
        <v>-2.7359836557671713</v>
      </c>
      <c r="E15" s="107">
        <v>7.5660174979168104</v>
      </c>
      <c r="F15" s="84">
        <v>8.7680090824895132</v>
      </c>
      <c r="G15" s="106">
        <v>0.2572037732838508</v>
      </c>
      <c r="H15" s="12"/>
      <c r="J15" s="87" t="str">
        <f>B23</f>
        <v>Molinería y almidones</v>
      </c>
      <c r="K15" s="97">
        <f>F23</f>
        <v>-6.7239437985375572</v>
      </c>
      <c r="L15" s="97">
        <f>G23</f>
        <v>-0.39374672348644796</v>
      </c>
      <c r="M15" s="87"/>
    </row>
    <row r="16" spans="1:13" x14ac:dyDescent="0.25">
      <c r="A16" s="8"/>
      <c r="B16" s="50" t="s">
        <v>155</v>
      </c>
      <c r="C16" s="107">
        <v>-15.361022158698468</v>
      </c>
      <c r="D16" s="107">
        <v>8.6989687399775519</v>
      </c>
      <c r="E16" s="107">
        <v>12.400250245145283</v>
      </c>
      <c r="F16" s="84">
        <v>4.9330014083049045</v>
      </c>
      <c r="G16" s="107">
        <v>0.24734705260730716</v>
      </c>
      <c r="H16" s="12"/>
      <c r="J16" s="87" t="str">
        <f>B22</f>
        <v>Confecciones</v>
      </c>
      <c r="K16" s="97">
        <f>F22</f>
        <v>-7.1219271414649672</v>
      </c>
      <c r="L16" s="97">
        <f>G22</f>
        <v>-0.28805474769084538</v>
      </c>
      <c r="M16" s="87"/>
    </row>
    <row r="17" spans="1:16" x14ac:dyDescent="0.25">
      <c r="A17" s="8"/>
      <c r="B17" s="50" t="s">
        <v>47</v>
      </c>
      <c r="C17" s="107">
        <v>3.3189782042481353</v>
      </c>
      <c r="D17" s="107">
        <v>1.8723582997975496</v>
      </c>
      <c r="E17" s="107">
        <v>-3.2391812151128074</v>
      </c>
      <c r="F17" s="84">
        <v>2.3367057232144939</v>
      </c>
      <c r="G17" s="106">
        <v>0.20039784031082739</v>
      </c>
      <c r="H17" s="12"/>
      <c r="J17" s="87" t="str">
        <f>B21</f>
        <v>Otras manufacturas</v>
      </c>
      <c r="K17" s="97">
        <f>F21</f>
        <v>0.12801137604676605</v>
      </c>
      <c r="L17" s="97">
        <f>G21</f>
        <v>3.1161731978492275E-2</v>
      </c>
      <c r="M17" s="87"/>
    </row>
    <row r="18" spans="1:16" ht="18" customHeight="1" x14ac:dyDescent="0.25">
      <c r="A18" s="8"/>
      <c r="B18" s="50" t="s">
        <v>29</v>
      </c>
      <c r="C18" s="107">
        <v>-17.094918144290936</v>
      </c>
      <c r="D18" s="107">
        <v>7.1817240650192016</v>
      </c>
      <c r="E18" s="107">
        <v>2.401102371327557</v>
      </c>
      <c r="F18" s="84">
        <v>4.154635889611713</v>
      </c>
      <c r="G18" s="107">
        <v>0.16054851376971233</v>
      </c>
      <c r="H18" s="12"/>
      <c r="J18" s="87" t="str">
        <f>B20</f>
        <v>Papel y sus productos</v>
      </c>
      <c r="K18" s="97">
        <f>F20</f>
        <v>0.71703874200135242</v>
      </c>
      <c r="L18" s="97">
        <f>G20</f>
        <v>6.3661181844528014E-2</v>
      </c>
      <c r="M18" s="87"/>
    </row>
    <row r="19" spans="1:16" ht="30" x14ac:dyDescent="0.25">
      <c r="A19" s="8"/>
      <c r="B19" s="50" t="s">
        <v>156</v>
      </c>
      <c r="C19" s="107">
        <v>-5.8945117065909987</v>
      </c>
      <c r="D19" s="107">
        <v>-9.5405706914410082</v>
      </c>
      <c r="E19" s="107">
        <v>13.250447838401236</v>
      </c>
      <c r="F19" s="84">
        <v>2.2660549132041075</v>
      </c>
      <c r="G19" s="107">
        <v>0.12308013689689207</v>
      </c>
      <c r="H19" s="12"/>
      <c r="J19" s="87" t="str">
        <f>B19</f>
        <v>Cacao, chocolate, confitería, condimentos y alimentos para lactantes.</v>
      </c>
      <c r="K19" s="97">
        <f>F19</f>
        <v>2.2660549132041075</v>
      </c>
      <c r="L19" s="97">
        <f>G19</f>
        <v>0.12308013689689207</v>
      </c>
      <c r="M19" s="87"/>
    </row>
    <row r="20" spans="1:16" ht="15.75" customHeight="1" x14ac:dyDescent="0.25">
      <c r="A20" s="8"/>
      <c r="B20" s="57" t="s">
        <v>160</v>
      </c>
      <c r="C20" s="107">
        <v>-8.2722384793655337</v>
      </c>
      <c r="D20" s="107">
        <v>4.1208263676445034</v>
      </c>
      <c r="E20" s="107">
        <v>3.920652195266161</v>
      </c>
      <c r="F20" s="84">
        <v>0.71703874200135242</v>
      </c>
      <c r="G20" s="107">
        <v>6.3661181844528014E-2</v>
      </c>
      <c r="H20" s="12"/>
      <c r="J20" s="87" t="str">
        <f>B18</f>
        <v>Otros químicos</v>
      </c>
      <c r="K20" s="97">
        <f>F18</f>
        <v>4.154635889611713</v>
      </c>
      <c r="L20" s="97">
        <f>G18</f>
        <v>0.16054851376971233</v>
      </c>
      <c r="M20" s="87"/>
    </row>
    <row r="21" spans="1:16" x14ac:dyDescent="0.25">
      <c r="A21" s="8"/>
      <c r="B21" s="50" t="s">
        <v>153</v>
      </c>
      <c r="C21" s="107">
        <v>-7.9817231206759427</v>
      </c>
      <c r="D21" s="107">
        <v>3.1260789008852763</v>
      </c>
      <c r="E21" s="107">
        <v>31.742949253762998</v>
      </c>
      <c r="F21" s="84">
        <v>0.12801137604676605</v>
      </c>
      <c r="G21" s="106">
        <v>3.1161731978492275E-2</v>
      </c>
      <c r="H21" s="12"/>
      <c r="J21" s="87" t="str">
        <f>B17</f>
        <v>Farmacéuticos y medicinales</v>
      </c>
      <c r="K21" s="97">
        <f>F17</f>
        <v>2.3367057232144939</v>
      </c>
      <c r="L21" s="97">
        <f>G17</f>
        <v>0.20039784031082739</v>
      </c>
      <c r="M21" s="87"/>
    </row>
    <row r="22" spans="1:16" x14ac:dyDescent="0.25">
      <c r="A22" s="8"/>
      <c r="B22" s="50" t="s">
        <v>82</v>
      </c>
      <c r="C22" s="107">
        <v>3.4214681927004831</v>
      </c>
      <c r="D22" s="107">
        <v>5.9485437374088068</v>
      </c>
      <c r="E22" s="107">
        <v>26.743737410347723</v>
      </c>
      <c r="F22" s="84">
        <v>-7.1219271414649672</v>
      </c>
      <c r="G22" s="106">
        <v>-0.28805474769084538</v>
      </c>
      <c r="H22" s="12"/>
      <c r="J22" s="87" t="str">
        <f>B16</f>
        <v>Aparatos eléctricos</v>
      </c>
      <c r="K22" s="97">
        <f>F16</f>
        <v>4.9330014083049045</v>
      </c>
      <c r="L22" s="97">
        <f>G16</f>
        <v>0.24734705260730716</v>
      </c>
      <c r="M22" s="87"/>
    </row>
    <row r="23" spans="1:16" x14ac:dyDescent="0.25">
      <c r="A23" s="8"/>
      <c r="B23" s="50" t="s">
        <v>159</v>
      </c>
      <c r="C23" s="107">
        <v>0.32380346959450801</v>
      </c>
      <c r="D23" s="107">
        <v>-1.4206923814989003</v>
      </c>
      <c r="E23" s="107">
        <v>3.135886540947852</v>
      </c>
      <c r="F23" s="84">
        <v>-6.7239437985375572</v>
      </c>
      <c r="G23" s="107">
        <v>-0.39374672348644796</v>
      </c>
      <c r="H23" s="12"/>
      <c r="J23" s="87" t="str">
        <f>B15</f>
        <v>Hierro y fundición</v>
      </c>
      <c r="K23" s="97">
        <f>F15</f>
        <v>8.7680090824895132</v>
      </c>
      <c r="L23" s="97">
        <f>G15</f>
        <v>0.2572037732838508</v>
      </c>
      <c r="M23" s="87"/>
    </row>
    <row r="24" spans="1:16" x14ac:dyDescent="0.25">
      <c r="A24" s="8"/>
      <c r="B24" s="50" t="s">
        <v>38</v>
      </c>
      <c r="C24" s="107">
        <v>10.525011567918764</v>
      </c>
      <c r="D24" s="107">
        <v>-25.467241231067806</v>
      </c>
      <c r="E24" s="107">
        <v>30.618759407004493</v>
      </c>
      <c r="F24" s="84">
        <v>-6.055664457969212</v>
      </c>
      <c r="G24" s="107">
        <v>-0.50882260515941768</v>
      </c>
      <c r="H24" s="12"/>
      <c r="J24" s="87" t="str">
        <f>B14</f>
        <v>Bebidas</v>
      </c>
      <c r="K24" s="97">
        <f>F14</f>
        <v>16.438904828214042</v>
      </c>
      <c r="L24" s="97">
        <f>G14</f>
        <v>1.0385156245111431</v>
      </c>
      <c r="M24" s="87"/>
    </row>
    <row r="25" spans="1:16" x14ac:dyDescent="0.25">
      <c r="A25" s="8"/>
      <c r="B25" s="57" t="s">
        <v>128</v>
      </c>
      <c r="C25" s="106">
        <v>-4.6488011907690581</v>
      </c>
      <c r="D25" s="106">
        <v>2.6774783846340577</v>
      </c>
      <c r="E25" s="107">
        <v>-2.4538891569893528</v>
      </c>
      <c r="F25" s="84">
        <v>-9.6672291407390532</v>
      </c>
      <c r="G25" s="106">
        <v>-0.65025962269017024</v>
      </c>
      <c r="H25" s="12"/>
      <c r="J25" s="87" t="str">
        <f>B13</f>
        <v>Jabones y detergentes; preparados para limpiar y pulir; perfumes</v>
      </c>
      <c r="K25" s="97">
        <f>F13</f>
        <v>17.610238454535377</v>
      </c>
      <c r="L25" s="97">
        <f>G13</f>
        <v>1.6927812610006305</v>
      </c>
      <c r="M25" s="87"/>
    </row>
    <row r="26" spans="1:16" x14ac:dyDescent="0.25">
      <c r="A26" s="8"/>
      <c r="B26" s="51" t="s">
        <v>35</v>
      </c>
      <c r="C26" s="105">
        <v>-2.2154262658603763</v>
      </c>
      <c r="D26" s="105">
        <v>-1.3850755838707762</v>
      </c>
      <c r="E26" s="105">
        <v>9.3465207936129335</v>
      </c>
      <c r="F26" s="84">
        <v>1.9738134171765065</v>
      </c>
      <c r="G26" s="84">
        <v>1.9738134171765069</v>
      </c>
      <c r="H26" s="12"/>
      <c r="J26" s="87" t="str">
        <f t="shared" ref="J26" si="0">B26</f>
        <v>Total</v>
      </c>
      <c r="K26" s="97">
        <f t="shared" ref="K26" si="1">F26</f>
        <v>1.9738134171765065</v>
      </c>
      <c r="L26" s="97">
        <f t="shared" ref="L26" si="2">G26</f>
        <v>1.9738134171765069</v>
      </c>
      <c r="M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89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s="6" customFormat="1" x14ac:dyDescent="0.25">
      <c r="A44" s="8"/>
      <c r="B44" s="72"/>
      <c r="C44" s="10"/>
      <c r="D44" s="10"/>
      <c r="E44" s="10"/>
      <c r="F44" s="10"/>
      <c r="G44" s="10"/>
      <c r="H44" s="12"/>
      <c r="I44" s="10"/>
      <c r="J44" s="87"/>
      <c r="K44" s="87"/>
      <c r="L44" s="87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s="6" customFormat="1" x14ac:dyDescent="0.25">
      <c r="A46" s="8"/>
      <c r="B46" s="72"/>
      <c r="C46" s="10"/>
      <c r="D46" s="10"/>
      <c r="E46" s="10"/>
      <c r="F46" s="10"/>
      <c r="G46" s="10"/>
      <c r="H46" s="12"/>
      <c r="I46" s="10"/>
      <c r="J46" s="87"/>
      <c r="K46" s="87"/>
      <c r="L46" s="87"/>
    </row>
    <row r="47" spans="1:16" s="6" customFormat="1" x14ac:dyDescent="0.25">
      <c r="A47" s="8"/>
      <c r="B47" s="72"/>
      <c r="C47" s="10"/>
      <c r="D47" s="10"/>
      <c r="E47" s="10"/>
      <c r="F47" s="10"/>
      <c r="G47" s="10"/>
      <c r="H47" s="12"/>
      <c r="I47" s="10"/>
      <c r="J47" s="87"/>
      <c r="K47" s="87"/>
      <c r="L47" s="87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46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Marzo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="85" zoomScaleNormal="100" zoomScaleSheetLayoutView="85" workbookViewId="0">
      <selection activeCell="I25" sqref="I25"/>
    </sheetView>
  </sheetViews>
  <sheetFormatPr baseColWidth="10" defaultColWidth="10.85546875" defaultRowHeight="15.75" x14ac:dyDescent="0.25"/>
  <cols>
    <col min="1" max="1" width="1.85546875" style="7" customWidth="1"/>
    <col min="2" max="2" width="56.57031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87" customWidth="1"/>
    <col min="11" max="11" width="10.85546875" style="87" customWidth="1"/>
    <col min="12" max="12" width="10.85546875" style="87"/>
    <col min="13" max="13" width="10.85546875" style="6"/>
    <col min="14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  <c r="M1" s="7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  <c r="M2" s="7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  <c r="M3" s="7"/>
    </row>
    <row r="4" spans="1:13" x14ac:dyDescent="0.25">
      <c r="A4" s="8"/>
      <c r="B4" s="9"/>
      <c r="C4" s="9"/>
      <c r="D4" s="9"/>
      <c r="E4" s="10"/>
      <c r="F4" s="10"/>
      <c r="G4" s="9"/>
      <c r="H4" s="12"/>
      <c r="M4" s="7"/>
    </row>
    <row r="5" spans="1:13" x14ac:dyDescent="0.25">
      <c r="A5" s="8"/>
      <c r="B5" s="9"/>
      <c r="C5" s="9"/>
      <c r="D5" s="9"/>
      <c r="E5" s="9"/>
      <c r="F5" s="9"/>
      <c r="G5" s="9"/>
      <c r="H5" s="12"/>
      <c r="M5" s="7"/>
    </row>
    <row r="6" spans="1:13" x14ac:dyDescent="0.25">
      <c r="A6" s="8"/>
      <c r="B6" s="9"/>
      <c r="C6" s="9"/>
      <c r="D6" s="9"/>
      <c r="E6" s="9"/>
      <c r="F6" s="9"/>
      <c r="G6" s="9"/>
      <c r="H6" s="12"/>
      <c r="M6" s="7"/>
    </row>
    <row r="7" spans="1:13" x14ac:dyDescent="0.25">
      <c r="A7" s="8"/>
      <c r="B7" s="174" t="s">
        <v>49</v>
      </c>
      <c r="C7" s="174"/>
      <c r="D7" s="174"/>
      <c r="E7" s="174"/>
      <c r="F7" s="174"/>
      <c r="G7" s="174"/>
      <c r="H7" s="12"/>
      <c r="M7" s="7"/>
    </row>
    <row r="8" spans="1:13" x14ac:dyDescent="0.25">
      <c r="A8" s="8"/>
      <c r="B8" s="173" t="s">
        <v>135</v>
      </c>
      <c r="C8" s="173"/>
      <c r="D8" s="173"/>
      <c r="E8" s="173"/>
      <c r="F8" s="173"/>
      <c r="G8" s="173"/>
      <c r="H8" s="12"/>
      <c r="M8" s="7"/>
    </row>
    <row r="9" spans="1:13" x14ac:dyDescent="0.25">
      <c r="A9" s="8"/>
      <c r="B9" s="9"/>
      <c r="C9" s="67"/>
      <c r="D9" s="67"/>
      <c r="E9" s="9"/>
      <c r="F9" s="9"/>
      <c r="G9" s="9"/>
      <c r="H9" s="12"/>
      <c r="M9" s="7"/>
    </row>
    <row r="10" spans="1:13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  <c r="M10" s="7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93</v>
      </c>
      <c r="L12" s="87" t="s">
        <v>94</v>
      </c>
      <c r="M12" s="7"/>
    </row>
    <row r="13" spans="1:13" x14ac:dyDescent="0.25">
      <c r="A13" s="8"/>
      <c r="B13" s="50" t="s">
        <v>153</v>
      </c>
      <c r="C13" s="107">
        <v>9.6446347886477</v>
      </c>
      <c r="D13" s="107">
        <v>0.20829074226358379</v>
      </c>
      <c r="E13" s="107">
        <v>11.705949334581289</v>
      </c>
      <c r="F13" s="84">
        <v>-7.9155610086197985</v>
      </c>
      <c r="G13" s="107">
        <v>-2.679165562930367</v>
      </c>
      <c r="H13" s="12"/>
      <c r="J13" s="87" t="str">
        <f>B25</f>
        <v>Otros productos alimenticios</v>
      </c>
      <c r="K13" s="97">
        <f>F25</f>
        <v>2.2011385199240951</v>
      </c>
      <c r="L13" s="97">
        <f>G25</f>
        <v>0.23940191587199336</v>
      </c>
      <c r="M13" s="7"/>
    </row>
    <row r="14" spans="1:13" x14ac:dyDescent="0.25">
      <c r="A14" s="8"/>
      <c r="B14" s="50" t="s">
        <v>47</v>
      </c>
      <c r="C14" s="107">
        <v>-3.7617402306681536</v>
      </c>
      <c r="D14" s="107">
        <v>-4.1666666666666625</v>
      </c>
      <c r="E14" s="107">
        <v>1.8467707893625951</v>
      </c>
      <c r="F14" s="84">
        <v>-6.3464925914412991</v>
      </c>
      <c r="G14" s="107">
        <v>-0.57458335999841725</v>
      </c>
      <c r="H14" s="12"/>
      <c r="J14" s="87" t="str">
        <f>B24</f>
        <v>Otros químicos</v>
      </c>
      <c r="K14" s="97">
        <f>F24</f>
        <v>6.8017930228025936</v>
      </c>
      <c r="L14" s="97">
        <f>G24</f>
        <v>0.2128069146377819</v>
      </c>
      <c r="M14" s="7"/>
    </row>
    <row r="15" spans="1:13" ht="30" x14ac:dyDescent="0.25">
      <c r="A15" s="8"/>
      <c r="B15" s="50" t="s">
        <v>158</v>
      </c>
      <c r="C15" s="107">
        <v>-8.3692974677308065</v>
      </c>
      <c r="D15" s="107">
        <v>-3.4302550647339558</v>
      </c>
      <c r="E15" s="107">
        <v>6.7456517381912162</v>
      </c>
      <c r="F15" s="84">
        <v>-4.3937244429608562</v>
      </c>
      <c r="G15" s="106">
        <v>-0.32927144385215401</v>
      </c>
      <c r="H15" s="12"/>
      <c r="J15" s="87" t="str">
        <f>B23</f>
        <v>Caucho y plástico</v>
      </c>
      <c r="K15" s="97">
        <f>F23</f>
        <v>2.2961674963675627</v>
      </c>
      <c r="L15" s="97">
        <f>G23</f>
        <v>0.18086477029827625</v>
      </c>
      <c r="M15" s="7"/>
    </row>
    <row r="16" spans="1:13" x14ac:dyDescent="0.25">
      <c r="A16" s="8"/>
      <c r="B16" s="50" t="s">
        <v>160</v>
      </c>
      <c r="C16" s="107">
        <v>-4.7795060672827123</v>
      </c>
      <c r="D16" s="107">
        <v>-3.1510312340272684</v>
      </c>
      <c r="E16" s="107">
        <v>-0.46499686198436807</v>
      </c>
      <c r="F16" s="84">
        <v>-2.6052563698374942</v>
      </c>
      <c r="G16" s="107">
        <v>-0.17054572220034661</v>
      </c>
      <c r="H16" s="12"/>
      <c r="J16" s="87" t="str">
        <f>B22</f>
        <v>Aparatos eléctricos</v>
      </c>
      <c r="K16" s="97">
        <f>F22</f>
        <v>4.5830778663396909</v>
      </c>
      <c r="L16" s="97">
        <f>G22</f>
        <v>0.14024524460369603</v>
      </c>
      <c r="M16" s="7"/>
    </row>
    <row r="17" spans="1:16" x14ac:dyDescent="0.25">
      <c r="A17" s="8"/>
      <c r="B17" s="50" t="s">
        <v>82</v>
      </c>
      <c r="C17" s="107">
        <v>-13.604897892986989</v>
      </c>
      <c r="D17" s="107">
        <v>0.91514065007838319</v>
      </c>
      <c r="E17" s="107">
        <v>-3.2553294393392718</v>
      </c>
      <c r="F17" s="84">
        <v>-2.6899707737271128</v>
      </c>
      <c r="G17" s="106">
        <v>-0.16404941237505799</v>
      </c>
      <c r="H17" s="12"/>
      <c r="J17" s="87" t="str">
        <f>B21</f>
        <v>Molinería y almidones</v>
      </c>
      <c r="K17" s="97">
        <f>F21</f>
        <v>3.6666070470398937</v>
      </c>
      <c r="L17" s="97">
        <f>G21</f>
        <v>9.6154766367082298E-2</v>
      </c>
      <c r="M17" s="7"/>
    </row>
    <row r="18" spans="1:16" x14ac:dyDescent="0.25">
      <c r="A18" s="8"/>
      <c r="B18" s="57" t="s">
        <v>161</v>
      </c>
      <c r="C18" s="106">
        <v>-4.0438596491227941</v>
      </c>
      <c r="D18" s="106">
        <v>-9.4067099369229634</v>
      </c>
      <c r="E18" s="107">
        <v>7.3158425832492435</v>
      </c>
      <c r="F18" s="84">
        <v>0.89327691584391022</v>
      </c>
      <c r="G18" s="106">
        <v>4.4559525877428223E-2</v>
      </c>
      <c r="H18" s="12"/>
      <c r="J18" s="87" t="str">
        <f t="shared" ref="J18:J26" si="0">B18</f>
        <v>Cacao, chocolate, confitería</v>
      </c>
      <c r="K18" s="97">
        <f t="shared" ref="K18:K26" si="1">F18</f>
        <v>0.89327691584391022</v>
      </c>
      <c r="L18" s="97">
        <f t="shared" ref="L18:L26" si="2">G18</f>
        <v>4.4559525877428223E-2</v>
      </c>
      <c r="M18" s="7"/>
    </row>
    <row r="19" spans="1:16" x14ac:dyDescent="0.25">
      <c r="A19" s="8"/>
      <c r="B19" s="57" t="s">
        <v>3</v>
      </c>
      <c r="C19" s="107">
        <v>19.317489335770865</v>
      </c>
      <c r="D19" s="107">
        <v>-3.4729315628191926</v>
      </c>
      <c r="E19" s="107">
        <v>20.793650793650787</v>
      </c>
      <c r="F19" s="84">
        <v>2.7595269382391541</v>
      </c>
      <c r="G19" s="107">
        <v>5.9100002742694266E-2</v>
      </c>
      <c r="H19" s="12"/>
      <c r="J19" s="87" t="str">
        <f>B20</f>
        <v>Hierro y fundición</v>
      </c>
      <c r="K19" s="97">
        <f>F20</f>
        <v>3.7665562913907102</v>
      </c>
      <c r="L19" s="97">
        <f>G20</f>
        <v>8.5366670628335917E-2</v>
      </c>
      <c r="M19" s="7"/>
    </row>
    <row r="20" spans="1:16" x14ac:dyDescent="0.25">
      <c r="A20" s="8"/>
      <c r="B20" s="50" t="s">
        <v>157</v>
      </c>
      <c r="C20" s="107">
        <v>-23.510362694300525</v>
      </c>
      <c r="D20" s="107">
        <v>-0.1481795088907667</v>
      </c>
      <c r="E20" s="107">
        <v>2.4379902480390347</v>
      </c>
      <c r="F20" s="84">
        <v>3.7665562913907102</v>
      </c>
      <c r="G20" s="107">
        <v>8.5366670628335917E-2</v>
      </c>
      <c r="H20" s="12"/>
      <c r="J20" s="87" t="str">
        <f>B19</f>
        <v>Bebidas</v>
      </c>
      <c r="K20" s="97">
        <f>F19</f>
        <v>2.7595269382391541</v>
      </c>
      <c r="L20" s="97">
        <f>G19</f>
        <v>5.9100002742694266E-2</v>
      </c>
      <c r="M20" s="7"/>
    </row>
    <row r="21" spans="1:16" x14ac:dyDescent="0.25">
      <c r="A21" s="8"/>
      <c r="B21" s="50" t="s">
        <v>159</v>
      </c>
      <c r="C21" s="107">
        <v>-6.2887236679058152</v>
      </c>
      <c r="D21" s="107">
        <v>5.0578512396694197</v>
      </c>
      <c r="E21" s="107">
        <v>-12.03587161736942</v>
      </c>
      <c r="F21" s="84">
        <v>3.6666070470398937</v>
      </c>
      <c r="G21" s="107">
        <v>9.6154766367082298E-2</v>
      </c>
      <c r="H21" s="12"/>
      <c r="J21" s="87" t="str">
        <f>B17</f>
        <v>Confecciones</v>
      </c>
      <c r="K21" s="97">
        <f>F17</f>
        <v>-2.6899707737271128</v>
      </c>
      <c r="L21" s="97">
        <f>G17</f>
        <v>-0.16404941237505799</v>
      </c>
      <c r="M21" s="7"/>
    </row>
    <row r="22" spans="1:16" x14ac:dyDescent="0.25">
      <c r="A22" s="8"/>
      <c r="B22" s="50" t="s">
        <v>155</v>
      </c>
      <c r="C22" s="107">
        <v>-3.1611754229741607</v>
      </c>
      <c r="D22" s="107">
        <v>5.3793103448275925</v>
      </c>
      <c r="E22" s="107">
        <v>-5.119255381035515</v>
      </c>
      <c r="F22" s="84">
        <v>4.5830778663396909</v>
      </c>
      <c r="G22" s="107">
        <v>0.14024524460369603</v>
      </c>
      <c r="H22" s="12"/>
      <c r="J22" s="87" t="str">
        <f>B16</f>
        <v>Papel y sus productos</v>
      </c>
      <c r="K22" s="97">
        <f>F16</f>
        <v>-2.6052563698374942</v>
      </c>
      <c r="L22" s="97">
        <f>G16</f>
        <v>-0.17054572220034661</v>
      </c>
      <c r="M22" s="7"/>
    </row>
    <row r="23" spans="1:16" x14ac:dyDescent="0.25">
      <c r="A23" s="8"/>
      <c r="B23" s="50" t="s">
        <v>128</v>
      </c>
      <c r="C23" s="107">
        <v>-8.7425790345926906</v>
      </c>
      <c r="D23" s="107">
        <v>0.30343781248920454</v>
      </c>
      <c r="E23" s="107">
        <v>-3.7826440693503716</v>
      </c>
      <c r="F23" s="84">
        <v>2.2961674963675627</v>
      </c>
      <c r="G23" s="106">
        <v>0.18086477029827625</v>
      </c>
      <c r="H23" s="12"/>
      <c r="J23" s="87" t="str">
        <f>B15</f>
        <v>Jabones y detergentes; preparados para limpiar y pulir; perfumes</v>
      </c>
      <c r="K23" s="97">
        <f>F15</f>
        <v>-4.3937244429608562</v>
      </c>
      <c r="L23" s="97">
        <f>G15</f>
        <v>-0.32927144385215401</v>
      </c>
      <c r="M23" s="7"/>
    </row>
    <row r="24" spans="1:16" x14ac:dyDescent="0.25">
      <c r="A24" s="8"/>
      <c r="B24" s="50" t="s">
        <v>29</v>
      </c>
      <c r="C24" s="107">
        <v>0.62563355296501033</v>
      </c>
      <c r="D24" s="107">
        <v>-4.7771953849302111</v>
      </c>
      <c r="E24" s="107">
        <v>10.26018249140439</v>
      </c>
      <c r="F24" s="84">
        <v>6.8017930228025936</v>
      </c>
      <c r="G24" s="106">
        <v>0.2128069146377819</v>
      </c>
      <c r="H24" s="12"/>
      <c r="J24" s="87" t="str">
        <f>B14</f>
        <v>Farmacéuticos y medicinales</v>
      </c>
      <c r="K24" s="97">
        <f>F14</f>
        <v>-6.3464925914412991</v>
      </c>
      <c r="L24" s="97">
        <f>G14</f>
        <v>-0.57458335999841725</v>
      </c>
      <c r="M24" s="7"/>
    </row>
    <row r="25" spans="1:16" x14ac:dyDescent="0.25">
      <c r="A25" s="8"/>
      <c r="B25" s="50" t="s">
        <v>38</v>
      </c>
      <c r="C25" s="107">
        <v>-1.4651832308700485</v>
      </c>
      <c r="D25" s="107">
        <v>1.9525954616258945</v>
      </c>
      <c r="E25" s="107">
        <v>-4.2482904429982371</v>
      </c>
      <c r="F25" s="84">
        <v>2.2011385199240951</v>
      </c>
      <c r="G25" s="106">
        <v>0.23940191587199336</v>
      </c>
      <c r="H25" s="12"/>
      <c r="J25" s="87" t="str">
        <f>B13</f>
        <v>Otras manufacturas</v>
      </c>
      <c r="K25" s="97">
        <f>F13</f>
        <v>-7.9155610086197985</v>
      </c>
      <c r="L25" s="97">
        <f>G13</f>
        <v>-2.679165562930367</v>
      </c>
      <c r="M25" s="7"/>
    </row>
    <row r="26" spans="1:16" x14ac:dyDescent="0.25">
      <c r="A26" s="8"/>
      <c r="B26" s="51" t="s">
        <v>35</v>
      </c>
      <c r="C26" s="105">
        <v>-1.5306573331987483</v>
      </c>
      <c r="D26" s="105">
        <v>-0.89655105858075235</v>
      </c>
      <c r="E26" s="105">
        <v>3.8276193833608474</v>
      </c>
      <c r="F26" s="84">
        <v>-2.8591156903290282</v>
      </c>
      <c r="G26" s="84">
        <v>-2.8591156903290287</v>
      </c>
      <c r="H26" s="12"/>
      <c r="J26" s="87" t="str">
        <f t="shared" si="0"/>
        <v>Total</v>
      </c>
      <c r="K26" s="97">
        <f t="shared" si="1"/>
        <v>-2.8591156903290282</v>
      </c>
      <c r="L26" s="97">
        <f t="shared" si="2"/>
        <v>-2.8591156903290287</v>
      </c>
      <c r="M26" s="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8"/>
      <c r="L28" s="89"/>
      <c r="M28" s="93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46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Marzo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topLeftCell="A3" zoomScaleNormal="100" zoomScaleSheetLayoutView="100" workbookViewId="0">
      <selection activeCell="I10" sqref="I10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7"/>
    <col min="10" max="10" width="15.8554687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4" t="s">
        <v>51</v>
      </c>
      <c r="C7" s="174"/>
      <c r="D7" s="174"/>
      <c r="E7" s="174"/>
      <c r="F7" s="174"/>
      <c r="G7" s="174"/>
      <c r="H7" s="12"/>
    </row>
    <row r="8" spans="1:13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3" x14ac:dyDescent="0.25">
      <c r="A9" s="8"/>
      <c r="B9" s="9"/>
      <c r="C9" s="67"/>
      <c r="D9" s="67"/>
      <c r="E9" s="9"/>
      <c r="F9" s="9"/>
      <c r="G9" s="9"/>
      <c r="H9" s="12"/>
    </row>
    <row r="10" spans="1:13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  <c r="M10" s="87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95</v>
      </c>
      <c r="L12" s="87" t="s">
        <v>94</v>
      </c>
      <c r="M12" s="87"/>
    </row>
    <row r="13" spans="1:13" x14ac:dyDescent="0.25">
      <c r="A13" s="8"/>
      <c r="B13" s="50" t="s">
        <v>38</v>
      </c>
      <c r="C13" s="107">
        <v>4.9262374334786641</v>
      </c>
      <c r="D13" s="107">
        <v>-2.10662770485609</v>
      </c>
      <c r="E13" s="107">
        <v>6.7877002831340461</v>
      </c>
      <c r="F13" s="84">
        <v>-20.87301622398401</v>
      </c>
      <c r="G13" s="106">
        <v>-3.2008702513988525</v>
      </c>
      <c r="H13" s="12"/>
      <c r="J13" s="87" t="str">
        <f>B24</f>
        <v>Papel y sus productos</v>
      </c>
      <c r="K13" s="97">
        <f>F24</f>
        <v>5.6993721768979766</v>
      </c>
      <c r="L13" s="97">
        <f>G24</f>
        <v>0.42699916539743682</v>
      </c>
      <c r="M13" s="87"/>
    </row>
    <row r="14" spans="1:13" x14ac:dyDescent="0.25">
      <c r="A14" s="8"/>
      <c r="B14" s="57" t="s">
        <v>153</v>
      </c>
      <c r="C14" s="107">
        <v>-15.294940936212086</v>
      </c>
      <c r="D14" s="107">
        <v>2.6164790909734226</v>
      </c>
      <c r="E14" s="107">
        <v>11.130105148666324</v>
      </c>
      <c r="F14" s="84">
        <v>-3.6206203841049334</v>
      </c>
      <c r="G14" s="107">
        <v>-0.99967497578457876</v>
      </c>
      <c r="H14" s="12"/>
      <c r="J14" s="87" t="str">
        <f>B23</f>
        <v>Productos lácteos</v>
      </c>
      <c r="K14" s="97">
        <f>F23</f>
        <v>7.4793545054193</v>
      </c>
      <c r="L14" s="97">
        <f>G23</f>
        <v>0.33292845449184888</v>
      </c>
      <c r="M14" s="87"/>
    </row>
    <row r="15" spans="1:13" x14ac:dyDescent="0.25">
      <c r="A15" s="8"/>
      <c r="B15" s="57" t="s">
        <v>161</v>
      </c>
      <c r="C15" s="106">
        <v>-11.249383643559907</v>
      </c>
      <c r="D15" s="106">
        <v>3.5842230257369101</v>
      </c>
      <c r="E15" s="107">
        <v>-3.0067966401571722</v>
      </c>
      <c r="F15" s="84">
        <v>-6.7845986251528823</v>
      </c>
      <c r="G15" s="106">
        <v>-0.35064905371929889</v>
      </c>
      <c r="H15" s="12"/>
      <c r="J15" s="87" t="str">
        <f>B22</f>
        <v>Calzado, partes y artículos de cuero</v>
      </c>
      <c r="K15" s="97">
        <f>F22</f>
        <v>11.728697357745887</v>
      </c>
      <c r="L15" s="97">
        <f>G22</f>
        <v>0.28552633699593627</v>
      </c>
      <c r="M15" s="87"/>
    </row>
    <row r="16" spans="1:13" x14ac:dyDescent="0.25">
      <c r="A16" s="8"/>
      <c r="B16" s="50" t="s">
        <v>82</v>
      </c>
      <c r="C16" s="107">
        <v>3.1184958380389594</v>
      </c>
      <c r="D16" s="107">
        <v>6.6555418040622039</v>
      </c>
      <c r="E16" s="107">
        <v>6.8634794453243941</v>
      </c>
      <c r="F16" s="84">
        <v>-4.0697968417633623</v>
      </c>
      <c r="G16" s="107">
        <v>-0.3360883720617735</v>
      </c>
      <c r="H16" s="12"/>
      <c r="J16" s="87" t="str">
        <f>B21</f>
        <v>Maquinaria de uso general y específico</v>
      </c>
      <c r="K16" s="97">
        <f>F21</f>
        <v>2.693083305225441</v>
      </c>
      <c r="L16" s="97">
        <f>G21</f>
        <v>0.19862602661028447</v>
      </c>
      <c r="M16" s="87"/>
    </row>
    <row r="17" spans="1:16" x14ac:dyDescent="0.25">
      <c r="A17" s="8"/>
      <c r="B17" s="50" t="s">
        <v>166</v>
      </c>
      <c r="C17" s="107">
        <v>19.767644533761764</v>
      </c>
      <c r="D17" s="107">
        <v>-40.009454694933545</v>
      </c>
      <c r="E17" s="107">
        <v>52.614469715586054</v>
      </c>
      <c r="F17" s="84">
        <v>-5.1937656280860107</v>
      </c>
      <c r="G17" s="107">
        <v>-0.32877462716822314</v>
      </c>
      <c r="H17" s="12"/>
      <c r="J17" s="87" t="str">
        <f>B20</f>
        <v>Elaboración de productos de café</v>
      </c>
      <c r="K17" s="97">
        <f>F20</f>
        <v>0.64314358813477579</v>
      </c>
      <c r="L17" s="97">
        <f>G20</f>
        <v>7.1361592996549872E-2</v>
      </c>
      <c r="M17" s="87"/>
    </row>
    <row r="18" spans="1:16" x14ac:dyDescent="0.25">
      <c r="A18" s="8"/>
      <c r="B18" s="50" t="s">
        <v>167</v>
      </c>
      <c r="C18" s="107">
        <v>-12.549897080940687</v>
      </c>
      <c r="D18" s="107">
        <v>2.501362768628268</v>
      </c>
      <c r="E18" s="107">
        <v>3.4216961178926031</v>
      </c>
      <c r="F18" s="84">
        <v>-0.35057835189501452</v>
      </c>
      <c r="G18" s="106">
        <v>-3.8561797452502339E-3</v>
      </c>
      <c r="H18" s="12"/>
      <c r="J18" s="87" t="str">
        <f>B19</f>
        <v>Elaborados de metal</v>
      </c>
      <c r="K18" s="97">
        <f>F19</f>
        <v>0.81422931145600508</v>
      </c>
      <c r="L18" s="97">
        <f>G19</f>
        <v>2.7268225289171843E-2</v>
      </c>
      <c r="M18" s="87"/>
    </row>
    <row r="19" spans="1:16" x14ac:dyDescent="0.25">
      <c r="A19" s="8"/>
      <c r="B19" s="50" t="s">
        <v>164</v>
      </c>
      <c r="C19" s="107">
        <v>-3.850581893183036</v>
      </c>
      <c r="D19" s="107">
        <v>32.48700105549036</v>
      </c>
      <c r="E19" s="107">
        <v>2.5204872279624979</v>
      </c>
      <c r="F19" s="84">
        <v>0.81422931145600508</v>
      </c>
      <c r="G19" s="107">
        <v>2.7268225289171843E-2</v>
      </c>
      <c r="H19" s="12"/>
      <c r="J19" s="87" t="str">
        <f>B18</f>
        <v>Muebles de madera</v>
      </c>
      <c r="K19" s="97">
        <f>F18</f>
        <v>-0.35057835189501452</v>
      </c>
      <c r="L19" s="97">
        <f>G18</f>
        <v>-3.8561797452502339E-3</v>
      </c>
      <c r="M19" s="87"/>
    </row>
    <row r="20" spans="1:16" x14ac:dyDescent="0.25">
      <c r="A20" s="8"/>
      <c r="B20" s="50" t="s">
        <v>163</v>
      </c>
      <c r="C20" s="107">
        <v>-34.298435997696487</v>
      </c>
      <c r="D20" s="107">
        <v>15.141574930859147</v>
      </c>
      <c r="E20" s="107">
        <v>-8.6385541007988671</v>
      </c>
      <c r="F20" s="84">
        <v>0.64314358813477579</v>
      </c>
      <c r="G20" s="106">
        <v>7.1361592996549872E-2</v>
      </c>
      <c r="H20" s="12"/>
      <c r="J20" s="87" t="str">
        <f>B17</f>
        <v>Motocicletas, bicicletas y sillones</v>
      </c>
      <c r="K20" s="97">
        <f>F17</f>
        <v>-5.1937656280860107</v>
      </c>
      <c r="L20" s="97">
        <f>G17</f>
        <v>-0.32877462716822314</v>
      </c>
      <c r="M20" s="87"/>
    </row>
    <row r="21" spans="1:16" x14ac:dyDescent="0.25">
      <c r="A21" s="8"/>
      <c r="B21" s="50" t="s">
        <v>165</v>
      </c>
      <c r="C21" s="107">
        <v>-29.647739791703152</v>
      </c>
      <c r="D21" s="107">
        <v>-40.480846538352232</v>
      </c>
      <c r="E21" s="107">
        <v>74.845437120533617</v>
      </c>
      <c r="F21" s="84">
        <v>2.693083305225441</v>
      </c>
      <c r="G21" s="107">
        <v>0.19862602661028447</v>
      </c>
      <c r="H21" s="12"/>
      <c r="J21" s="87" t="str">
        <f>B16</f>
        <v>Confecciones</v>
      </c>
      <c r="K21" s="97">
        <f>F16</f>
        <v>-4.0697968417633623</v>
      </c>
      <c r="L21" s="97">
        <f>G16</f>
        <v>-0.3360883720617735</v>
      </c>
      <c r="M21" s="87"/>
    </row>
    <row r="22" spans="1:16" x14ac:dyDescent="0.25">
      <c r="A22" s="8"/>
      <c r="B22" s="50" t="s">
        <v>162</v>
      </c>
      <c r="C22" s="107">
        <v>-2.2831596855566239</v>
      </c>
      <c r="D22" s="107">
        <v>21.393991087693777</v>
      </c>
      <c r="E22" s="107">
        <v>2.9793359443657241</v>
      </c>
      <c r="F22" s="84">
        <v>11.728697357745887</v>
      </c>
      <c r="G22" s="106">
        <v>0.28552633699593627</v>
      </c>
      <c r="H22" s="12"/>
      <c r="J22" s="87" t="str">
        <f>B15</f>
        <v>Cacao, chocolate, confitería</v>
      </c>
      <c r="K22" s="97">
        <f>F15</f>
        <v>-6.7845986251528823</v>
      </c>
      <c r="L22" s="97">
        <f>G15</f>
        <v>-0.35064905371929889</v>
      </c>
      <c r="M22" s="87"/>
    </row>
    <row r="23" spans="1:16" x14ac:dyDescent="0.25">
      <c r="A23" s="8"/>
      <c r="B23" s="50" t="s">
        <v>168</v>
      </c>
      <c r="C23" s="107">
        <v>1.0658118200189248</v>
      </c>
      <c r="D23" s="107">
        <v>-1.7785488699152419</v>
      </c>
      <c r="E23" s="107">
        <v>4.9602130504147635</v>
      </c>
      <c r="F23" s="84">
        <v>7.4793545054193</v>
      </c>
      <c r="G23" s="106">
        <v>0.33292845449184888</v>
      </c>
      <c r="H23" s="12"/>
      <c r="J23" s="87" t="str">
        <f>B14</f>
        <v>Otras manufacturas</v>
      </c>
      <c r="K23" s="97">
        <f>F14</f>
        <v>-3.6206203841049334</v>
      </c>
      <c r="L23" s="97">
        <f>G14</f>
        <v>-0.99967497578457876</v>
      </c>
      <c r="M23" s="87"/>
    </row>
    <row r="24" spans="1:16" x14ac:dyDescent="0.25">
      <c r="A24" s="8"/>
      <c r="B24" s="56" t="s">
        <v>160</v>
      </c>
      <c r="C24" s="107">
        <v>50.00231764706615</v>
      </c>
      <c r="D24" s="107">
        <v>0.66749957270806348</v>
      </c>
      <c r="E24" s="107">
        <v>-8.7825218664595699</v>
      </c>
      <c r="F24" s="84">
        <v>5.6993721768979766</v>
      </c>
      <c r="G24" s="107">
        <v>0.42699916539743682</v>
      </c>
      <c r="H24" s="12"/>
      <c r="J24" s="87" t="str">
        <f>B13</f>
        <v>Otros productos alimenticios</v>
      </c>
      <c r="K24" s="97">
        <f>F13</f>
        <v>-20.87301622398401</v>
      </c>
      <c r="L24" s="97">
        <f>G13</f>
        <v>-3.2008702513988525</v>
      </c>
      <c r="M24" s="87"/>
    </row>
    <row r="25" spans="1:16" x14ac:dyDescent="0.25">
      <c r="A25" s="8"/>
      <c r="B25" s="14" t="s">
        <v>35</v>
      </c>
      <c r="C25" s="105">
        <v>-8.7556015916600565</v>
      </c>
      <c r="D25" s="105">
        <v>-1.947626393877977</v>
      </c>
      <c r="E25" s="105">
        <v>8.788788565955862</v>
      </c>
      <c r="F25" s="84">
        <v>-3.8772036580967284</v>
      </c>
      <c r="G25" s="84">
        <v>-3.8772036580967284</v>
      </c>
      <c r="H25" s="12"/>
      <c r="J25" s="87" t="str">
        <f>B25</f>
        <v>Total</v>
      </c>
      <c r="K25" s="97">
        <f>F25</f>
        <v>-3.8772036580967284</v>
      </c>
      <c r="L25" s="97">
        <f>G25</f>
        <v>-3.8772036580967284</v>
      </c>
      <c r="M25" s="87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9"/>
      <c r="N27" s="58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5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x14ac:dyDescent="0.25">
      <c r="A42" s="8"/>
      <c r="B42" s="72"/>
      <c r="C42" s="10"/>
      <c r="D42" s="10"/>
      <c r="E42" s="10"/>
      <c r="F42" s="10"/>
      <c r="G42" s="10"/>
      <c r="H42" s="12"/>
      <c r="I42" s="10"/>
      <c r="J42" s="87"/>
      <c r="K42" s="87"/>
      <c r="L42" s="87"/>
    </row>
    <row r="43" spans="1:16" x14ac:dyDescent="0.25">
      <c r="A43" s="8"/>
      <c r="B43" s="72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52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Marzo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="85" zoomScaleNormal="100" zoomScaleSheetLayoutView="85" workbookViewId="0">
      <selection activeCell="B26" sqref="B26"/>
    </sheetView>
  </sheetViews>
  <sheetFormatPr baseColWidth="10" defaultColWidth="10.85546875" defaultRowHeight="15.75" x14ac:dyDescent="0.25"/>
  <cols>
    <col min="1" max="1" width="1.85546875" style="7" customWidth="1"/>
    <col min="2" max="2" width="66.855468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74" t="s">
        <v>53</v>
      </c>
      <c r="C7" s="174"/>
      <c r="D7" s="174"/>
      <c r="E7" s="174"/>
      <c r="F7" s="174"/>
      <c r="G7" s="174"/>
      <c r="H7" s="12"/>
    </row>
    <row r="8" spans="1:14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4" x14ac:dyDescent="0.25">
      <c r="A9" s="8"/>
      <c r="B9" s="9"/>
      <c r="C9" s="67"/>
      <c r="D9" s="67"/>
      <c r="E9" s="9"/>
      <c r="F9" s="9"/>
      <c r="G9" s="9"/>
      <c r="H9" s="12"/>
    </row>
    <row r="10" spans="1:14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  <c r="M10" s="87"/>
      <c r="N10" s="87"/>
    </row>
    <row r="11" spans="1:14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  <c r="N11" s="87"/>
    </row>
    <row r="12" spans="1:14" ht="12" customHeight="1" x14ac:dyDescent="0.25">
      <c r="A12" s="8"/>
      <c r="B12" s="10"/>
      <c r="C12" s="67"/>
      <c r="D12" s="67"/>
      <c r="E12" s="67"/>
      <c r="F12" s="67"/>
      <c r="H12" s="12"/>
      <c r="M12" s="87"/>
      <c r="N12" s="87"/>
    </row>
    <row r="13" spans="1:14" x14ac:dyDescent="0.25">
      <c r="A13" s="8"/>
      <c r="B13" s="101" t="s">
        <v>163</v>
      </c>
      <c r="C13" s="107">
        <v>-31.015138660638375</v>
      </c>
      <c r="D13" s="107">
        <v>16.97851684096916</v>
      </c>
      <c r="E13" s="107">
        <v>-12.663051266453351</v>
      </c>
      <c r="F13" s="84">
        <v>7.8719192547085814</v>
      </c>
      <c r="G13" s="106">
        <v>0.83369169428956869</v>
      </c>
      <c r="H13" s="12"/>
      <c r="J13" s="87" t="str">
        <f>B24</f>
        <v>Otras manufacturas</v>
      </c>
      <c r="K13" s="97">
        <f>F24</f>
        <v>-3.1742349406203241</v>
      </c>
      <c r="L13" s="97">
        <f>G24</f>
        <v>-0.88364291691949293</v>
      </c>
      <c r="M13" s="87"/>
      <c r="N13" s="87"/>
    </row>
    <row r="14" spans="1:14" x14ac:dyDescent="0.25">
      <c r="A14" s="8"/>
      <c r="B14" s="101" t="s">
        <v>166</v>
      </c>
      <c r="C14" s="107">
        <v>2.0216683384033374E-2</v>
      </c>
      <c r="D14" s="107">
        <v>-43.238476241083113</v>
      </c>
      <c r="E14" s="107">
        <v>72.799507848398818</v>
      </c>
      <c r="F14" s="84">
        <v>10.175245972279189</v>
      </c>
      <c r="G14" s="106">
        <v>0.59823287346889542</v>
      </c>
      <c r="H14" s="12"/>
      <c r="J14" s="87" t="str">
        <f>B23</f>
        <v>Otros productos alimenticios</v>
      </c>
      <c r="K14" s="97">
        <f>F23</f>
        <v>-6.0837291182853193</v>
      </c>
      <c r="L14" s="97">
        <f>G23</f>
        <v>-0.76392838575041411</v>
      </c>
      <c r="M14" s="87"/>
      <c r="N14" s="87"/>
    </row>
    <row r="15" spans="1:14" x14ac:dyDescent="0.25">
      <c r="A15" s="8"/>
      <c r="B15" s="101" t="s">
        <v>168</v>
      </c>
      <c r="C15" s="107">
        <v>-5.6296620806086661</v>
      </c>
      <c r="D15" s="107">
        <v>6.4166772017544949</v>
      </c>
      <c r="E15" s="107">
        <v>5.0976298413879739</v>
      </c>
      <c r="F15" s="84">
        <v>12.265815138188207</v>
      </c>
      <c r="G15" s="106">
        <v>0.55533257619202325</v>
      </c>
      <c r="H15" s="12"/>
      <c r="J15" s="87" t="str">
        <f>B22</f>
        <v>Cacao, chocolate, confitería</v>
      </c>
      <c r="K15" s="97">
        <f>F22</f>
        <v>-5.1177833808270456</v>
      </c>
      <c r="L15" s="97">
        <f>G22</f>
        <v>-0.28805217418968154</v>
      </c>
      <c r="M15" s="87"/>
      <c r="N15" s="87"/>
    </row>
    <row r="16" spans="1:14" x14ac:dyDescent="0.25">
      <c r="A16" s="8"/>
      <c r="B16" s="101" t="s">
        <v>82</v>
      </c>
      <c r="C16" s="107">
        <v>-0.71096762732371088</v>
      </c>
      <c r="D16" s="107">
        <v>6.2922767987516171</v>
      </c>
      <c r="E16" s="107">
        <v>9.1702762134468596</v>
      </c>
      <c r="F16" s="84">
        <v>4.833997255374789</v>
      </c>
      <c r="G16" s="107">
        <v>0.47641015202804515</v>
      </c>
      <c r="H16" s="12"/>
      <c r="J16" s="87" t="str">
        <f>B21</f>
        <v>Muebles de madera</v>
      </c>
      <c r="K16" s="97">
        <f>F21</f>
        <v>-0.2184584285124358</v>
      </c>
      <c r="L16" s="97">
        <f>G21</f>
        <v>-2.5103348246580813E-3</v>
      </c>
      <c r="M16" s="87"/>
      <c r="N16" s="87"/>
    </row>
    <row r="17" spans="1:16" x14ac:dyDescent="0.25">
      <c r="A17" s="8"/>
      <c r="B17" s="101" t="s">
        <v>160</v>
      </c>
      <c r="C17" s="107">
        <v>32.430703082241564</v>
      </c>
      <c r="D17" s="107">
        <v>15.734977269524485</v>
      </c>
      <c r="E17" s="107">
        <v>-7.4940633349605097</v>
      </c>
      <c r="F17" s="84">
        <v>4.5274197655637671</v>
      </c>
      <c r="G17" s="107">
        <v>0.34189200539543224</v>
      </c>
      <c r="H17" s="12"/>
      <c r="J17" s="87" t="str">
        <f>B20</f>
        <v>Elaborados de metal</v>
      </c>
      <c r="K17" s="97">
        <f>F20</f>
        <v>3.5576794556099633</v>
      </c>
      <c r="L17" s="97">
        <f>G20</f>
        <v>0.1280214923495557</v>
      </c>
      <c r="M17" s="87"/>
      <c r="N17" s="87"/>
    </row>
    <row r="18" spans="1:16" x14ac:dyDescent="0.25">
      <c r="A18" s="8"/>
      <c r="B18" s="101" t="s">
        <v>165</v>
      </c>
      <c r="C18" s="107">
        <v>-23.91934677683507</v>
      </c>
      <c r="D18" s="107">
        <v>-24.87343943448781</v>
      </c>
      <c r="E18" s="107">
        <v>25.818226236804499</v>
      </c>
      <c r="F18" s="84">
        <v>4.1928077158423616</v>
      </c>
      <c r="G18" s="106">
        <v>0.31802937882598242</v>
      </c>
      <c r="H18" s="12"/>
      <c r="J18" s="87" t="str">
        <f>B19</f>
        <v>Calzado, partes y artículos de cuero</v>
      </c>
      <c r="K18" s="97">
        <f>F19</f>
        <v>5.7693025031311462</v>
      </c>
      <c r="L18" s="97">
        <f>G19</f>
        <v>0.18689603413575362</v>
      </c>
      <c r="M18" s="87"/>
      <c r="N18" s="87"/>
    </row>
    <row r="19" spans="1:16" x14ac:dyDescent="0.25">
      <c r="A19" s="8"/>
      <c r="B19" s="101" t="s">
        <v>162</v>
      </c>
      <c r="C19" s="107">
        <v>11.34490841320661</v>
      </c>
      <c r="D19" s="107">
        <v>7.6383435859552096</v>
      </c>
      <c r="E19" s="107">
        <v>10.523772124352092</v>
      </c>
      <c r="F19" s="84">
        <v>5.7693025031311462</v>
      </c>
      <c r="G19" s="106">
        <v>0.18689603413575362</v>
      </c>
      <c r="H19" s="12"/>
      <c r="J19" s="87" t="str">
        <f>B18</f>
        <v>Maquinaria de uso general y específico</v>
      </c>
      <c r="K19" s="97">
        <f>F18</f>
        <v>4.1928077158423616</v>
      </c>
      <c r="L19" s="97">
        <f>G18</f>
        <v>0.31802937882598242</v>
      </c>
      <c r="M19" s="87"/>
      <c r="N19" s="87"/>
    </row>
    <row r="20" spans="1:16" x14ac:dyDescent="0.25">
      <c r="A20" s="8"/>
      <c r="B20" s="101" t="s">
        <v>164</v>
      </c>
      <c r="C20" s="107">
        <v>6.6950183056137869</v>
      </c>
      <c r="D20" s="107">
        <v>16.586558391187701</v>
      </c>
      <c r="E20" s="107">
        <v>7.3347443578532623</v>
      </c>
      <c r="F20" s="84">
        <v>3.5576794556099633</v>
      </c>
      <c r="G20" s="107">
        <v>0.1280214923495557</v>
      </c>
      <c r="H20" s="12"/>
      <c r="J20" s="87" t="str">
        <f>B17</f>
        <v>Papel y sus productos</v>
      </c>
      <c r="K20" s="97">
        <f>F17</f>
        <v>4.5274197655637671</v>
      </c>
      <c r="L20" s="97">
        <f>G17</f>
        <v>0.34189200539543224</v>
      </c>
      <c r="M20" s="87"/>
      <c r="N20" s="87"/>
    </row>
    <row r="21" spans="1:16" x14ac:dyDescent="0.25">
      <c r="A21" s="8"/>
      <c r="B21" s="101" t="s">
        <v>167</v>
      </c>
      <c r="C21" s="107">
        <v>-12.363906700365689</v>
      </c>
      <c r="D21" s="107">
        <v>4.499421521849345</v>
      </c>
      <c r="E21" s="107">
        <v>0.93324722437773122</v>
      </c>
      <c r="F21" s="84">
        <v>-0.2184584285124358</v>
      </c>
      <c r="G21" s="107">
        <v>-2.5103348246580813E-3</v>
      </c>
      <c r="H21" s="12"/>
      <c r="J21" s="87" t="str">
        <f>B16</f>
        <v>Confecciones</v>
      </c>
      <c r="K21" s="97">
        <f>F16</f>
        <v>4.833997255374789</v>
      </c>
      <c r="L21" s="97">
        <f>G16</f>
        <v>0.47641015202804515</v>
      </c>
      <c r="M21" s="87"/>
      <c r="N21" s="87"/>
    </row>
    <row r="22" spans="1:16" x14ac:dyDescent="0.25">
      <c r="A22" s="8"/>
      <c r="B22" s="101" t="s">
        <v>161</v>
      </c>
      <c r="C22" s="106">
        <v>-6.2178017121922613</v>
      </c>
      <c r="D22" s="106">
        <v>-7.7547389380429488</v>
      </c>
      <c r="E22" s="107">
        <v>11.934288447158782</v>
      </c>
      <c r="F22" s="84">
        <v>-5.1177833808270456</v>
      </c>
      <c r="G22" s="106">
        <v>-0.28805217418968154</v>
      </c>
      <c r="H22" s="12"/>
      <c r="J22" s="87" t="str">
        <f>B15</f>
        <v>Productos lácteos</v>
      </c>
      <c r="K22" s="97">
        <f>F15</f>
        <v>12.265815138188207</v>
      </c>
      <c r="L22" s="97">
        <f>G15</f>
        <v>0.55533257619202325</v>
      </c>
      <c r="M22" s="87"/>
      <c r="N22" s="87"/>
    </row>
    <row r="23" spans="1:16" x14ac:dyDescent="0.25">
      <c r="A23" s="8"/>
      <c r="B23" s="101" t="s">
        <v>38</v>
      </c>
      <c r="C23" s="107">
        <v>-11.535063072131525</v>
      </c>
      <c r="D23" s="107">
        <v>-1.968891104176973</v>
      </c>
      <c r="E23" s="107">
        <v>1.7563057929484538</v>
      </c>
      <c r="F23" s="84">
        <v>-6.0837291182853193</v>
      </c>
      <c r="G23" s="107">
        <v>-0.76392838575041411</v>
      </c>
      <c r="H23" s="12"/>
      <c r="J23" s="87" t="str">
        <f>B14</f>
        <v>Motocicletas, bicicletas y sillones</v>
      </c>
      <c r="K23" s="97">
        <f>F14</f>
        <v>10.175245972279189</v>
      </c>
      <c r="L23" s="97">
        <f>G14</f>
        <v>0.59823287346889542</v>
      </c>
      <c r="M23" s="87"/>
      <c r="N23" s="87"/>
    </row>
    <row r="24" spans="1:16" x14ac:dyDescent="0.25">
      <c r="A24" s="8"/>
      <c r="B24" s="101" t="s">
        <v>153</v>
      </c>
      <c r="C24" s="107">
        <v>-5.6788520097110222</v>
      </c>
      <c r="D24" s="107">
        <v>0.75464792353006072</v>
      </c>
      <c r="E24" s="107">
        <v>9.4976238575024361</v>
      </c>
      <c r="F24" s="84">
        <v>-3.1742349406203241</v>
      </c>
      <c r="G24" s="107">
        <v>-0.88364291691949293</v>
      </c>
      <c r="H24" s="12"/>
      <c r="J24" s="87" t="str">
        <f>B13</f>
        <v>Elaboración de productos de café</v>
      </c>
      <c r="K24" s="97">
        <f>F13</f>
        <v>7.8719192547085814</v>
      </c>
      <c r="L24" s="97">
        <f>G13</f>
        <v>0.83369169428956869</v>
      </c>
      <c r="M24" s="87"/>
      <c r="N24" s="87"/>
    </row>
    <row r="25" spans="1:16" x14ac:dyDescent="0.25">
      <c r="A25" s="8"/>
      <c r="B25" s="14" t="s">
        <v>35</v>
      </c>
      <c r="C25" s="105">
        <v>-8.7208628090166727</v>
      </c>
      <c r="D25" s="105">
        <v>-0.71310402640266668</v>
      </c>
      <c r="E25" s="105">
        <v>7.2155640715778846</v>
      </c>
      <c r="F25" s="84">
        <v>1.5003723950010039</v>
      </c>
      <c r="G25" s="84">
        <v>1.5003723950010039</v>
      </c>
      <c r="H25" s="12"/>
      <c r="J25" s="87" t="str">
        <f t="shared" ref="J25" si="0">B25</f>
        <v>Total</v>
      </c>
      <c r="K25" s="97">
        <f t="shared" ref="K25" si="1">F25</f>
        <v>1.5003723950010039</v>
      </c>
      <c r="L25" s="97">
        <f t="shared" ref="L25" si="2">G25</f>
        <v>1.5003723950010039</v>
      </c>
      <c r="M25" s="87"/>
      <c r="N25" s="87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  <c r="N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9"/>
      <c r="N27" s="89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89"/>
      <c r="N28" s="89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89"/>
      <c r="N29" s="89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90"/>
      <c r="N30" s="90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90"/>
      <c r="N31" s="90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90"/>
      <c r="N32" s="90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x14ac:dyDescent="0.25">
      <c r="A42" s="8"/>
      <c r="B42" s="72"/>
      <c r="C42" s="10"/>
      <c r="D42" s="10"/>
      <c r="E42" s="10"/>
      <c r="F42" s="10"/>
      <c r="G42" s="10"/>
      <c r="H42" s="12"/>
      <c r="I42" s="10"/>
      <c r="J42" s="87"/>
      <c r="K42" s="87"/>
      <c r="L42" s="87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s="6" customFormat="1" x14ac:dyDescent="0.25">
      <c r="A44" s="8"/>
      <c r="B44" s="72"/>
      <c r="C44" s="10"/>
      <c r="D44" s="10"/>
      <c r="E44" s="10"/>
      <c r="F44" s="10"/>
      <c r="G44" s="10"/>
      <c r="H44" s="12"/>
      <c r="I44" s="10"/>
      <c r="J44" s="87"/>
      <c r="K44" s="87"/>
      <c r="L44" s="87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52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Marzo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="85" zoomScaleNormal="100" zoomScaleSheetLayoutView="85" workbookViewId="0">
      <selection activeCell="I21" sqref="I21"/>
    </sheetView>
  </sheetViews>
  <sheetFormatPr baseColWidth="10" defaultColWidth="10.85546875" defaultRowHeight="15.75" x14ac:dyDescent="0.25"/>
  <cols>
    <col min="1" max="1" width="1.85546875" style="7" customWidth="1"/>
    <col min="2" max="2" width="60.42578125" style="7" customWidth="1"/>
    <col min="3" max="6" width="5.8554687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54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2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119" t="s">
        <v>82</v>
      </c>
      <c r="C13" s="107">
        <v>-2.8662589807497474</v>
      </c>
      <c r="D13" s="107">
        <v>4.7396057973395633</v>
      </c>
      <c r="E13" s="107">
        <v>12.23740113732925</v>
      </c>
      <c r="F13" s="84">
        <v>-9.2299897502795325</v>
      </c>
      <c r="G13" s="107">
        <v>-2.2007110877729099</v>
      </c>
      <c r="H13" s="12"/>
      <c r="J13" s="87" t="str">
        <f>B24</f>
        <v>Muebles de madera</v>
      </c>
      <c r="K13" s="97">
        <f>F24</f>
        <v>9.488601355514481</v>
      </c>
      <c r="L13" s="97">
        <f>G24</f>
        <v>0.34213843903542518</v>
      </c>
    </row>
    <row r="14" spans="1:12" x14ac:dyDescent="0.25">
      <c r="A14" s="8"/>
      <c r="B14" s="118" t="s">
        <v>153</v>
      </c>
      <c r="C14" s="107">
        <v>-9.2461249785971589</v>
      </c>
      <c r="D14" s="107">
        <v>7.3412495806042477</v>
      </c>
      <c r="E14" s="107">
        <v>5.1371910822398892</v>
      </c>
      <c r="F14" s="84">
        <v>-5.1265371807486808</v>
      </c>
      <c r="G14" s="107">
        <v>-1.4685570450188496</v>
      </c>
      <c r="H14" s="12"/>
      <c r="J14" s="87" t="str">
        <f>B23</f>
        <v>Elaborados de metal</v>
      </c>
      <c r="K14" s="97">
        <f>F23</f>
        <v>4.0083763013888163</v>
      </c>
      <c r="L14" s="97">
        <f>G23</f>
        <v>0.30051900121336761</v>
      </c>
    </row>
    <row r="15" spans="1:12" x14ac:dyDescent="0.25">
      <c r="A15" s="8"/>
      <c r="B15" s="118" t="s">
        <v>161</v>
      </c>
      <c r="C15" s="107">
        <v>-4.2109185764859447</v>
      </c>
      <c r="D15" s="107">
        <v>-16.475393892238841</v>
      </c>
      <c r="E15" s="107">
        <v>23.008849557522115</v>
      </c>
      <c r="F15" s="84">
        <v>-7.1942446043165464</v>
      </c>
      <c r="G15" s="106">
        <v>-0.42211885335539456</v>
      </c>
      <c r="H15" s="12"/>
      <c r="J15" s="87" t="str">
        <f>B22</f>
        <v>Calzado, partes y artículos de cuero</v>
      </c>
      <c r="K15" s="97">
        <f>F22</f>
        <v>6.7669172932330879</v>
      </c>
      <c r="L15" s="97">
        <f>G22</f>
        <v>0.27993145011989351</v>
      </c>
    </row>
    <row r="16" spans="1:12" x14ac:dyDescent="0.25">
      <c r="A16" s="8"/>
      <c r="B16" s="119" t="s">
        <v>160</v>
      </c>
      <c r="C16" s="106">
        <v>1.0558069381598756</v>
      </c>
      <c r="D16" s="106">
        <v>-5.1641791044775953</v>
      </c>
      <c r="E16" s="107">
        <v>5.0361976707585798</v>
      </c>
      <c r="F16" s="84">
        <v>-7.1021875936469918</v>
      </c>
      <c r="G16" s="106">
        <v>-0.26326886380323306</v>
      </c>
      <c r="H16" s="12"/>
      <c r="J16" s="87" t="str">
        <f>B21</f>
        <v>Maquinaria de uso general y específico</v>
      </c>
      <c r="K16" s="97">
        <f>F21</f>
        <v>3.6458333333333259</v>
      </c>
      <c r="L16" s="97">
        <f>G21</f>
        <v>0.16329334590327071</v>
      </c>
    </row>
    <row r="17" spans="1:16" x14ac:dyDescent="0.25">
      <c r="A17" s="8"/>
      <c r="B17" s="118" t="s">
        <v>163</v>
      </c>
      <c r="C17" s="107">
        <v>-21.090755471293733</v>
      </c>
      <c r="D17" s="107">
        <v>3.0163352179987779</v>
      </c>
      <c r="E17" s="107">
        <v>-2.3702990125866852</v>
      </c>
      <c r="F17" s="84">
        <v>-6.261765966010147</v>
      </c>
      <c r="G17" s="106">
        <v>-0.19134203286964904</v>
      </c>
      <c r="H17" s="12"/>
      <c r="J17" s="87" t="str">
        <f>B20</f>
        <v>Motocicletas, bicicletas y sillones</v>
      </c>
      <c r="K17" s="97">
        <f>F20</f>
        <v>3.2311516155757891</v>
      </c>
      <c r="L17" s="97">
        <f>G20</f>
        <v>8.6645448846633125E-2</v>
      </c>
    </row>
    <row r="18" spans="1:16" x14ac:dyDescent="0.25">
      <c r="A18" s="8"/>
      <c r="B18" s="119" t="s">
        <v>168</v>
      </c>
      <c r="C18" s="107">
        <v>0.89179548156959054</v>
      </c>
      <c r="D18" s="107">
        <v>-7.6605774896877143</v>
      </c>
      <c r="E18" s="107">
        <v>0.35098915124442964</v>
      </c>
      <c r="F18" s="84">
        <v>-0.85850556438791248</v>
      </c>
      <c r="G18" s="107">
        <v>-2.9992655369988394E-2</v>
      </c>
      <c r="H18" s="12"/>
      <c r="J18" s="87" t="str">
        <f>B19</f>
        <v>Otros productos alimenticios</v>
      </c>
      <c r="K18" s="97">
        <f>F19</f>
        <v>4.9442884639150364E-2</v>
      </c>
      <c r="L18" s="97">
        <f>G19</f>
        <v>4.4433563511089794E-3</v>
      </c>
    </row>
    <row r="19" spans="1:16" x14ac:dyDescent="0.25">
      <c r="A19" s="8"/>
      <c r="B19" s="118" t="s">
        <v>38</v>
      </c>
      <c r="C19" s="107">
        <v>-1.2756396318040153</v>
      </c>
      <c r="D19" s="107">
        <v>5.2969679171867234</v>
      </c>
      <c r="E19" s="107">
        <v>-1.2881296845041135</v>
      </c>
      <c r="F19" s="84">
        <v>4.9442884639150364E-2</v>
      </c>
      <c r="G19" s="107">
        <v>4.4433563511089794E-3</v>
      </c>
      <c r="H19" s="12"/>
      <c r="J19" s="87" t="str">
        <f>B18</f>
        <v>Productos lácteos</v>
      </c>
      <c r="K19" s="97">
        <f>F18</f>
        <v>-0.85850556438791248</v>
      </c>
      <c r="L19" s="97">
        <f>G18</f>
        <v>-2.9992655369988394E-2</v>
      </c>
    </row>
    <row r="20" spans="1:16" x14ac:dyDescent="0.25">
      <c r="A20" s="8"/>
      <c r="B20" s="118" t="s">
        <v>166</v>
      </c>
      <c r="C20" s="107">
        <v>-13.304887509697426</v>
      </c>
      <c r="D20" s="107">
        <v>-8.4116331096196983</v>
      </c>
      <c r="E20" s="107">
        <v>17.928676111382536</v>
      </c>
      <c r="F20" s="84">
        <v>3.2311516155757891</v>
      </c>
      <c r="G20" s="107">
        <v>8.6645448846633125E-2</v>
      </c>
      <c r="H20" s="12"/>
      <c r="J20" s="87" t="str">
        <f>B17</f>
        <v>Elaboración de productos de café</v>
      </c>
      <c r="K20" s="97">
        <f>F17</f>
        <v>-6.261765966010147</v>
      </c>
      <c r="L20" s="97">
        <f>G17</f>
        <v>-0.19134203286964904</v>
      </c>
    </row>
    <row r="21" spans="1:16" x14ac:dyDescent="0.25">
      <c r="A21" s="8"/>
      <c r="B21" s="118" t="s">
        <v>165</v>
      </c>
      <c r="C21" s="107">
        <v>-17.056596446946891</v>
      </c>
      <c r="D21" s="107">
        <v>-15.566479400749056</v>
      </c>
      <c r="E21" s="107">
        <v>11.782644857222046</v>
      </c>
      <c r="F21" s="84">
        <v>3.6458333333333259</v>
      </c>
      <c r="G21" s="106">
        <v>0.16329334590327071</v>
      </c>
      <c r="H21" s="12"/>
      <c r="J21" s="87" t="str">
        <f>B16</f>
        <v>Papel y sus productos</v>
      </c>
      <c r="K21" s="97">
        <f>F16</f>
        <v>-7.1021875936469918</v>
      </c>
      <c r="L21" s="97">
        <f>G16</f>
        <v>-0.26326886380323306</v>
      </c>
    </row>
    <row r="22" spans="1:16" x14ac:dyDescent="0.25">
      <c r="A22" s="8"/>
      <c r="B22" s="118" t="s">
        <v>162</v>
      </c>
      <c r="C22" s="107">
        <v>-2.6004728132387633</v>
      </c>
      <c r="D22" s="107">
        <v>10.952669902912637</v>
      </c>
      <c r="E22" s="107">
        <v>1.8321028165162456</v>
      </c>
      <c r="F22" s="84">
        <v>6.7669172932330879</v>
      </c>
      <c r="G22" s="106">
        <v>0.27993145011989351</v>
      </c>
      <c r="H22" s="12"/>
      <c r="J22" s="87" t="str">
        <f>B15</f>
        <v>Cacao, chocolate, confitería</v>
      </c>
      <c r="K22" s="97">
        <f>F15</f>
        <v>-7.1942446043165464</v>
      </c>
      <c r="L22" s="97">
        <f>G15</f>
        <v>-0.42211885335539456</v>
      </c>
    </row>
    <row r="23" spans="1:16" x14ac:dyDescent="0.25">
      <c r="A23" s="8"/>
      <c r="B23" s="118" t="s">
        <v>164</v>
      </c>
      <c r="C23" s="107">
        <v>-9.71610388501899</v>
      </c>
      <c r="D23" s="107">
        <v>-3.3881836373472418</v>
      </c>
      <c r="E23" s="107">
        <v>10.073608559033653</v>
      </c>
      <c r="F23" s="84">
        <v>4.0083763013888163</v>
      </c>
      <c r="G23" s="106">
        <v>0.30051900121336761</v>
      </c>
      <c r="H23" s="12"/>
      <c r="J23" s="87" t="str">
        <f>B14</f>
        <v>Otras manufacturas</v>
      </c>
      <c r="K23" s="97">
        <f>F14</f>
        <v>-5.1265371807486808</v>
      </c>
      <c r="L23" s="97">
        <f>G14</f>
        <v>-1.4685570450188496</v>
      </c>
    </row>
    <row r="24" spans="1:16" x14ac:dyDescent="0.25">
      <c r="A24" s="8"/>
      <c r="B24" s="118" t="s">
        <v>167</v>
      </c>
      <c r="C24" s="107">
        <v>-8.5619285120531963</v>
      </c>
      <c r="D24" s="107">
        <v>-0.90909090909090384</v>
      </c>
      <c r="E24" s="107">
        <v>-0.73394495412844041</v>
      </c>
      <c r="F24" s="84">
        <v>9.488601355514481</v>
      </c>
      <c r="G24" s="107">
        <v>0.34213843903542518</v>
      </c>
      <c r="H24" s="12"/>
      <c r="J24" s="87" t="str">
        <f>B13</f>
        <v>Confecciones</v>
      </c>
      <c r="K24" s="97">
        <f>F13</f>
        <v>-9.2299897502795325</v>
      </c>
      <c r="L24" s="97">
        <f>G13</f>
        <v>-2.2007110877729099</v>
      </c>
    </row>
    <row r="25" spans="1:16" x14ac:dyDescent="0.25">
      <c r="A25" s="8"/>
      <c r="B25" s="14" t="s">
        <v>35</v>
      </c>
      <c r="C25" s="105">
        <v>-6.9128328951749136</v>
      </c>
      <c r="D25" s="105">
        <v>1.2302375902417895</v>
      </c>
      <c r="E25" s="105">
        <v>7.1915049472928372</v>
      </c>
      <c r="F25" s="84">
        <v>-3.3990194967203458</v>
      </c>
      <c r="G25" s="84">
        <v>-3.399019496720312</v>
      </c>
      <c r="H25" s="12"/>
      <c r="J25" s="87" t="str">
        <f t="shared" ref="J25" si="0">B25</f>
        <v>Total</v>
      </c>
      <c r="K25" s="97">
        <f t="shared" ref="K25" si="1">F25</f>
        <v>-3.3990194967203458</v>
      </c>
      <c r="L25" s="97">
        <f t="shared" ref="L25" si="2">G25</f>
        <v>-3.399019496720312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58"/>
      <c r="N27" s="58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5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7"/>
      <c r="L31" s="87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7"/>
      <c r="L32" s="87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7"/>
      <c r="K33" s="87"/>
      <c r="L33" s="87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7"/>
      <c r="K34" s="87"/>
      <c r="L34" s="87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7"/>
      <c r="K35" s="87"/>
      <c r="L35" s="87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52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Marzo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="85" zoomScaleNormal="100" zoomScaleSheetLayoutView="85" workbookViewId="0">
      <selection activeCell="I41" sqref="I41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76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2" ht="11.25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9.75" customHeight="1" x14ac:dyDescent="0.25">
      <c r="A12" s="8"/>
      <c r="B12" s="10"/>
      <c r="C12" s="81"/>
      <c r="D12" s="81"/>
      <c r="E12" s="81"/>
      <c r="F12" s="81"/>
      <c r="H12" s="12"/>
    </row>
    <row r="13" spans="1:12" x14ac:dyDescent="0.25">
      <c r="A13" s="8"/>
      <c r="B13" s="118" t="s">
        <v>170</v>
      </c>
      <c r="C13" s="107">
        <v>-18.612490815672679</v>
      </c>
      <c r="D13" s="107">
        <v>61.199305995745924</v>
      </c>
      <c r="E13" s="107">
        <v>-38.123240949274731</v>
      </c>
      <c r="F13" s="84">
        <v>231.77165843532649</v>
      </c>
      <c r="G13" s="107">
        <v>7.8875390018932849</v>
      </c>
      <c r="H13" s="12"/>
      <c r="J13" s="87" t="str">
        <f>B27</f>
        <v>Minerales no metálicos</v>
      </c>
      <c r="K13" s="97">
        <f>F27</f>
        <v>-12.844399767685587</v>
      </c>
      <c r="L13" s="97">
        <f>G27</f>
        <v>-0.72407619696742676</v>
      </c>
    </row>
    <row r="14" spans="1:12" x14ac:dyDescent="0.25">
      <c r="A14" s="8"/>
      <c r="B14" s="118" t="s">
        <v>82</v>
      </c>
      <c r="C14" s="107">
        <v>-10.251561509397034</v>
      </c>
      <c r="D14" s="107">
        <v>12.131153834482777</v>
      </c>
      <c r="E14" s="107">
        <v>4.6674397679787649</v>
      </c>
      <c r="F14" s="84">
        <v>6.4969195765986143</v>
      </c>
      <c r="G14" s="106">
        <v>1.103492810958888</v>
      </c>
      <c r="H14" s="12"/>
      <c r="J14" s="87" t="str">
        <f>B26</f>
        <v>Otras manufacturas</v>
      </c>
      <c r="K14" s="97">
        <f>F26</f>
        <v>-1.588526664818779</v>
      </c>
      <c r="L14" s="97">
        <f>G26</f>
        <v>-0.31802109170014092</v>
      </c>
    </row>
    <row r="15" spans="1:12" x14ac:dyDescent="0.25">
      <c r="A15" s="8"/>
      <c r="B15" s="118" t="s">
        <v>3</v>
      </c>
      <c r="C15" s="107">
        <v>-7.3279570742408424</v>
      </c>
      <c r="D15" s="107">
        <v>14.822860860078979</v>
      </c>
      <c r="E15" s="107">
        <v>3.6768210155679881E-2</v>
      </c>
      <c r="F15" s="84">
        <v>6.2174918985284267</v>
      </c>
      <c r="G15" s="106">
        <v>0.75179962684310775</v>
      </c>
      <c r="H15" s="12"/>
      <c r="J15" s="87" t="str">
        <f>B25</f>
        <v>Productos textiles</v>
      </c>
      <c r="K15" s="97">
        <f>F25</f>
        <v>-2.457136814679628</v>
      </c>
      <c r="L15" s="97">
        <f>G25</f>
        <v>-0.1824223028925408</v>
      </c>
    </row>
    <row r="16" spans="1:12" x14ac:dyDescent="0.25">
      <c r="A16" s="8"/>
      <c r="B16" s="118" t="s">
        <v>31</v>
      </c>
      <c r="C16" s="107">
        <v>-11.787246737738965</v>
      </c>
      <c r="D16" s="107">
        <v>10.675906772855326</v>
      </c>
      <c r="E16" s="107">
        <v>5.6135606232684765</v>
      </c>
      <c r="F16" s="84">
        <v>2.1257347442498409</v>
      </c>
      <c r="G16" s="106">
        <v>0.45231955867500595</v>
      </c>
      <c r="H16" s="12"/>
      <c r="J16" s="87" t="str">
        <f>B24</f>
        <v>Alimentos preparados para animales</v>
      </c>
      <c r="K16" s="97">
        <f>F24</f>
        <v>12.164020664828712</v>
      </c>
      <c r="L16" s="97">
        <f>G24</f>
        <v>6.5056277335839935E-2</v>
      </c>
    </row>
    <row r="17" spans="1:16" x14ac:dyDescent="0.25">
      <c r="A17" s="8"/>
      <c r="B17" s="118" t="s">
        <v>38</v>
      </c>
      <c r="C17" s="107">
        <v>5.7991071104057879</v>
      </c>
      <c r="D17" s="107">
        <v>-4.1744013244238154E-2</v>
      </c>
      <c r="E17" s="107">
        <v>-5.9811141401566958</v>
      </c>
      <c r="F17" s="84">
        <v>15.995947135213884</v>
      </c>
      <c r="G17" s="107">
        <v>0.39688011068407497</v>
      </c>
      <c r="H17" s="12"/>
      <c r="J17" s="87" t="str">
        <f>B23</f>
        <v>Papel y sus productos</v>
      </c>
      <c r="K17" s="97">
        <f>F23</f>
        <v>1.2898705194584137</v>
      </c>
      <c r="L17" s="97">
        <f>G23</f>
        <v>7.041851352660071E-2</v>
      </c>
    </row>
    <row r="18" spans="1:16" x14ac:dyDescent="0.25">
      <c r="A18" s="8"/>
      <c r="B18" s="118" t="s">
        <v>154</v>
      </c>
      <c r="C18" s="107">
        <v>-10.608561108041803</v>
      </c>
      <c r="D18" s="107">
        <v>3.4504195830604489</v>
      </c>
      <c r="E18" s="107">
        <v>-8.2620669488788998</v>
      </c>
      <c r="F18" s="84">
        <v>9.6784105754974092</v>
      </c>
      <c r="G18" s="106">
        <v>0.38454031663454535</v>
      </c>
      <c r="H18" s="12"/>
      <c r="J18" s="87" t="str">
        <f>B22</f>
        <v>Otros productos químicos</v>
      </c>
      <c r="K18" s="97">
        <f>F22</f>
        <v>4.8095488305017753</v>
      </c>
      <c r="L18" s="97">
        <f>G22</f>
        <v>0.1674704428100065</v>
      </c>
    </row>
    <row r="19" spans="1:16" ht="15.75" customHeight="1" x14ac:dyDescent="0.25">
      <c r="A19" s="8"/>
      <c r="B19" s="118" t="s">
        <v>157</v>
      </c>
      <c r="C19" s="107">
        <v>39.183787582172002</v>
      </c>
      <c r="D19" s="107">
        <v>-2.9637013257872491</v>
      </c>
      <c r="E19" s="107">
        <v>-17.771803410877439</v>
      </c>
      <c r="F19" s="84">
        <v>8.0362506242929843</v>
      </c>
      <c r="G19" s="106">
        <v>0.38228365071510206</v>
      </c>
      <c r="H19" s="12"/>
      <c r="J19" s="87" t="str">
        <f>B21</f>
        <v>Conservación de carne y derivados cárnicos</v>
      </c>
      <c r="K19" s="97">
        <f>F21</f>
        <v>3.6072272449208631</v>
      </c>
      <c r="L19" s="97">
        <f>G21</f>
        <v>0.20420700876317951</v>
      </c>
    </row>
    <row r="20" spans="1:16" x14ac:dyDescent="0.25">
      <c r="A20" s="8"/>
      <c r="B20" s="118" t="s">
        <v>40</v>
      </c>
      <c r="C20" s="107">
        <v>4.7585319640697898</v>
      </c>
      <c r="D20" s="107">
        <v>-0.12037205138186735</v>
      </c>
      <c r="E20" s="107">
        <v>4.9474285040167931</v>
      </c>
      <c r="F20" s="84">
        <v>5.6491780916263057</v>
      </c>
      <c r="G20" s="106">
        <v>0.2768090939339285</v>
      </c>
      <c r="H20" s="12"/>
      <c r="J20" s="87" t="str">
        <f t="shared" ref="J20" si="0">B20</f>
        <v>Productos de plástico</v>
      </c>
      <c r="K20" s="97">
        <f t="shared" ref="K20" si="1">F20</f>
        <v>5.6491780916263057</v>
      </c>
      <c r="L20" s="97">
        <f t="shared" ref="L20" si="2">G20</f>
        <v>0.2768090939339285</v>
      </c>
    </row>
    <row r="21" spans="1:16" x14ac:dyDescent="0.25">
      <c r="A21" s="8"/>
      <c r="B21" s="10" t="s">
        <v>169</v>
      </c>
      <c r="C21" s="107">
        <v>12.049476102514166</v>
      </c>
      <c r="D21" s="107">
        <v>3.2389604054427146</v>
      </c>
      <c r="E21" s="107">
        <v>23.483881579916719</v>
      </c>
      <c r="F21" s="84">
        <v>3.6072272449208631</v>
      </c>
      <c r="G21" s="106">
        <v>0.20420700876317951</v>
      </c>
      <c r="H21" s="12"/>
      <c r="J21" s="87" t="str">
        <f>B19</f>
        <v>Hierro y fundición</v>
      </c>
      <c r="K21" s="97">
        <f>F19</f>
        <v>8.0362506242929843</v>
      </c>
      <c r="L21" s="97">
        <f>G19</f>
        <v>0.38228365071510206</v>
      </c>
    </row>
    <row r="22" spans="1:16" x14ac:dyDescent="0.25">
      <c r="A22" s="8"/>
      <c r="B22" s="119" t="s">
        <v>39</v>
      </c>
      <c r="C22" s="106">
        <v>4.1055267659186434</v>
      </c>
      <c r="D22" s="106">
        <v>20.709517649507681</v>
      </c>
      <c r="E22" s="107">
        <v>1.0514693530174979</v>
      </c>
      <c r="F22" s="84">
        <v>4.8095488305017753</v>
      </c>
      <c r="G22" s="106">
        <v>0.1674704428100065</v>
      </c>
      <c r="H22" s="12"/>
      <c r="J22" s="87" t="str">
        <f>B18</f>
        <v>Químicas básicas</v>
      </c>
      <c r="K22" s="97">
        <f>F18</f>
        <v>9.6784105754974092</v>
      </c>
      <c r="L22" s="97">
        <f>G18</f>
        <v>0.38454031663454535</v>
      </c>
    </row>
    <row r="23" spans="1:16" x14ac:dyDescent="0.25">
      <c r="A23" s="8"/>
      <c r="B23" s="118" t="s">
        <v>160</v>
      </c>
      <c r="C23" s="107">
        <v>3.2045638811620369</v>
      </c>
      <c r="D23" s="107">
        <v>6.6113453748540829</v>
      </c>
      <c r="E23" s="107">
        <v>-3.028201111583495</v>
      </c>
      <c r="F23" s="84">
        <v>1.2898705194584137</v>
      </c>
      <c r="G23" s="106">
        <v>7.041851352660071E-2</v>
      </c>
      <c r="H23" s="12"/>
      <c r="J23" s="87" t="str">
        <f>B17</f>
        <v>Otros productos alimenticios</v>
      </c>
      <c r="K23" s="97">
        <f>F17</f>
        <v>15.995947135213884</v>
      </c>
      <c r="L23" s="97">
        <f>G17</f>
        <v>0.39688011068407497</v>
      </c>
    </row>
    <row r="24" spans="1:16" x14ac:dyDescent="0.25">
      <c r="A24" s="8"/>
      <c r="B24" s="118" t="s">
        <v>55</v>
      </c>
      <c r="C24" s="107">
        <v>-0.89833325765521499</v>
      </c>
      <c r="D24" s="107">
        <v>-5.1600240579158907</v>
      </c>
      <c r="E24" s="107">
        <v>10.8045301938966</v>
      </c>
      <c r="F24" s="84">
        <v>12.164020664828712</v>
      </c>
      <c r="G24" s="106">
        <v>6.5056277335839935E-2</v>
      </c>
      <c r="H24" s="12"/>
      <c r="J24" s="87" t="str">
        <f>B16</f>
        <v>Productos de panadería</v>
      </c>
      <c r="K24" s="97">
        <f>F16</f>
        <v>2.1257347442498409</v>
      </c>
      <c r="L24" s="97">
        <f>G16</f>
        <v>0.45231955867500595</v>
      </c>
    </row>
    <row r="25" spans="1:16" x14ac:dyDescent="0.25">
      <c r="A25" s="8"/>
      <c r="B25" s="119" t="s">
        <v>33</v>
      </c>
      <c r="C25" s="107">
        <v>0.27146417882333296</v>
      </c>
      <c r="D25" s="107">
        <v>4.6647479297902805</v>
      </c>
      <c r="E25" s="107">
        <v>-4.9048836724636331</v>
      </c>
      <c r="F25" s="84">
        <v>-2.457136814679628</v>
      </c>
      <c r="G25" s="106">
        <v>-0.1824223028925408</v>
      </c>
      <c r="H25" s="12"/>
      <c r="J25" s="87" t="s">
        <v>96</v>
      </c>
      <c r="K25" s="97">
        <f>F15</f>
        <v>6.2174918985284267</v>
      </c>
      <c r="L25" s="97">
        <f>G15</f>
        <v>0.75179962684310775</v>
      </c>
    </row>
    <row r="26" spans="1:16" x14ac:dyDescent="0.25">
      <c r="A26" s="8"/>
      <c r="B26" s="118" t="s">
        <v>153</v>
      </c>
      <c r="C26" s="107">
        <v>-8.7416809825091377</v>
      </c>
      <c r="D26" s="107">
        <v>13.338034717332302</v>
      </c>
      <c r="E26" s="107">
        <v>16.110876451478127</v>
      </c>
      <c r="F26" s="84">
        <v>-1.588526664818779</v>
      </c>
      <c r="G26" s="107">
        <v>-0.31802109170014092</v>
      </c>
      <c r="H26" s="12"/>
      <c r="J26" s="87" t="str">
        <f>B14</f>
        <v>Confecciones</v>
      </c>
      <c r="K26" s="97">
        <f>F14</f>
        <v>6.4969195765986143</v>
      </c>
      <c r="L26" s="97">
        <f>G14</f>
        <v>1.103492810958888</v>
      </c>
    </row>
    <row r="27" spans="1:16" x14ac:dyDescent="0.25">
      <c r="A27" s="8"/>
      <c r="B27" s="118" t="s">
        <v>152</v>
      </c>
      <c r="C27" s="107">
        <v>-11.488260748293488</v>
      </c>
      <c r="D27" s="107">
        <v>6.9834103977221673</v>
      </c>
      <c r="E27" s="107">
        <v>5.9905855978940492</v>
      </c>
      <c r="F27" s="84">
        <v>-12.844399767685587</v>
      </c>
      <c r="G27" s="107">
        <v>-0.72407619696742676</v>
      </c>
      <c r="H27" s="12"/>
      <c r="J27" s="87" t="str">
        <f>B13</f>
        <v>Vehículos automotores, autopartes</v>
      </c>
      <c r="K27" s="97">
        <f>F13</f>
        <v>231.77165843532649</v>
      </c>
      <c r="L27" s="97">
        <f>G13</f>
        <v>7.8875390018932849</v>
      </c>
    </row>
    <row r="28" spans="1:16" x14ac:dyDescent="0.25">
      <c r="A28" s="8"/>
      <c r="B28" s="14" t="s">
        <v>35</v>
      </c>
      <c r="C28" s="105">
        <v>-3.1975978495378587</v>
      </c>
      <c r="D28" s="105">
        <v>9.6352624363605255</v>
      </c>
      <c r="E28" s="105">
        <v>1.3644713526800079</v>
      </c>
      <c r="F28" s="84">
        <v>10.918296821213435</v>
      </c>
      <c r="G28" s="84">
        <v>10.918296821213433</v>
      </c>
      <c r="H28" s="12"/>
      <c r="J28" s="87" t="str">
        <f>B28</f>
        <v>Total</v>
      </c>
      <c r="K28" s="97">
        <f>F28</f>
        <v>10.918296821213435</v>
      </c>
      <c r="L28" s="97">
        <f>G28</f>
        <v>10.918296821213433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8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8"/>
      <c r="L31" s="89"/>
      <c r="M31" s="58"/>
      <c r="N31" s="5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9"/>
      <c r="L32" s="89"/>
      <c r="M32" s="58"/>
      <c r="N32" s="5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7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7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7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7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7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7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7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H47" s="12"/>
      <c r="I47" s="10"/>
    </row>
    <row r="48" spans="1:16" x14ac:dyDescent="0.25">
      <c r="A48" s="8"/>
      <c r="B48" s="72"/>
      <c r="H48" s="12"/>
      <c r="I48" s="10"/>
    </row>
    <row r="49" spans="1:9" x14ac:dyDescent="0.25">
      <c r="A49" s="8"/>
      <c r="B49" s="72" t="s">
        <v>101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Marzo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>
      <selection activeCell="I11" sqref="I11"/>
    </sheetView>
  </sheetViews>
  <sheetFormatPr baseColWidth="10" defaultColWidth="10.85546875" defaultRowHeight="15.75" x14ac:dyDescent="0.25"/>
  <cols>
    <col min="1" max="1" width="1.85546875" style="7" customWidth="1"/>
    <col min="2" max="2" width="59.28515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74" t="s">
        <v>77</v>
      </c>
      <c r="C7" s="174"/>
      <c r="D7" s="174"/>
      <c r="E7" s="174"/>
      <c r="F7" s="174"/>
      <c r="G7" s="174"/>
      <c r="H7" s="12"/>
    </row>
    <row r="8" spans="1:14" x14ac:dyDescent="0.25">
      <c r="A8" s="8"/>
      <c r="B8" s="173" t="s">
        <v>135</v>
      </c>
      <c r="C8" s="173"/>
      <c r="D8" s="173"/>
      <c r="E8" s="173"/>
      <c r="F8" s="173"/>
      <c r="G8" s="173"/>
      <c r="H8" s="12"/>
      <c r="J8" s="26"/>
      <c r="K8" s="26"/>
      <c r="L8" s="26"/>
      <c r="M8" s="26"/>
      <c r="N8" s="26"/>
    </row>
    <row r="9" spans="1:14" ht="12.75" customHeight="1" x14ac:dyDescent="0.25">
      <c r="A9" s="8"/>
      <c r="B9" s="9"/>
      <c r="C9" s="67"/>
      <c r="D9" s="67"/>
      <c r="E9" s="9"/>
      <c r="F9" s="9"/>
      <c r="G9" s="9"/>
      <c r="H9" s="12"/>
      <c r="J9" s="26"/>
      <c r="K9" s="26"/>
      <c r="L9" s="26"/>
      <c r="M9" s="26"/>
      <c r="N9" s="26"/>
    </row>
    <row r="10" spans="1:14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  <c r="J10" s="26"/>
      <c r="K10" s="26"/>
      <c r="L10" s="26"/>
      <c r="M10" s="26"/>
      <c r="N10" s="26"/>
    </row>
    <row r="11" spans="1:14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  <c r="N11" s="26"/>
    </row>
    <row r="12" spans="1:14" ht="9" customHeight="1" x14ac:dyDescent="0.25">
      <c r="A12" s="8"/>
      <c r="B12" s="10"/>
      <c r="C12" s="67"/>
      <c r="D12" s="67"/>
      <c r="E12" s="67"/>
      <c r="F12" s="67"/>
      <c r="H12" s="12"/>
      <c r="M12" s="87"/>
      <c r="N12" s="26"/>
    </row>
    <row r="13" spans="1:14" x14ac:dyDescent="0.25">
      <c r="A13" s="8"/>
      <c r="B13" s="118" t="s">
        <v>33</v>
      </c>
      <c r="C13" s="107">
        <v>-27.621741015700895</v>
      </c>
      <c r="D13" s="107">
        <v>57.084466198773676</v>
      </c>
      <c r="E13" s="107">
        <v>-17.795915507305182</v>
      </c>
      <c r="F13" s="84">
        <v>180.44522193191588</v>
      </c>
      <c r="G13" s="107">
        <v>7.8430926678107848</v>
      </c>
      <c r="H13" s="12"/>
      <c r="J13" s="87" t="str">
        <f>B27</f>
        <v xml:space="preserve">Confecciones, prendas de vestir </v>
      </c>
      <c r="K13" s="97">
        <f>F27</f>
        <v>-14.591323734389194</v>
      </c>
      <c r="L13" s="97">
        <f>G27</f>
        <v>-1.2314565889294717</v>
      </c>
      <c r="M13" s="87"/>
      <c r="N13" s="26"/>
    </row>
    <row r="14" spans="1:14" x14ac:dyDescent="0.25">
      <c r="A14" s="8"/>
      <c r="B14" s="118" t="s">
        <v>32</v>
      </c>
      <c r="C14" s="107">
        <v>-12.335118963349256</v>
      </c>
      <c r="D14" s="107">
        <v>3.7518262827055837</v>
      </c>
      <c r="E14" s="107">
        <v>4.1214235054898962</v>
      </c>
      <c r="F14" s="84">
        <v>2.6863769695383066</v>
      </c>
      <c r="G14" s="107">
        <v>1.0998764437204158</v>
      </c>
      <c r="H14" s="12"/>
      <c r="J14" s="87" t="str">
        <f>B26</f>
        <v>Alimentos preparados para animales</v>
      </c>
      <c r="K14" s="97">
        <f>F26</f>
        <v>-11.973258836381707</v>
      </c>
      <c r="L14" s="97">
        <f>G26</f>
        <v>-0.60149312131732036</v>
      </c>
      <c r="M14" s="87"/>
      <c r="N14" s="26"/>
    </row>
    <row r="15" spans="1:14" x14ac:dyDescent="0.25">
      <c r="A15" s="8"/>
      <c r="B15" s="118" t="s">
        <v>31</v>
      </c>
      <c r="C15" s="107">
        <v>-9.9834195837931183</v>
      </c>
      <c r="D15" s="107">
        <v>18.345663675728474</v>
      </c>
      <c r="E15" s="107">
        <v>9.0785373863224716</v>
      </c>
      <c r="F15" s="84">
        <v>3.0836536801781778</v>
      </c>
      <c r="G15" s="106">
        <v>0.58611920813652485</v>
      </c>
      <c r="H15" s="12"/>
      <c r="J15" s="87" t="str">
        <f>B25</f>
        <v>Bebidas</v>
      </c>
      <c r="K15" s="97">
        <f>F25</f>
        <v>-1.9062378908767941</v>
      </c>
      <c r="L15" s="97">
        <f>G25</f>
        <v>-0.36232479377363785</v>
      </c>
      <c r="M15" s="87"/>
      <c r="N15" s="26"/>
    </row>
    <row r="16" spans="1:14" x14ac:dyDescent="0.25">
      <c r="A16" s="8"/>
      <c r="B16" s="118" t="s">
        <v>38</v>
      </c>
      <c r="C16" s="107">
        <v>38.311992743224053</v>
      </c>
      <c r="D16" s="107">
        <v>-2.383231182878276</v>
      </c>
      <c r="E16" s="107">
        <v>-18.875562275450452</v>
      </c>
      <c r="F16" s="84">
        <v>10.530575778665918</v>
      </c>
      <c r="G16" s="107">
        <v>0.48429961957980572</v>
      </c>
      <c r="H16" s="12"/>
      <c r="J16" s="87" t="str">
        <f>B24</f>
        <v xml:space="preserve">Productos minerales no metálicos </v>
      </c>
      <c r="K16" s="97">
        <f>F24</f>
        <v>-5.664589118356556</v>
      </c>
      <c r="L16" s="97">
        <f>G24</f>
        <v>-0.22155106556296936</v>
      </c>
      <c r="M16" s="87"/>
      <c r="N16" s="26"/>
    </row>
    <row r="17" spans="1:16" x14ac:dyDescent="0.25">
      <c r="A17" s="8"/>
      <c r="B17" s="118" t="s">
        <v>96</v>
      </c>
      <c r="C17" s="107">
        <v>1.4762848199377343</v>
      </c>
      <c r="D17" s="107">
        <v>16.392654428360199</v>
      </c>
      <c r="E17" s="107">
        <v>2.5979353621186974</v>
      </c>
      <c r="F17" s="84">
        <v>12.153028560807378</v>
      </c>
      <c r="G17" s="106">
        <v>0.43630359189276596</v>
      </c>
      <c r="H17" s="12"/>
      <c r="J17" s="87" t="str">
        <f>B23</f>
        <v xml:space="preserve">Otras industrias manufactureras </v>
      </c>
      <c r="K17" s="97">
        <f>F23</f>
        <v>7.97198082789079</v>
      </c>
      <c r="L17" s="97">
        <f>G23</f>
        <v>-3.2092462163972615E-2</v>
      </c>
      <c r="M17" s="87"/>
      <c r="N17" s="26"/>
    </row>
    <row r="18" spans="1:16" x14ac:dyDescent="0.25">
      <c r="A18" s="8"/>
      <c r="B18" s="10" t="s">
        <v>118</v>
      </c>
      <c r="C18" s="107">
        <v>4.4515401535866861</v>
      </c>
      <c r="D18" s="107">
        <v>12.599577096290648</v>
      </c>
      <c r="E18" s="107">
        <v>-8.5042119462768735</v>
      </c>
      <c r="F18" s="84">
        <v>15.720808681994658</v>
      </c>
      <c r="G18" s="106">
        <v>0.35498912306291958</v>
      </c>
      <c r="H18" s="12"/>
      <c r="J18" s="87" t="str">
        <f>B22</f>
        <v>Productos de plástico</v>
      </c>
      <c r="K18" s="97">
        <f>F22</f>
        <v>0.17633329715482926</v>
      </c>
      <c r="L18" s="97">
        <f>G22</f>
        <v>9.5145315825254945E-3</v>
      </c>
      <c r="M18" s="87"/>
      <c r="N18" s="26"/>
    </row>
    <row r="19" spans="1:16" x14ac:dyDescent="0.25">
      <c r="A19" s="8"/>
      <c r="B19" s="118" t="s">
        <v>41</v>
      </c>
      <c r="C19" s="107">
        <v>-1.4213667006428676</v>
      </c>
      <c r="D19" s="107">
        <v>3.8348203388007596</v>
      </c>
      <c r="E19" s="107">
        <v>3.679649103078253</v>
      </c>
      <c r="F19" s="84">
        <v>5.889849490377741</v>
      </c>
      <c r="G19" s="107">
        <v>0.27911760274108255</v>
      </c>
      <c r="H19" s="12"/>
      <c r="J19" s="87" t="str">
        <f>B21</f>
        <v>Vehículos automotores, remolques</v>
      </c>
      <c r="K19" s="97">
        <f>F21</f>
        <v>-1.0683681235627129</v>
      </c>
      <c r="L19" s="97">
        <f>G21</f>
        <v>8.0240605882199209E-2</v>
      </c>
      <c r="M19" s="87"/>
      <c r="N19" s="26"/>
    </row>
    <row r="20" spans="1:16" x14ac:dyDescent="0.25">
      <c r="A20" s="8"/>
      <c r="B20" s="118" t="s">
        <v>39</v>
      </c>
      <c r="C20" s="107">
        <v>10.402821204393264</v>
      </c>
      <c r="D20" s="107">
        <v>7.6068998844037061</v>
      </c>
      <c r="E20" s="107">
        <v>2.814272059277334</v>
      </c>
      <c r="F20" s="84">
        <v>3.4193711505411617</v>
      </c>
      <c r="G20" s="106">
        <v>0.1538897622419364</v>
      </c>
      <c r="H20" s="12"/>
      <c r="J20" s="87" t="str">
        <f t="shared" ref="J20:J28" si="0">B20</f>
        <v>Otros productos químicos</v>
      </c>
      <c r="K20" s="97">
        <f t="shared" ref="K20:K28" si="1">F20</f>
        <v>3.4193711505411617</v>
      </c>
      <c r="L20" s="97">
        <f t="shared" ref="L20" si="2">G20</f>
        <v>0.1538897622419364</v>
      </c>
      <c r="M20" s="87"/>
      <c r="N20" s="26"/>
    </row>
    <row r="21" spans="1:16" x14ac:dyDescent="0.25">
      <c r="A21" s="8"/>
      <c r="B21" s="118" t="s">
        <v>34</v>
      </c>
      <c r="C21" s="107">
        <v>5.6926360390968433</v>
      </c>
      <c r="D21" s="107">
        <v>-1.0363097521731368</v>
      </c>
      <c r="E21" s="107">
        <v>1.0519305788290412</v>
      </c>
      <c r="F21" s="84">
        <v>-1.0683681235627129</v>
      </c>
      <c r="G21" s="106">
        <v>8.0240605882199209E-2</v>
      </c>
      <c r="H21" s="12"/>
      <c r="J21" s="87" t="str">
        <f>B19</f>
        <v>Sustancias químicas básicas</v>
      </c>
      <c r="K21" s="97">
        <f>F19</f>
        <v>5.889849490377741</v>
      </c>
      <c r="L21" s="97">
        <f>G19</f>
        <v>0.27911760274108255</v>
      </c>
      <c r="M21" s="87"/>
      <c r="N21" s="26"/>
    </row>
    <row r="22" spans="1:16" x14ac:dyDescent="0.25">
      <c r="A22" s="8"/>
      <c r="B22" s="118" t="s">
        <v>40</v>
      </c>
      <c r="C22" s="107">
        <v>6.4837771709055803</v>
      </c>
      <c r="D22" s="107">
        <v>7.8632033252718392</v>
      </c>
      <c r="E22" s="107">
        <v>-7.5263231146038496</v>
      </c>
      <c r="F22" s="84">
        <v>0.17633329715482926</v>
      </c>
      <c r="G22" s="106">
        <v>9.5145315825254945E-3</v>
      </c>
      <c r="H22" s="12"/>
      <c r="J22" s="87" t="str">
        <f>B18</f>
        <v xml:space="preserve">Productos metalúrgicos básicos </v>
      </c>
      <c r="K22" s="97">
        <f>F18</f>
        <v>15.720808681994658</v>
      </c>
      <c r="L22" s="97">
        <f>G18</f>
        <v>0.35498912306291958</v>
      </c>
      <c r="M22" s="87"/>
      <c r="N22" s="26"/>
    </row>
    <row r="23" spans="1:16" x14ac:dyDescent="0.25">
      <c r="A23" s="8"/>
      <c r="B23" s="118" t="s">
        <v>28</v>
      </c>
      <c r="C23" s="107">
        <v>6.5955153064224836</v>
      </c>
      <c r="D23" s="107">
        <v>10.383053614908277</v>
      </c>
      <c r="E23" s="107">
        <v>-11.809421023547884</v>
      </c>
      <c r="F23" s="84">
        <v>7.97198082789079</v>
      </c>
      <c r="G23" s="106">
        <v>-3.2092462163972615E-2</v>
      </c>
      <c r="H23" s="12"/>
      <c r="J23" s="87" t="str">
        <f>B17</f>
        <v>Carnes, aceites y grasas, frutas y verduras</v>
      </c>
      <c r="K23" s="97">
        <f>F17</f>
        <v>12.153028560807378</v>
      </c>
      <c r="L23" s="97">
        <f>G17</f>
        <v>0.43630359189276596</v>
      </c>
      <c r="M23" s="87"/>
      <c r="N23" s="26"/>
    </row>
    <row r="24" spans="1:16" x14ac:dyDescent="0.25">
      <c r="A24" s="8"/>
      <c r="B24" s="118" t="s">
        <v>56</v>
      </c>
      <c r="C24" s="107">
        <v>-5.4615818953374422</v>
      </c>
      <c r="D24" s="107">
        <v>1.8107195808785725</v>
      </c>
      <c r="E24" s="107">
        <v>-5.5030071102682871</v>
      </c>
      <c r="F24" s="84">
        <v>-5.664589118356556</v>
      </c>
      <c r="G24" s="106">
        <v>-0.22155106556296936</v>
      </c>
      <c r="H24" s="12"/>
      <c r="J24" s="87" t="str">
        <f>B16</f>
        <v>Otros productos alimenticios</v>
      </c>
      <c r="K24" s="97">
        <f>F16</f>
        <v>10.530575778665918</v>
      </c>
      <c r="L24" s="97">
        <f>G16</f>
        <v>0.48429961957980572</v>
      </c>
      <c r="M24" s="87"/>
      <c r="N24" s="26"/>
    </row>
    <row r="25" spans="1:16" x14ac:dyDescent="0.25">
      <c r="A25" s="8"/>
      <c r="B25" s="118" t="s">
        <v>3</v>
      </c>
      <c r="C25" s="107">
        <v>-15.819294385292116</v>
      </c>
      <c r="D25" s="107">
        <v>20.104689202985714</v>
      </c>
      <c r="E25" s="107">
        <v>6.4546045767348792</v>
      </c>
      <c r="F25" s="84">
        <v>-1.9062378908767941</v>
      </c>
      <c r="G25" s="106">
        <v>-0.36232479377363785</v>
      </c>
      <c r="H25" s="12"/>
      <c r="J25" s="87" t="str">
        <f>B15</f>
        <v>Productos de panadería</v>
      </c>
      <c r="K25" s="97">
        <f>F15</f>
        <v>3.0836536801781778</v>
      </c>
      <c r="L25" s="97">
        <f>G15</f>
        <v>0.58611920813652485</v>
      </c>
      <c r="M25" s="87"/>
      <c r="N25" s="26"/>
    </row>
    <row r="26" spans="1:16" x14ac:dyDescent="0.25">
      <c r="A26" s="8"/>
      <c r="B26" s="119" t="s">
        <v>55</v>
      </c>
      <c r="C26" s="107">
        <v>-11.074040667150854</v>
      </c>
      <c r="D26" s="107">
        <v>7.8806525025595597</v>
      </c>
      <c r="E26" s="107">
        <v>2.0663175441381076</v>
      </c>
      <c r="F26" s="84">
        <v>-11.973258836381707</v>
      </c>
      <c r="G26" s="106">
        <v>-0.60149312131732036</v>
      </c>
      <c r="H26" s="12"/>
      <c r="J26" s="87" t="str">
        <f>B14</f>
        <v>Productos de papel y cartón</v>
      </c>
      <c r="K26" s="97">
        <f>F14</f>
        <v>2.6863769695383066</v>
      </c>
      <c r="L26" s="97">
        <f>G14</f>
        <v>1.0998764437204158</v>
      </c>
      <c r="M26" s="87"/>
      <c r="N26" s="26"/>
    </row>
    <row r="27" spans="1:16" x14ac:dyDescent="0.25">
      <c r="A27" s="8"/>
      <c r="B27" s="119" t="s">
        <v>25</v>
      </c>
      <c r="C27" s="106">
        <v>1.9189112507370876</v>
      </c>
      <c r="D27" s="106">
        <v>16.630718381946853</v>
      </c>
      <c r="E27" s="107">
        <v>-3.2432272559979158</v>
      </c>
      <c r="F27" s="84">
        <v>-14.591323734389194</v>
      </c>
      <c r="G27" s="106">
        <v>-1.2314565889294717</v>
      </c>
      <c r="H27" s="12"/>
      <c r="J27" s="87" t="str">
        <f>B13</f>
        <v>Productos textiles</v>
      </c>
      <c r="K27" s="97">
        <f>F13</f>
        <v>180.44522193191588</v>
      </c>
      <c r="L27" s="97">
        <f>G13</f>
        <v>7.8430926678107848</v>
      </c>
      <c r="M27" s="87"/>
      <c r="N27" s="26"/>
    </row>
    <row r="28" spans="1:16" x14ac:dyDescent="0.25">
      <c r="A28" s="8"/>
      <c r="B28" s="14" t="s">
        <v>35</v>
      </c>
      <c r="C28" s="105">
        <v>-4.0237321124367291</v>
      </c>
      <c r="D28" s="105">
        <v>13.443192111536728</v>
      </c>
      <c r="E28" s="105">
        <v>-0.83249758278510777</v>
      </c>
      <c r="F28" s="84">
        <v>8.8785251249035912</v>
      </c>
      <c r="G28" s="84">
        <v>8.8785251249035912</v>
      </c>
      <c r="H28" s="12"/>
      <c r="J28" s="87" t="str">
        <f t="shared" si="0"/>
        <v>Total</v>
      </c>
      <c r="K28" s="97">
        <f t="shared" si="1"/>
        <v>8.8785251249035912</v>
      </c>
      <c r="L28" s="97">
        <f>G28</f>
        <v>8.8785251249035912</v>
      </c>
      <c r="M28" s="87"/>
      <c r="N28" s="2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87"/>
      <c r="N29" s="2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26"/>
      <c r="K30" s="47"/>
      <c r="L30" s="98"/>
      <c r="M30" s="98"/>
      <c r="N30" s="9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26"/>
      <c r="K31" s="47"/>
      <c r="L31" s="98"/>
      <c r="M31" s="98"/>
      <c r="N31" s="9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8"/>
      <c r="K32" s="98"/>
      <c r="L32" s="98"/>
      <c r="M32" s="98"/>
      <c r="N32" s="9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9"/>
      <c r="K33" s="99"/>
      <c r="L33" s="99"/>
      <c r="M33" s="99"/>
      <c r="N33" s="9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9"/>
      <c r="K34" s="99"/>
      <c r="L34" s="99"/>
      <c r="M34" s="99"/>
      <c r="N34" s="9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H47" s="12"/>
      <c r="I47" s="10"/>
    </row>
    <row r="48" spans="1:16" x14ac:dyDescent="0.25">
      <c r="A48" s="8"/>
      <c r="B48" s="72" t="s">
        <v>101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Marzo de 2013.</v>
      </c>
      <c r="C49" s="23"/>
      <c r="D49" s="23"/>
      <c r="E49" s="23"/>
      <c r="F49" s="23"/>
      <c r="G49" s="23"/>
      <c r="H49" s="24"/>
    </row>
    <row r="51" spans="1:8" x14ac:dyDescent="0.25">
      <c r="B51" s="72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="85" zoomScaleNormal="100" zoomScaleSheetLayoutView="85" workbookViewId="0">
      <selection activeCell="B18" sqref="B18"/>
    </sheetView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78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2" ht="12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0.5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118" t="s">
        <v>39</v>
      </c>
      <c r="C13" s="107">
        <v>-5.137018276884298</v>
      </c>
      <c r="D13" s="107">
        <v>6.1478460393329382</v>
      </c>
      <c r="E13" s="107">
        <v>-1.2900234707774461</v>
      </c>
      <c r="F13" s="84">
        <v>9.5021986860722496</v>
      </c>
      <c r="G13" s="107">
        <v>0.45788577906122996</v>
      </c>
      <c r="H13" s="12"/>
      <c r="J13" s="87" t="str">
        <f>B27</f>
        <v>Productos textiles</v>
      </c>
      <c r="K13" s="97">
        <f>F27</f>
        <v>-9.1174408471856658</v>
      </c>
      <c r="L13" s="97">
        <f>G27</f>
        <v>-1.2411387518627561</v>
      </c>
    </row>
    <row r="14" spans="1:12" x14ac:dyDescent="0.25">
      <c r="A14" s="8"/>
      <c r="B14" s="118" t="s">
        <v>153</v>
      </c>
      <c r="C14" s="107">
        <v>-9.906273883611739</v>
      </c>
      <c r="D14" s="107">
        <v>2.5593183815879827</v>
      </c>
      <c r="E14" s="107">
        <v>5.8024042372144313</v>
      </c>
      <c r="F14" s="84">
        <v>1.7435587229449823</v>
      </c>
      <c r="G14" s="107">
        <v>0.43892306960999083</v>
      </c>
      <c r="H14" s="12"/>
      <c r="J14" s="87" t="str">
        <f>B26</f>
        <v>Minerales no metálicos</v>
      </c>
      <c r="K14" s="97">
        <f>F26</f>
        <v>-3.4849215871294525</v>
      </c>
      <c r="L14" s="97">
        <f>G26</f>
        <v>-0.23090909661401096</v>
      </c>
    </row>
    <row r="15" spans="1:12" x14ac:dyDescent="0.25">
      <c r="A15" s="8"/>
      <c r="B15" s="118" t="s">
        <v>170</v>
      </c>
      <c r="C15" s="107">
        <v>-25.636208368915447</v>
      </c>
      <c r="D15" s="107">
        <v>36.334405144694529</v>
      </c>
      <c r="E15" s="107">
        <v>1.9204851752021357</v>
      </c>
      <c r="F15" s="84">
        <v>22.479338842975217</v>
      </c>
      <c r="G15" s="106">
        <v>0.38475419185867965</v>
      </c>
      <c r="H15" s="12"/>
      <c r="J15" s="87" t="str">
        <f>B25</f>
        <v>Hierro y fundición</v>
      </c>
      <c r="K15" s="97">
        <f>F25</f>
        <v>-11.50861716899454</v>
      </c>
      <c r="L15" s="97">
        <f>G25</f>
        <v>-0.15944666362614116</v>
      </c>
    </row>
    <row r="16" spans="1:12" x14ac:dyDescent="0.25">
      <c r="A16" s="8"/>
      <c r="B16" s="118" t="s">
        <v>40</v>
      </c>
      <c r="C16" s="107">
        <v>-0.10848977839269525</v>
      </c>
      <c r="D16" s="107">
        <v>6.9746715981079177</v>
      </c>
      <c r="E16" s="107">
        <v>1.0138359950174092</v>
      </c>
      <c r="F16" s="84">
        <v>3.8608311624482194</v>
      </c>
      <c r="G16" s="107">
        <v>0.30890669271359777</v>
      </c>
      <c r="H16" s="12"/>
      <c r="J16" s="87" t="str">
        <f>B24</f>
        <v>Químicas básicas</v>
      </c>
      <c r="K16" s="97">
        <f>F24</f>
        <v>-4.8692074066816975</v>
      </c>
      <c r="L16" s="97">
        <f>G24</f>
        <v>-0.14060502452482648</v>
      </c>
    </row>
    <row r="17" spans="1:16" x14ac:dyDescent="0.25">
      <c r="A17" s="8"/>
      <c r="B17" s="118" t="s">
        <v>3</v>
      </c>
      <c r="C17" s="107">
        <v>-0.62530854039821726</v>
      </c>
      <c r="D17" s="107">
        <v>-5.3982447425070408</v>
      </c>
      <c r="E17" s="107">
        <v>25.013127953789628</v>
      </c>
      <c r="F17" s="84">
        <v>3.9764771772612617</v>
      </c>
      <c r="G17" s="106">
        <v>0.24317111571169017</v>
      </c>
      <c r="H17" s="12"/>
      <c r="J17" s="87" t="str">
        <f>B23</f>
        <v>Papel y sus productos</v>
      </c>
      <c r="K17" s="97">
        <f>F23</f>
        <v>-0.20249746878163721</v>
      </c>
      <c r="L17" s="97">
        <f>G23</f>
        <v>-8.2750441999016235E-3</v>
      </c>
    </row>
    <row r="18" spans="1:16" x14ac:dyDescent="0.25">
      <c r="A18" s="8"/>
      <c r="B18" s="118" t="s">
        <v>55</v>
      </c>
      <c r="C18" s="107">
        <v>7.2980017376194528</v>
      </c>
      <c r="D18" s="107">
        <v>1.3765182186234792</v>
      </c>
      <c r="E18" s="107">
        <v>7.5346112886048866</v>
      </c>
      <c r="F18" s="84">
        <v>4.6546174795741635</v>
      </c>
      <c r="G18" s="107">
        <v>0.15293979126382504</v>
      </c>
      <c r="H18" s="12"/>
      <c r="J18" s="87" t="str">
        <f>B22</f>
        <v>Otros productos alimenticios</v>
      </c>
      <c r="K18" s="97">
        <f>F22</f>
        <v>5.9902213877027322</v>
      </c>
      <c r="L18" s="97">
        <f>G22</f>
        <v>5.3186608874582285E-2</v>
      </c>
    </row>
    <row r="19" spans="1:16" x14ac:dyDescent="0.25">
      <c r="A19" s="8"/>
      <c r="B19" s="118" t="s">
        <v>82</v>
      </c>
      <c r="C19" s="107">
        <v>-30.871949211686534</v>
      </c>
      <c r="D19" s="107">
        <v>-9.8104563581414066</v>
      </c>
      <c r="E19" s="107">
        <v>-6.8310128270760107</v>
      </c>
      <c r="F19" s="84">
        <v>0.93931139091605331</v>
      </c>
      <c r="G19" s="106">
        <v>0.15261287593740877</v>
      </c>
      <c r="H19" s="12"/>
      <c r="J19" s="87" t="str">
        <f>B21</f>
        <v>Conservación de carne y derivados cárnicos</v>
      </c>
      <c r="K19" s="97">
        <f>F21</f>
        <v>1.9339045287637857</v>
      </c>
      <c r="L19" s="97">
        <f>G21</f>
        <v>6.704907608125571E-2</v>
      </c>
    </row>
    <row r="20" spans="1:16" x14ac:dyDescent="0.25">
      <c r="A20" s="8"/>
      <c r="B20" s="10" t="s">
        <v>31</v>
      </c>
      <c r="C20" s="107">
        <v>-4.0906049890088951</v>
      </c>
      <c r="D20" s="107">
        <v>3.2554808171400218</v>
      </c>
      <c r="E20" s="107">
        <v>1.4729743586650246</v>
      </c>
      <c r="F20" s="84">
        <v>3.2134768678408587</v>
      </c>
      <c r="G20" s="106">
        <v>8.0345728299900526E-2</v>
      </c>
      <c r="H20" s="12"/>
      <c r="J20" s="87" t="str">
        <f>B19</f>
        <v>Confecciones</v>
      </c>
      <c r="K20" s="97">
        <f>F19</f>
        <v>0.93931139091605331</v>
      </c>
      <c r="L20" s="97">
        <f>G19</f>
        <v>0.15261287593740877</v>
      </c>
    </row>
    <row r="21" spans="1:16" x14ac:dyDescent="0.25">
      <c r="A21" s="8"/>
      <c r="B21" s="101" t="s">
        <v>169</v>
      </c>
      <c r="C21" s="107">
        <v>0.62368155553518267</v>
      </c>
      <c r="D21" s="107">
        <v>5.7424118129614454</v>
      </c>
      <c r="E21" s="107">
        <v>5.6374450478406724</v>
      </c>
      <c r="F21" s="84">
        <v>1.9339045287637857</v>
      </c>
      <c r="G21" s="106">
        <v>6.704907608125571E-2</v>
      </c>
      <c r="H21" s="12"/>
      <c r="J21" s="87" t="str">
        <f>B20</f>
        <v>Productos de panadería</v>
      </c>
      <c r="K21" s="97">
        <f>F20</f>
        <v>3.2134768678408587</v>
      </c>
      <c r="L21" s="97">
        <f>G20</f>
        <v>8.0345728299900526E-2</v>
      </c>
    </row>
    <row r="22" spans="1:16" x14ac:dyDescent="0.25">
      <c r="A22" s="8"/>
      <c r="B22" s="101" t="s">
        <v>38</v>
      </c>
      <c r="C22" s="107">
        <v>-2.3935100022993705</v>
      </c>
      <c r="D22" s="107">
        <v>4.5841707340415594</v>
      </c>
      <c r="E22" s="107">
        <v>1.0044768555017347</v>
      </c>
      <c r="F22" s="84">
        <v>5.9902213877027322</v>
      </c>
      <c r="G22" s="106">
        <v>5.3186608874582285E-2</v>
      </c>
      <c r="H22" s="12"/>
      <c r="J22" s="87" t="str">
        <f>B18</f>
        <v>Alimentos preparados para animales</v>
      </c>
      <c r="K22" s="97">
        <f>F18</f>
        <v>4.6546174795741635</v>
      </c>
      <c r="L22" s="97">
        <f>G18</f>
        <v>0.15293979126382504</v>
      </c>
    </row>
    <row r="23" spans="1:16" x14ac:dyDescent="0.25">
      <c r="A23" s="8"/>
      <c r="B23" s="118" t="s">
        <v>160</v>
      </c>
      <c r="C23" s="107">
        <v>0.43910094632872987</v>
      </c>
      <c r="D23" s="107">
        <v>-0.9089635892802761</v>
      </c>
      <c r="E23" s="107">
        <v>-3.9269373491371384</v>
      </c>
      <c r="F23" s="84">
        <v>-0.20249746878163721</v>
      </c>
      <c r="G23" s="106">
        <v>-8.2750441999016235E-3</v>
      </c>
      <c r="H23" s="12"/>
      <c r="J23" s="87" t="str">
        <f>B17</f>
        <v>Bebidas</v>
      </c>
      <c r="K23" s="97">
        <f>F17</f>
        <v>3.9764771772612617</v>
      </c>
      <c r="L23" s="97">
        <f>G17</f>
        <v>0.24317111571169017</v>
      </c>
    </row>
    <row r="24" spans="1:16" x14ac:dyDescent="0.25">
      <c r="A24" s="8"/>
      <c r="B24" s="118" t="s">
        <v>154</v>
      </c>
      <c r="C24" s="107">
        <v>2.0438263801095591</v>
      </c>
      <c r="D24" s="107">
        <v>4.5116663225273745</v>
      </c>
      <c r="E24" s="107">
        <v>0.8297935394645739</v>
      </c>
      <c r="F24" s="84">
        <v>-4.8692074066816975</v>
      </c>
      <c r="G24" s="106">
        <v>-0.14060502452482648</v>
      </c>
      <c r="H24" s="12"/>
      <c r="J24" s="87" t="str">
        <f>B16</f>
        <v>Productos de plástico</v>
      </c>
      <c r="K24" s="97">
        <f>F16</f>
        <v>3.8608311624482194</v>
      </c>
      <c r="L24" s="97">
        <f>G16</f>
        <v>0.30890669271359777</v>
      </c>
    </row>
    <row r="25" spans="1:16" x14ac:dyDescent="0.25">
      <c r="A25" s="8"/>
      <c r="B25" s="118" t="s">
        <v>157</v>
      </c>
      <c r="C25" s="107">
        <v>-7.2893279449184227</v>
      </c>
      <c r="D25" s="107">
        <v>0.30674846625766694</v>
      </c>
      <c r="E25" s="107">
        <v>-1.4727184934814064</v>
      </c>
      <c r="F25" s="84">
        <v>-11.50861716899454</v>
      </c>
      <c r="G25" s="106">
        <v>-0.15944666362614116</v>
      </c>
      <c r="H25" s="12"/>
      <c r="J25" s="87" t="str">
        <f>B15</f>
        <v>Vehículos automotores, autopartes</v>
      </c>
      <c r="K25" s="97">
        <f>F15</f>
        <v>22.479338842975217</v>
      </c>
      <c r="L25" s="97">
        <f>G15</f>
        <v>0.38475419185867965</v>
      </c>
    </row>
    <row r="26" spans="1:16" x14ac:dyDescent="0.25">
      <c r="A26" s="8"/>
      <c r="B26" s="118" t="s">
        <v>152</v>
      </c>
      <c r="C26" s="107">
        <v>-8.4249155980981154</v>
      </c>
      <c r="D26" s="107">
        <v>2.2924106665526134</v>
      </c>
      <c r="E26" s="107">
        <v>-2.0763039615344425</v>
      </c>
      <c r="F26" s="84">
        <v>-3.4849215871294525</v>
      </c>
      <c r="G26" s="106">
        <v>-0.23090909661401096</v>
      </c>
      <c r="H26" s="12"/>
      <c r="J26" s="87" t="str">
        <f>B14</f>
        <v>Otras manufacturas</v>
      </c>
      <c r="K26" s="97">
        <f>F14</f>
        <v>1.7435587229449823</v>
      </c>
      <c r="L26" s="97">
        <f>G14</f>
        <v>0.43892306960999083</v>
      </c>
    </row>
    <row r="27" spans="1:16" x14ac:dyDescent="0.25">
      <c r="A27" s="8"/>
      <c r="B27" s="119" t="s">
        <v>33</v>
      </c>
      <c r="C27" s="106">
        <v>-13.079914260310721</v>
      </c>
      <c r="D27" s="106">
        <v>-1.6351902274834962</v>
      </c>
      <c r="E27" s="107">
        <v>-6.5667786422262235</v>
      </c>
      <c r="F27" s="84">
        <v>-9.1174408471856658</v>
      </c>
      <c r="G27" s="106">
        <v>-1.2411387518627561</v>
      </c>
      <c r="H27" s="12"/>
      <c r="J27" s="87" t="str">
        <f>B13</f>
        <v>Otros productos químicos</v>
      </c>
      <c r="K27" s="97">
        <f>F13</f>
        <v>9.5021986860722496</v>
      </c>
      <c r="L27" s="97">
        <f>G13</f>
        <v>0.45788577906122996</v>
      </c>
    </row>
    <row r="28" spans="1:16" x14ac:dyDescent="0.25">
      <c r="A28" s="8"/>
      <c r="B28" s="14" t="s">
        <v>35</v>
      </c>
      <c r="C28" s="105">
        <v>-13.019507536343644</v>
      </c>
      <c r="D28" s="105">
        <v>0.3668583194932129</v>
      </c>
      <c r="E28" s="105">
        <v>-0.24287337745761972</v>
      </c>
      <c r="F28" s="84">
        <v>0.5594003485845267</v>
      </c>
      <c r="G28" s="84">
        <v>0.55940034858450449</v>
      </c>
      <c r="H28" s="12"/>
      <c r="J28" s="87" t="str">
        <f t="shared" ref="J28" si="0">B28</f>
        <v>Total</v>
      </c>
      <c r="K28" s="97">
        <f t="shared" ref="K28" si="1">F28</f>
        <v>0.5594003485845267</v>
      </c>
      <c r="L28" s="97">
        <f t="shared" ref="L28" si="2">G28</f>
        <v>0.55940034858450449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8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8"/>
      <c r="L31" s="89"/>
      <c r="M31" s="58"/>
      <c r="N31" s="5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9"/>
      <c r="K32" s="89"/>
      <c r="L32" s="89"/>
      <c r="M32" s="58"/>
      <c r="N32" s="5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90"/>
      <c r="K45" s="90"/>
      <c r="L45" s="90"/>
      <c r="M45" s="59"/>
      <c r="N45" s="59"/>
      <c r="O45" s="59"/>
      <c r="P45" s="59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 t="s">
        <v>101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Marzo de 2013.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topLeftCell="B1" zoomScaleNormal="100" zoomScaleSheetLayoutView="100" workbookViewId="0">
      <selection activeCell="B7" sqref="B7:G7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57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135</v>
      </c>
      <c r="C8" s="173"/>
      <c r="D8" s="173"/>
      <c r="E8" s="173"/>
      <c r="F8" s="173"/>
      <c r="G8" s="173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20" t="s">
        <v>38</v>
      </c>
      <c r="C13" s="107">
        <v>-7.079201961653192</v>
      </c>
      <c r="D13" s="107">
        <v>17.430918734512325</v>
      </c>
      <c r="E13" s="107">
        <v>-2.3799990982697361</v>
      </c>
      <c r="F13" s="84">
        <v>13.683958419669494</v>
      </c>
      <c r="G13" s="106">
        <v>1.2117169053441434</v>
      </c>
      <c r="H13" s="12"/>
      <c r="J13" s="87" t="str">
        <f>B21</f>
        <v>maquinaria</v>
      </c>
      <c r="K13" s="97">
        <f>F21</f>
        <v>-35.355137511170085</v>
      </c>
      <c r="L13" s="97">
        <f>G21</f>
        <v>-1.2576075440038681</v>
      </c>
    </row>
    <row r="14" spans="1:12" x14ac:dyDescent="0.25">
      <c r="A14" s="8"/>
      <c r="B14" s="120" t="s">
        <v>169</v>
      </c>
      <c r="C14" s="107">
        <v>-9.3429883749172049</v>
      </c>
      <c r="D14" s="107">
        <v>5.081500479339307</v>
      </c>
      <c r="E14" s="107">
        <v>10.778065072895672</v>
      </c>
      <c r="F14" s="84">
        <v>4.2317502209811009</v>
      </c>
      <c r="G14" s="107">
        <v>0.90072467288958036</v>
      </c>
      <c r="H14" s="12"/>
      <c r="J14" s="87" t="str">
        <f>B20</f>
        <v>Minerales no metálicos</v>
      </c>
      <c r="K14" s="97">
        <f>F20</f>
        <v>-5.9551274008687756</v>
      </c>
      <c r="L14" s="97">
        <f>G20</f>
        <v>-0.95010913264140417</v>
      </c>
    </row>
    <row r="15" spans="1:12" x14ac:dyDescent="0.25">
      <c r="A15" s="8"/>
      <c r="B15" s="120" t="s">
        <v>3</v>
      </c>
      <c r="C15" s="107">
        <v>-5.7711479405378689</v>
      </c>
      <c r="D15" s="107">
        <v>-13.097827816090103</v>
      </c>
      <c r="E15" s="107">
        <v>4.7664032126636169</v>
      </c>
      <c r="F15" s="84">
        <v>4.9633403468609449</v>
      </c>
      <c r="G15" s="106">
        <v>0.56565575192320194</v>
      </c>
      <c r="H15" s="12"/>
      <c r="J15" s="87" t="str">
        <f>B19</f>
        <v>Otras manufacturas</v>
      </c>
      <c r="K15" s="97">
        <f>F19</f>
        <v>-3.9976188307056737</v>
      </c>
      <c r="L15" s="97">
        <f>G19</f>
        <v>-0.68059941491796405</v>
      </c>
    </row>
    <row r="16" spans="1:12" x14ac:dyDescent="0.25">
      <c r="A16" s="8"/>
      <c r="B16" s="120" t="s">
        <v>172</v>
      </c>
      <c r="C16" s="107">
        <v>-11.11377648328914</v>
      </c>
      <c r="D16" s="107">
        <v>7.0460482055493046</v>
      </c>
      <c r="E16" s="107">
        <v>-3.8984917366562843</v>
      </c>
      <c r="F16" s="84">
        <v>1.4153058672163432</v>
      </c>
      <c r="G16" s="106">
        <v>0.26050027726094105</v>
      </c>
      <c r="H16" s="12"/>
      <c r="J16" s="87" t="str">
        <f>B18</f>
        <v>Confecciones</v>
      </c>
      <c r="K16" s="97">
        <f>F18</f>
        <v>-1.4643829237789063</v>
      </c>
      <c r="L16" s="97">
        <f>G18</f>
        <v>-3.3262220620103457E-2</v>
      </c>
    </row>
    <row r="17" spans="1:16" x14ac:dyDescent="0.25">
      <c r="A17" s="8"/>
      <c r="B17" s="120" t="s">
        <v>162</v>
      </c>
      <c r="C17" s="107">
        <v>-33.045261791039636</v>
      </c>
      <c r="D17" s="107">
        <v>-4.7198187550927972</v>
      </c>
      <c r="E17" s="107">
        <v>-11.233062529639092</v>
      </c>
      <c r="F17" s="84">
        <v>-0.72217630389342924</v>
      </c>
      <c r="G17" s="107">
        <v>-9.0226760226541358E-3</v>
      </c>
      <c r="H17" s="12"/>
      <c r="J17" s="87" t="str">
        <f t="shared" ref="J17:J22" si="0">B17</f>
        <v>Calzado, partes y artículos de cuero</v>
      </c>
      <c r="K17" s="97">
        <f t="shared" ref="K17:K22" si="1">F17</f>
        <v>-0.72217630389342924</v>
      </c>
      <c r="L17" s="97">
        <f t="shared" ref="L17:L22" si="2">G17</f>
        <v>-9.0226760226541358E-3</v>
      </c>
    </row>
    <row r="18" spans="1:16" x14ac:dyDescent="0.25">
      <c r="A18" s="8"/>
      <c r="B18" s="120" t="s">
        <v>82</v>
      </c>
      <c r="C18" s="107">
        <v>-19.925704298938239</v>
      </c>
      <c r="D18" s="107">
        <v>1.5968625603894226</v>
      </c>
      <c r="E18" s="107">
        <v>-17.303364047335258</v>
      </c>
      <c r="F18" s="84">
        <v>-1.4643829237789063</v>
      </c>
      <c r="G18" s="107">
        <v>-3.3262220620103457E-2</v>
      </c>
      <c r="H18" s="12"/>
      <c r="J18" s="87" t="str">
        <f>B16</f>
        <v>molineria y almidones</v>
      </c>
      <c r="K18" s="97">
        <f>F16</f>
        <v>1.4153058672163432</v>
      </c>
      <c r="L18" s="97">
        <f>G16</f>
        <v>0.26050027726094105</v>
      </c>
    </row>
    <row r="19" spans="1:16" x14ac:dyDescent="0.25">
      <c r="A19" s="8"/>
      <c r="B19" s="120" t="s">
        <v>153</v>
      </c>
      <c r="C19" s="107">
        <v>-3.6760229875898442E-2</v>
      </c>
      <c r="D19" s="107">
        <v>24.222832711668563</v>
      </c>
      <c r="E19" s="107">
        <v>-1.6023452170681685</v>
      </c>
      <c r="F19" s="84">
        <v>-3.9976188307056737</v>
      </c>
      <c r="G19" s="106">
        <v>-0.68059941491796405</v>
      </c>
      <c r="H19" s="12"/>
      <c r="J19" s="87" t="str">
        <f>B15</f>
        <v>Bebidas</v>
      </c>
      <c r="K19" s="97">
        <f>F15</f>
        <v>4.9633403468609449</v>
      </c>
      <c r="L19" s="97">
        <f>G15</f>
        <v>0.56565575192320194</v>
      </c>
    </row>
    <row r="20" spans="1:16" x14ac:dyDescent="0.25">
      <c r="A20" s="8"/>
      <c r="B20" s="120" t="s">
        <v>152</v>
      </c>
      <c r="C20" s="107">
        <v>-5.6102189403941516</v>
      </c>
      <c r="D20" s="107">
        <v>-4.7742177841405331</v>
      </c>
      <c r="E20" s="107">
        <v>8.5795675548033579</v>
      </c>
      <c r="F20" s="84">
        <v>-5.9551274008687756</v>
      </c>
      <c r="G20" s="106">
        <v>-0.95010913264140417</v>
      </c>
      <c r="H20" s="12"/>
      <c r="J20" s="87" t="str">
        <f>B14</f>
        <v>Conservación de carne y derivados cárnicos</v>
      </c>
      <c r="K20" s="97">
        <f>F14</f>
        <v>4.2317502209811009</v>
      </c>
      <c r="L20" s="97">
        <f>G14</f>
        <v>0.90072467288958036</v>
      </c>
    </row>
    <row r="21" spans="1:16" x14ac:dyDescent="0.25">
      <c r="A21" s="8"/>
      <c r="B21" s="120" t="s">
        <v>171</v>
      </c>
      <c r="C21" s="107">
        <v>-27.996280135507956</v>
      </c>
      <c r="D21" s="107">
        <v>24.131122840063711</v>
      </c>
      <c r="E21" s="107">
        <v>46.175206581793013</v>
      </c>
      <c r="F21" s="84">
        <v>-35.355137511170085</v>
      </c>
      <c r="G21" s="107">
        <v>-1.2576075440038681</v>
      </c>
      <c r="H21" s="12"/>
      <c r="J21" s="87" t="str">
        <f>B13</f>
        <v>Otros productos alimenticios</v>
      </c>
      <c r="K21" s="97">
        <f>F13</f>
        <v>13.683958419669494</v>
      </c>
      <c r="L21" s="97">
        <f>G13</f>
        <v>1.2117169053441434</v>
      </c>
    </row>
    <row r="22" spans="1:16" x14ac:dyDescent="0.25">
      <c r="A22" s="8"/>
      <c r="B22" s="14" t="s">
        <v>35</v>
      </c>
      <c r="C22" s="105">
        <v>-8.5218783147342094</v>
      </c>
      <c r="D22" s="105">
        <v>5.4182598029657081</v>
      </c>
      <c r="E22" s="105">
        <v>3.1997485121308733</v>
      </c>
      <c r="F22" s="84">
        <v>7.9966192118474666E-3</v>
      </c>
      <c r="G22" s="84">
        <v>7.9966192118918755E-3</v>
      </c>
      <c r="H22" s="12"/>
      <c r="J22" s="87" t="str">
        <f t="shared" si="0"/>
        <v>Total</v>
      </c>
      <c r="K22" s="97">
        <f t="shared" si="1"/>
        <v>7.9966192118474666E-3</v>
      </c>
      <c r="L22" s="97">
        <f t="shared" si="2"/>
        <v>7.9966192118918755E-3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72" t="s">
        <v>58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59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Marzo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topLeftCell="B1" zoomScaleNormal="100" zoomScaleSheetLayoutView="100" workbookViewId="0">
      <selection activeCell="B19" sqref="B19"/>
    </sheetView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60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137</v>
      </c>
      <c r="C8" s="173"/>
      <c r="D8" s="173"/>
      <c r="E8" s="173"/>
      <c r="F8" s="173"/>
      <c r="G8" s="173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18" t="s">
        <v>171</v>
      </c>
      <c r="C13" s="107">
        <v>-13.999182577591728</v>
      </c>
      <c r="D13" s="107">
        <v>23.758766606561931</v>
      </c>
      <c r="E13" s="107">
        <v>30.032060225531243</v>
      </c>
      <c r="F13" s="84">
        <v>-48.970864065117702</v>
      </c>
      <c r="G13" s="106">
        <v>-2.3354948431757374</v>
      </c>
      <c r="H13" s="12"/>
      <c r="J13" s="87" t="str">
        <f>B21</f>
        <v>Otros productos alimenticios</v>
      </c>
      <c r="K13" s="97">
        <f>F21</f>
        <v>13.426090150439141</v>
      </c>
      <c r="L13" s="97">
        <f>G21</f>
        <v>1.134715440541624</v>
      </c>
    </row>
    <row r="14" spans="1:12" x14ac:dyDescent="0.25">
      <c r="A14" s="8"/>
      <c r="B14" s="118" t="s">
        <v>153</v>
      </c>
      <c r="C14" s="107">
        <v>0.98367477639615952</v>
      </c>
      <c r="D14" s="107">
        <v>21.244926250742346</v>
      </c>
      <c r="E14" s="107">
        <v>-3.9496431781273045</v>
      </c>
      <c r="F14" s="84">
        <v>-4.8123532860572693</v>
      </c>
      <c r="G14" s="106">
        <v>-0.80161669914323241</v>
      </c>
      <c r="H14" s="12"/>
      <c r="J14" s="87" t="str">
        <f>B20</f>
        <v>Bebidas</v>
      </c>
      <c r="K14" s="97">
        <f>F20</f>
        <v>4.3882053419390665</v>
      </c>
      <c r="L14" s="97">
        <f>G20</f>
        <v>0.487200686307242</v>
      </c>
    </row>
    <row r="15" spans="1:12" x14ac:dyDescent="0.25">
      <c r="A15" s="8"/>
      <c r="B15" s="118" t="s">
        <v>152</v>
      </c>
      <c r="C15" s="107">
        <v>-8.0646056637458496</v>
      </c>
      <c r="D15" s="107">
        <v>-7.7781400246055181</v>
      </c>
      <c r="E15" s="107">
        <v>12.571889688196315</v>
      </c>
      <c r="F15" s="84">
        <v>-5.0657600423860805</v>
      </c>
      <c r="G15" s="107">
        <v>-0.78819955853089485</v>
      </c>
      <c r="H15" s="12"/>
      <c r="J15" s="87" t="str">
        <f>B19</f>
        <v>molineria y almidones</v>
      </c>
      <c r="K15" s="97">
        <f>F19</f>
        <v>1.8023603918030595</v>
      </c>
      <c r="L15" s="97">
        <f>G19</f>
        <v>0.32006975468417698</v>
      </c>
    </row>
    <row r="16" spans="1:12" x14ac:dyDescent="0.25">
      <c r="A16" s="8"/>
      <c r="B16" s="118" t="s">
        <v>169</v>
      </c>
      <c r="C16" s="107">
        <v>-7.917517633016768</v>
      </c>
      <c r="D16" s="107">
        <v>2.8319132414957648</v>
      </c>
      <c r="E16" s="107">
        <v>19.020351284271907</v>
      </c>
      <c r="F16" s="84">
        <v>-2.4438560458807324</v>
      </c>
      <c r="G16" s="107">
        <v>-0.53068869432544041</v>
      </c>
      <c r="H16" s="12"/>
      <c r="J16" s="87" t="str">
        <f>B18</f>
        <v>Calzado, partes y artículos de cuero</v>
      </c>
      <c r="K16" s="97">
        <f>F18</f>
        <v>3.4125641981973764</v>
      </c>
      <c r="L16" s="97">
        <f>G18</f>
        <v>4.7202790735755798E-2</v>
      </c>
    </row>
    <row r="17" spans="1:16" x14ac:dyDescent="0.25">
      <c r="A17" s="8"/>
      <c r="B17" s="118" t="s">
        <v>82</v>
      </c>
      <c r="C17" s="107">
        <v>-25.832241687064894</v>
      </c>
      <c r="D17" s="107">
        <v>-5.2535018391920314</v>
      </c>
      <c r="E17" s="107">
        <v>-13.331589803181455</v>
      </c>
      <c r="F17" s="84">
        <v>-2.0161827933360521</v>
      </c>
      <c r="G17" s="107">
        <v>-5.2484263685505558E-2</v>
      </c>
      <c r="H17" s="12"/>
      <c r="J17" s="87" t="str">
        <f t="shared" ref="J17:J22" si="0">B17</f>
        <v>Confecciones</v>
      </c>
      <c r="K17" s="97">
        <f t="shared" ref="K17:K22" si="1">F17</f>
        <v>-2.0161827933360521</v>
      </c>
      <c r="L17" s="97">
        <f t="shared" ref="L17:L22" si="2">G17</f>
        <v>-5.2484263685505558E-2</v>
      </c>
    </row>
    <row r="18" spans="1:16" x14ac:dyDescent="0.25">
      <c r="A18" s="8"/>
      <c r="B18" s="118" t="s">
        <v>162</v>
      </c>
      <c r="C18" s="107">
        <v>-20.350901794932131</v>
      </c>
      <c r="D18" s="107">
        <v>1.1047139951059215</v>
      </c>
      <c r="E18" s="107">
        <v>-10.580643461349549</v>
      </c>
      <c r="F18" s="84">
        <v>3.4125641981973764</v>
      </c>
      <c r="G18" s="107">
        <v>4.7202790735755798E-2</v>
      </c>
      <c r="H18" s="12"/>
      <c r="J18" s="87" t="str">
        <f>B16</f>
        <v>Conservación de carne y derivados cárnicos</v>
      </c>
      <c r="K18" s="97">
        <f>F16</f>
        <v>-2.4438560458807324</v>
      </c>
      <c r="L18" s="97">
        <f>G16</f>
        <v>-0.53068869432544041</v>
      </c>
    </row>
    <row r="19" spans="1:16" x14ac:dyDescent="0.25">
      <c r="A19" s="8"/>
      <c r="B19" s="10" t="s">
        <v>172</v>
      </c>
      <c r="C19" s="107">
        <v>-5.7334540356112633</v>
      </c>
      <c r="D19" s="107">
        <v>1.2273829615345511</v>
      </c>
      <c r="E19" s="107">
        <v>-6.012813958920904</v>
      </c>
      <c r="F19" s="84">
        <v>1.8023603918030595</v>
      </c>
      <c r="G19" s="106">
        <v>0.32006975468417698</v>
      </c>
      <c r="H19" s="12"/>
      <c r="J19" s="87" t="str">
        <f>B15</f>
        <v>Minerales no metálicos</v>
      </c>
      <c r="K19" s="97">
        <f>F15</f>
        <v>-5.0657600423860805</v>
      </c>
      <c r="L19" s="97">
        <f>G15</f>
        <v>-0.78819955853089485</v>
      </c>
    </row>
    <row r="20" spans="1:16" x14ac:dyDescent="0.25">
      <c r="A20" s="8"/>
      <c r="B20" s="118" t="s">
        <v>3</v>
      </c>
      <c r="C20" s="107">
        <v>12.609060215852818</v>
      </c>
      <c r="D20" s="107">
        <v>-39.480171694652832</v>
      </c>
      <c r="E20" s="107">
        <v>29.224583419279138</v>
      </c>
      <c r="F20" s="84">
        <v>4.3882053419390665</v>
      </c>
      <c r="G20" s="106">
        <v>0.487200686307242</v>
      </c>
      <c r="H20" s="12"/>
      <c r="J20" s="87" t="str">
        <f>B14</f>
        <v>Otras manufacturas</v>
      </c>
      <c r="K20" s="97">
        <f>F14</f>
        <v>-4.8123532860572693</v>
      </c>
      <c r="L20" s="97">
        <f>G14</f>
        <v>-0.80161669914323241</v>
      </c>
    </row>
    <row r="21" spans="1:16" x14ac:dyDescent="0.25">
      <c r="A21" s="8"/>
      <c r="B21" s="119" t="s">
        <v>38</v>
      </c>
      <c r="C21" s="107">
        <v>-10.060578401602527</v>
      </c>
      <c r="D21" s="107">
        <v>16.077577779072548</v>
      </c>
      <c r="E21" s="107">
        <v>-2.7792249865274843</v>
      </c>
      <c r="F21" s="84">
        <v>13.426090150439141</v>
      </c>
      <c r="G21" s="106">
        <v>1.134715440541624</v>
      </c>
      <c r="H21" s="12"/>
      <c r="J21" s="87" t="str">
        <f>B13</f>
        <v>maquinaria</v>
      </c>
      <c r="K21" s="97">
        <f>F13</f>
        <v>-48.970864065117702</v>
      </c>
      <c r="L21" s="97">
        <f>G13</f>
        <v>-2.3354948431757374</v>
      </c>
    </row>
    <row r="22" spans="1:16" x14ac:dyDescent="0.25">
      <c r="A22" s="8"/>
      <c r="B22" s="14" t="s">
        <v>35</v>
      </c>
      <c r="C22" s="105">
        <v>-5.0562196831637092</v>
      </c>
      <c r="D22" s="105">
        <v>-1.3063134839412016</v>
      </c>
      <c r="E22" s="105">
        <v>6.602425076076579</v>
      </c>
      <c r="F22" s="84">
        <v>-2.5192953865920464</v>
      </c>
      <c r="G22" s="84">
        <v>-2.5192953865920025</v>
      </c>
      <c r="H22" s="12"/>
      <c r="J22" s="87" t="str">
        <f t="shared" si="0"/>
        <v>Total</v>
      </c>
      <c r="K22" s="97">
        <f t="shared" si="1"/>
        <v>-2.5192953865920464</v>
      </c>
      <c r="L22" s="97">
        <f t="shared" si="2"/>
        <v>-2.5192953865920025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72" t="s">
        <v>58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59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Marzo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J26" sqref="J26"/>
    </sheetView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4" t="s">
        <v>61</v>
      </c>
      <c r="C7" s="174"/>
      <c r="D7" s="174"/>
      <c r="E7" s="174"/>
      <c r="F7" s="174"/>
      <c r="G7" s="174"/>
      <c r="H7" s="12"/>
    </row>
    <row r="8" spans="1:12" x14ac:dyDescent="0.25">
      <c r="A8" s="8"/>
      <c r="B8" s="173" t="s">
        <v>137</v>
      </c>
      <c r="C8" s="173"/>
      <c r="D8" s="173"/>
      <c r="E8" s="173"/>
      <c r="F8" s="173"/>
      <c r="G8" s="173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75" t="s">
        <v>0</v>
      </c>
      <c r="D10" s="175"/>
      <c r="E10" s="175"/>
      <c r="F10" s="175"/>
      <c r="G10" s="76" t="s">
        <v>62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20" t="s">
        <v>152</v>
      </c>
      <c r="C13" s="107">
        <v>-8.4037731226264789</v>
      </c>
      <c r="D13" s="107">
        <v>-10.097632740403917</v>
      </c>
      <c r="E13" s="107">
        <v>-0.49092531984528121</v>
      </c>
      <c r="F13" s="84">
        <v>9.3137987741067629</v>
      </c>
      <c r="G13" s="106">
        <v>1.0547955101169451</v>
      </c>
      <c r="H13" s="12"/>
      <c r="J13" s="87" t="str">
        <f>B21</f>
        <v>Confecciones</v>
      </c>
      <c r="K13" s="97">
        <f>F21</f>
        <v>-8.5785235909398914</v>
      </c>
      <c r="L13" s="97">
        <f>G21</f>
        <v>-0.64337446845014301</v>
      </c>
    </row>
    <row r="14" spans="1:12" x14ac:dyDescent="0.25">
      <c r="A14" s="8"/>
      <c r="B14" s="120" t="s">
        <v>38</v>
      </c>
      <c r="C14" s="107">
        <v>-3.0089434591480835</v>
      </c>
      <c r="D14" s="107">
        <v>0.93459404547939773</v>
      </c>
      <c r="E14" s="107">
        <v>2.2405276930461682</v>
      </c>
      <c r="F14" s="84">
        <v>6.3471149477510203</v>
      </c>
      <c r="G14" s="107">
        <v>0.7884159056358313</v>
      </c>
      <c r="H14" s="12"/>
      <c r="J14" s="87" t="str">
        <f>B20</f>
        <v>Otras manufacturas</v>
      </c>
      <c r="K14" s="97">
        <f>F20</f>
        <v>-1.1396776463132419</v>
      </c>
      <c r="L14" s="97">
        <f>G20</f>
        <v>-0.3592738479082131</v>
      </c>
    </row>
    <row r="15" spans="1:12" x14ac:dyDescent="0.25">
      <c r="A15" s="8"/>
      <c r="B15" s="120" t="s">
        <v>171</v>
      </c>
      <c r="C15" s="107">
        <v>-18.540866703236414</v>
      </c>
      <c r="D15" s="107">
        <v>12.69360269360269</v>
      </c>
      <c r="E15" s="107">
        <v>-3.6749327756199546</v>
      </c>
      <c r="F15" s="84">
        <v>5.3039702233250496</v>
      </c>
      <c r="G15" s="107">
        <v>0.28951851080256308</v>
      </c>
      <c r="H15" s="12"/>
      <c r="J15" s="87" t="str">
        <f>B19</f>
        <v>Conservación de carne y derivados cárnicos</v>
      </c>
      <c r="K15" s="97">
        <f>F19</f>
        <v>-1.1773700305810486</v>
      </c>
      <c r="L15" s="97">
        <f>G19</f>
        <v>-0.13036798439647704</v>
      </c>
    </row>
    <row r="16" spans="1:12" x14ac:dyDescent="0.25">
      <c r="A16" s="8"/>
      <c r="B16" s="120" t="s">
        <v>172</v>
      </c>
      <c r="C16" s="107">
        <v>2.7046151426999065</v>
      </c>
      <c r="D16" s="107">
        <v>12.118196432672423</v>
      </c>
      <c r="E16" s="107">
        <v>-3.8645363921889997</v>
      </c>
      <c r="F16" s="84">
        <v>1.6193181818181746</v>
      </c>
      <c r="G16" s="107">
        <v>0.12867489369002771</v>
      </c>
      <c r="H16" s="12"/>
      <c r="J16" s="87" t="str">
        <f>B18</f>
        <v>Calzado, partes y artículos de cuero</v>
      </c>
      <c r="K16" s="97">
        <f>F18</f>
        <v>0.90178820028838924</v>
      </c>
      <c r="L16" s="97">
        <f>G18</f>
        <v>5.2485811899878998E-2</v>
      </c>
    </row>
    <row r="17" spans="1:16" x14ac:dyDescent="0.25">
      <c r="A17" s="8"/>
      <c r="B17" s="120" t="s">
        <v>3</v>
      </c>
      <c r="C17" s="107">
        <v>13.286516853932584</v>
      </c>
      <c r="D17" s="107">
        <v>-2.925861641457983</v>
      </c>
      <c r="E17" s="107">
        <v>4.5721583652617914</v>
      </c>
      <c r="F17" s="84">
        <v>1.245725451880797</v>
      </c>
      <c r="G17" s="107">
        <v>8.6347626028834487E-2</v>
      </c>
      <c r="H17" s="12"/>
      <c r="J17" s="87" t="str">
        <f t="shared" ref="J17:J22" si="0">B17</f>
        <v>Bebidas</v>
      </c>
      <c r="K17" s="97">
        <f t="shared" ref="K17:K22" si="1">F17</f>
        <v>1.245725451880797</v>
      </c>
      <c r="L17" s="97">
        <f t="shared" ref="L17:L22" si="2">G17</f>
        <v>8.6347626028834487E-2</v>
      </c>
    </row>
    <row r="18" spans="1:16" x14ac:dyDescent="0.25">
      <c r="A18" s="8"/>
      <c r="B18" s="120" t="s">
        <v>162</v>
      </c>
      <c r="C18" s="107">
        <v>2.2542096686583468</v>
      </c>
      <c r="D18" s="107">
        <v>-0.34503495452153921</v>
      </c>
      <c r="E18" s="107">
        <v>-9.2437260034245678</v>
      </c>
      <c r="F18" s="84">
        <v>0.90178820028838924</v>
      </c>
      <c r="G18" s="106">
        <v>5.2485811899878998E-2</v>
      </c>
      <c r="H18" s="12"/>
      <c r="J18" s="87" t="str">
        <f>B16</f>
        <v>molineria y almidones</v>
      </c>
      <c r="K18" s="97">
        <f>F16</f>
        <v>1.6193181818181746</v>
      </c>
      <c r="L18" s="97">
        <f>G16</f>
        <v>0.12867489369002771</v>
      </c>
    </row>
    <row r="19" spans="1:16" x14ac:dyDescent="0.25">
      <c r="A19" s="8"/>
      <c r="B19" s="120" t="s">
        <v>169</v>
      </c>
      <c r="C19" s="107">
        <v>-9.4171082513247573</v>
      </c>
      <c r="D19" s="107">
        <v>-7.5380244024736971</v>
      </c>
      <c r="E19" s="107">
        <v>18.221258134490249</v>
      </c>
      <c r="F19" s="84">
        <v>-1.1773700305810486</v>
      </c>
      <c r="G19" s="106">
        <v>-0.13036798439647704</v>
      </c>
      <c r="H19" s="12"/>
      <c r="J19" s="87" t="str">
        <f>B15</f>
        <v>maquinaria</v>
      </c>
      <c r="K19" s="97">
        <f>F15</f>
        <v>5.3039702233250496</v>
      </c>
      <c r="L19" s="97">
        <f>G15</f>
        <v>0.28951851080256308</v>
      </c>
    </row>
    <row r="20" spans="1:16" x14ac:dyDescent="0.25">
      <c r="A20" s="8"/>
      <c r="B20" s="120" t="s">
        <v>153</v>
      </c>
      <c r="C20" s="107">
        <v>0.88951139588484551</v>
      </c>
      <c r="D20" s="107">
        <v>-1.0896536004931567</v>
      </c>
      <c r="E20" s="107">
        <v>-2.4858659418297457</v>
      </c>
      <c r="F20" s="84">
        <v>-1.1396776463132419</v>
      </c>
      <c r="G20" s="106">
        <v>-0.3592738479082131</v>
      </c>
      <c r="H20" s="12"/>
      <c r="J20" s="87" t="str">
        <f>B14</f>
        <v>Otros productos alimenticios</v>
      </c>
      <c r="K20" s="97">
        <f>F14</f>
        <v>6.3471149477510203</v>
      </c>
      <c r="L20" s="97">
        <f>G14</f>
        <v>0.7884159056358313</v>
      </c>
    </row>
    <row r="21" spans="1:16" x14ac:dyDescent="0.25">
      <c r="A21" s="8"/>
      <c r="B21" s="120" t="s">
        <v>82</v>
      </c>
      <c r="C21" s="107">
        <v>-14.902043991795754</v>
      </c>
      <c r="D21" s="107">
        <v>-15.314716312056731</v>
      </c>
      <c r="E21" s="107">
        <v>-13.052865741952346</v>
      </c>
      <c r="F21" s="84">
        <v>-8.5785235909398914</v>
      </c>
      <c r="G21" s="106">
        <v>-0.64337446845014301</v>
      </c>
      <c r="H21" s="12"/>
      <c r="J21" s="87" t="str">
        <f>B13</f>
        <v>Minerales no metálicos</v>
      </c>
      <c r="K21" s="97">
        <f>F13</f>
        <v>9.3137987741067629</v>
      </c>
      <c r="L21" s="97">
        <f>G13</f>
        <v>1.0547955101169451</v>
      </c>
    </row>
    <row r="22" spans="1:16" x14ac:dyDescent="0.25">
      <c r="A22" s="8"/>
      <c r="B22" s="14" t="s">
        <v>35</v>
      </c>
      <c r="C22" s="105">
        <v>-3.8074904214415617</v>
      </c>
      <c r="D22" s="105">
        <v>-2.4532959384843678</v>
      </c>
      <c r="E22" s="105">
        <v>-0.81723833785668498</v>
      </c>
      <c r="F22" s="84">
        <v>1.2672219574192622</v>
      </c>
      <c r="G22" s="84">
        <v>1.2672219574192625</v>
      </c>
      <c r="H22" s="12"/>
      <c r="J22" s="87" t="str">
        <f t="shared" si="0"/>
        <v>Total</v>
      </c>
      <c r="K22" s="97">
        <f t="shared" si="1"/>
        <v>1.2672219574192622</v>
      </c>
      <c r="L22" s="97">
        <f t="shared" si="2"/>
        <v>1.2672219574192625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72" t="s">
        <v>58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59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Marzo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9"/>
  <sheetViews>
    <sheetView view="pageBreakPreview" zoomScale="85" zoomScaleNormal="100" zoomScaleSheetLayoutView="85" workbookViewId="0">
      <selection activeCell="S37" sqref="S37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74" t="s">
        <v>69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2"/>
    </row>
    <row r="8" spans="1:19" x14ac:dyDescent="0.25">
      <c r="A8" s="8"/>
      <c r="B8" s="173" t="s">
        <v>102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2"/>
    </row>
    <row r="9" spans="1:19" x14ac:dyDescent="0.25">
      <c r="A9" s="8"/>
      <c r="B9" s="9"/>
      <c r="C9" s="9"/>
      <c r="D9" s="81"/>
      <c r="E9" s="81"/>
      <c r="F9" s="81"/>
      <c r="G9" s="81"/>
      <c r="H9" s="81"/>
      <c r="I9" s="81"/>
      <c r="J9" s="81"/>
      <c r="K9" s="81"/>
      <c r="L9" s="81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75">
        <v>2009</v>
      </c>
      <c r="D10" s="175"/>
      <c r="E10" s="175"/>
      <c r="F10" s="175">
        <v>2010</v>
      </c>
      <c r="G10" s="175"/>
      <c r="H10" s="175"/>
      <c r="I10" s="175"/>
      <c r="J10" s="175">
        <v>2011</v>
      </c>
      <c r="K10" s="175"/>
      <c r="L10" s="175"/>
      <c r="M10" s="175"/>
      <c r="N10" s="176">
        <v>2012</v>
      </c>
      <c r="O10" s="176"/>
      <c r="P10" s="176"/>
      <c r="Q10" s="176"/>
      <c r="R10" s="12"/>
    </row>
    <row r="11" spans="1:19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138" t="s">
        <v>64</v>
      </c>
      <c r="O11" s="138" t="s">
        <v>65</v>
      </c>
      <c r="P11" s="165" t="s">
        <v>66</v>
      </c>
      <c r="Q11" s="77" t="s">
        <v>67</v>
      </c>
      <c r="R11" s="12"/>
    </row>
    <row r="12" spans="1:19" ht="12" customHeight="1" x14ac:dyDescent="0.25">
      <c r="A12" s="8"/>
      <c r="B12" s="10"/>
      <c r="C12" s="10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100"/>
      <c r="O12" s="138"/>
      <c r="P12" s="165"/>
      <c r="Q12" s="146"/>
      <c r="R12" s="12"/>
    </row>
    <row r="13" spans="1:19" x14ac:dyDescent="0.25">
      <c r="A13" s="8"/>
      <c r="B13" s="14" t="s">
        <v>86</v>
      </c>
      <c r="C13" s="105">
        <v>-7.3819915548517852</v>
      </c>
      <c r="D13" s="105">
        <v>-7.4634691014308752</v>
      </c>
      <c r="E13" s="105">
        <v>-4.8405051494213041</v>
      </c>
      <c r="F13" s="105">
        <v>-2.4405698313411106</v>
      </c>
      <c r="G13" s="105">
        <v>1.1773320213519956</v>
      </c>
      <c r="H13" s="105">
        <v>3.120661458529006</v>
      </c>
      <c r="I13" s="105">
        <v>4.0614490538146031</v>
      </c>
      <c r="J13" s="105">
        <v>4.6722828597497656</v>
      </c>
      <c r="K13" s="105">
        <v>4.0225490893534221</v>
      </c>
      <c r="L13" s="105">
        <v>4.8667650241212446</v>
      </c>
      <c r="M13" s="105">
        <v>4.8561914996370303</v>
      </c>
      <c r="N13" s="105">
        <v>4.0317159074596098</v>
      </c>
      <c r="O13" s="105">
        <v>3.209023050290849</v>
      </c>
      <c r="P13" s="105">
        <v>1.5175963461844022</v>
      </c>
      <c r="Q13" s="108">
        <v>4.358524044367762E-3</v>
      </c>
      <c r="R13" s="12"/>
    </row>
    <row r="14" spans="1:19" x14ac:dyDescent="0.25">
      <c r="A14" s="8"/>
      <c r="B14" s="10" t="s">
        <v>12</v>
      </c>
      <c r="C14" s="106">
        <v>-7.5171897764847113</v>
      </c>
      <c r="D14" s="106">
        <v>-11.705733855823819</v>
      </c>
      <c r="E14" s="106">
        <v>-9.4627307387666555</v>
      </c>
      <c r="F14" s="106">
        <v>-4.749524804628857</v>
      </c>
      <c r="G14" s="106">
        <v>-1.221965225230226</v>
      </c>
      <c r="H14" s="106">
        <v>3.7077656846888685</v>
      </c>
      <c r="I14" s="106">
        <v>4.2035035319535341</v>
      </c>
      <c r="J14" s="106">
        <v>4.1870800638064365</v>
      </c>
      <c r="K14" s="106">
        <v>6.1618104800478468</v>
      </c>
      <c r="L14" s="106">
        <v>6.7224512768561784</v>
      </c>
      <c r="M14" s="106">
        <v>8.847313906312305</v>
      </c>
      <c r="N14" s="106">
        <v>6.6892001265054457</v>
      </c>
      <c r="O14" s="106">
        <v>2.3994700389970536</v>
      </c>
      <c r="P14" s="106">
        <v>1.5462749090547234</v>
      </c>
      <c r="Q14" s="109">
        <v>-0.34072716809192549</v>
      </c>
      <c r="R14" s="12"/>
    </row>
    <row r="15" spans="1:19" x14ac:dyDescent="0.25">
      <c r="A15" s="8"/>
      <c r="B15" s="14" t="s">
        <v>11</v>
      </c>
      <c r="C15" s="105">
        <v>-10.683019889357082</v>
      </c>
      <c r="D15" s="105">
        <v>-9.6725893644546197</v>
      </c>
      <c r="E15" s="105">
        <v>-7.9000979921451053</v>
      </c>
      <c r="F15" s="105">
        <v>-6.4150897840718368</v>
      </c>
      <c r="G15" s="105">
        <v>-1.6893903443394032</v>
      </c>
      <c r="H15" s="105">
        <v>0.39374607367794745</v>
      </c>
      <c r="I15" s="105">
        <v>2.1595911197470175</v>
      </c>
      <c r="J15" s="105">
        <v>3.2675280678226004</v>
      </c>
      <c r="K15" s="105">
        <v>1.8096055956151158</v>
      </c>
      <c r="L15" s="105">
        <v>2.7948255742028083</v>
      </c>
      <c r="M15" s="105">
        <v>2.7286166639526099</v>
      </c>
      <c r="N15" s="105">
        <v>2.445014008966151</v>
      </c>
      <c r="O15" s="105">
        <v>2.4148588874871812</v>
      </c>
      <c r="P15" s="105">
        <v>-0.19967818761447154</v>
      </c>
      <c r="Q15" s="109">
        <v>-1.1638270293591546</v>
      </c>
      <c r="R15" s="12"/>
    </row>
    <row r="16" spans="1:19" x14ac:dyDescent="0.25">
      <c r="A16" s="8"/>
      <c r="B16" s="10" t="s">
        <v>10</v>
      </c>
      <c r="C16" s="107">
        <v>-2.7224992531296066</v>
      </c>
      <c r="D16" s="107">
        <v>-2.9514770388348488</v>
      </c>
      <c r="E16" s="107">
        <v>-1.9126066781832929</v>
      </c>
      <c r="F16" s="107">
        <v>-3.1822820296355747</v>
      </c>
      <c r="G16" s="107">
        <v>-1.5507043132521159</v>
      </c>
      <c r="H16" s="107">
        <v>-0.42643445773433708</v>
      </c>
      <c r="I16" s="107">
        <v>-3.6345271404158996E-2</v>
      </c>
      <c r="J16" s="107">
        <v>1.9244290243310092</v>
      </c>
      <c r="K16" s="107">
        <v>2.5693401249800019</v>
      </c>
      <c r="L16" s="107">
        <v>3.5312694462486416</v>
      </c>
      <c r="M16" s="107">
        <v>5.2271855363069664</v>
      </c>
      <c r="N16" s="107">
        <v>5.7119906679332866</v>
      </c>
      <c r="O16" s="107">
        <v>4.6169150635541278</v>
      </c>
      <c r="P16" s="107">
        <v>2.8662887856055086</v>
      </c>
      <c r="Q16" s="109">
        <v>1.2471129431098182</v>
      </c>
      <c r="R16" s="12"/>
    </row>
    <row r="17" spans="1:26" x14ac:dyDescent="0.25">
      <c r="A17" s="8"/>
      <c r="B17" s="10" t="s">
        <v>19</v>
      </c>
      <c r="C17" s="106">
        <v>-9.7192093269119706</v>
      </c>
      <c r="D17" s="106">
        <v>-13.824568820262883</v>
      </c>
      <c r="E17" s="106">
        <v>-13.947250666751042</v>
      </c>
      <c r="F17" s="106">
        <v>-12.343400705143603</v>
      </c>
      <c r="G17" s="106">
        <v>-7.7065749503395846</v>
      </c>
      <c r="H17" s="106">
        <v>-2.0305805224101414</v>
      </c>
      <c r="I17" s="106">
        <v>5.0389721142174437E-2</v>
      </c>
      <c r="J17" s="106">
        <v>0.21815277877976769</v>
      </c>
      <c r="K17" s="106">
        <v>-1.1441421803078611</v>
      </c>
      <c r="L17" s="106">
        <v>0.2636659025802679</v>
      </c>
      <c r="M17" s="106">
        <v>3.213444391727216</v>
      </c>
      <c r="N17" s="106">
        <v>5.6748285215750371</v>
      </c>
      <c r="O17" s="106">
        <v>6.8543922804691571</v>
      </c>
      <c r="P17" s="106">
        <v>5.4296179243749743</v>
      </c>
      <c r="Q17" s="109">
        <v>1.8549322964662052</v>
      </c>
      <c r="R17" s="12"/>
    </row>
    <row r="18" spans="1:26" x14ac:dyDescent="0.25">
      <c r="A18" s="8"/>
      <c r="B18" s="10" t="s">
        <v>73</v>
      </c>
      <c r="C18" s="107">
        <v>-11.743670359513015</v>
      </c>
      <c r="D18" s="107">
        <v>-13.389357419169212</v>
      </c>
      <c r="E18" s="107">
        <v>-11.130418546107968</v>
      </c>
      <c r="F18" s="107">
        <v>-7.0451551296855985</v>
      </c>
      <c r="G18" s="107">
        <v>-0.25744023409498551</v>
      </c>
      <c r="H18" s="107">
        <v>4.9916856360674888</v>
      </c>
      <c r="I18" s="107">
        <v>8.7005734643182731</v>
      </c>
      <c r="J18" s="107">
        <v>10.673326149758378</v>
      </c>
      <c r="K18" s="107">
        <v>9.6864423935374422</v>
      </c>
      <c r="L18" s="107">
        <v>10.387894862845727</v>
      </c>
      <c r="M18" s="107">
        <v>8.0078476640282013</v>
      </c>
      <c r="N18" s="107">
        <v>5.7783342357172529</v>
      </c>
      <c r="O18" s="107">
        <v>4.7375337079564428</v>
      </c>
      <c r="P18" s="107">
        <v>4.9014985919997756</v>
      </c>
      <c r="Q18" s="109">
        <v>7.4484291927373825</v>
      </c>
      <c r="R18" s="12"/>
    </row>
    <row r="19" spans="1:26" x14ac:dyDescent="0.25">
      <c r="A19" s="8"/>
      <c r="B19" s="10" t="s">
        <v>20</v>
      </c>
      <c r="C19" s="107">
        <v>-3.4340594121780588</v>
      </c>
      <c r="D19" s="107">
        <v>-4.8259185786125975</v>
      </c>
      <c r="E19" s="107">
        <v>-6.7555864099162033</v>
      </c>
      <c r="F19" s="107">
        <v>-6.7070343729119912</v>
      </c>
      <c r="G19" s="107">
        <v>-5.0613316825139254</v>
      </c>
      <c r="H19" s="107">
        <v>-2.7413041278127492</v>
      </c>
      <c r="I19" s="107">
        <v>1.0554253331964025</v>
      </c>
      <c r="J19" s="107">
        <v>4.3592472118541892</v>
      </c>
      <c r="K19" s="107">
        <v>5.7275731323273682</v>
      </c>
      <c r="L19" s="107">
        <v>6.1674698416948948</v>
      </c>
      <c r="M19" s="107">
        <v>5.5500604443095902</v>
      </c>
      <c r="N19" s="107">
        <v>4.5007260196940235</v>
      </c>
      <c r="O19" s="107">
        <v>3.7182951803356401</v>
      </c>
      <c r="P19" s="107">
        <v>2.1686148287000773</v>
      </c>
      <c r="Q19" s="109">
        <v>1.3235010462805841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44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8"/>
      <c r="W21" s="58"/>
      <c r="X21" s="58"/>
      <c r="Y21" s="58"/>
      <c r="Z21" s="58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44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8"/>
      <c r="W22" s="58"/>
      <c r="X22" s="58"/>
      <c r="Y22" s="58"/>
      <c r="Z22" s="58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U23" s="58"/>
      <c r="V23" s="58"/>
      <c r="W23" s="58"/>
      <c r="X23" s="58"/>
      <c r="Y23" s="58"/>
      <c r="Z23" s="58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9"/>
      <c r="U24" s="59"/>
      <c r="V24" s="59"/>
      <c r="W24" s="59"/>
      <c r="X24" s="59"/>
      <c r="Y24" s="59"/>
      <c r="Z24" s="59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9"/>
      <c r="U25" s="59"/>
      <c r="V25" s="59"/>
      <c r="W25" s="59"/>
      <c r="X25" s="59"/>
      <c r="Y25" s="59"/>
      <c r="Z25" s="59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9"/>
      <c r="U26" s="59"/>
      <c r="V26" s="59"/>
      <c r="W26" s="59"/>
      <c r="X26" s="59"/>
      <c r="Y26" s="59"/>
      <c r="Z26" s="59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9"/>
      <c r="U27" s="59"/>
      <c r="V27" s="59"/>
      <c r="W27" s="59"/>
      <c r="X27" s="59"/>
      <c r="Y27" s="59"/>
      <c r="Z27" s="59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9"/>
      <c r="U28" s="59"/>
      <c r="V28" s="59"/>
      <c r="W28" s="59"/>
      <c r="X28" s="59"/>
      <c r="Y28" s="59"/>
      <c r="Z28" s="59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9"/>
      <c r="U29" s="59"/>
      <c r="V29" s="59"/>
      <c r="W29" s="59"/>
      <c r="X29" s="59"/>
      <c r="Y29" s="59"/>
      <c r="Z29" s="59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9"/>
      <c r="U30" s="59"/>
      <c r="V30" s="59"/>
      <c r="W30" s="59"/>
      <c r="X30" s="59"/>
      <c r="Y30" s="59"/>
      <c r="Z30" s="59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9"/>
      <c r="U31" s="59"/>
      <c r="V31" s="59"/>
      <c r="W31" s="59"/>
      <c r="X31" s="59"/>
      <c r="Y31" s="59"/>
      <c r="Z31" s="59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s="6" customFormat="1" x14ac:dyDescent="0.25">
      <c r="A42" s="8"/>
      <c r="B42" s="72"/>
      <c r="C42" s="72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2"/>
      <c r="S42" s="7"/>
      <c r="T42" s="26"/>
      <c r="U42" s="47"/>
    </row>
    <row r="43" spans="1:26" x14ac:dyDescent="0.25">
      <c r="A43" s="21"/>
      <c r="B43" s="22" t="str">
        <f>Índice!$B$35</f>
        <v>Fuente: Muestra Trimestral Manufacturera Regional, Dane. Marzo de 2013.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4"/>
    </row>
    <row r="46" spans="1:26" x14ac:dyDescent="0.25">
      <c r="B46" s="26"/>
      <c r="C46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6" spans="2:3" x14ac:dyDescent="0.25">
      <c r="B56" s="26"/>
      <c r="C56" s="26"/>
    </row>
    <row r="60" spans="2:3" x14ac:dyDescent="0.25">
      <c r="B60" s="26"/>
      <c r="C60" s="26"/>
    </row>
    <row r="68" spans="2:3" x14ac:dyDescent="0.25">
      <c r="B68" s="26"/>
      <c r="C68" s="26"/>
    </row>
    <row r="69" spans="2:3" x14ac:dyDescent="0.25">
      <c r="B69" s="26"/>
      <c r="C69" s="26"/>
    </row>
  </sheetData>
  <mergeCells count="6">
    <mergeCell ref="F10:I10"/>
    <mergeCell ref="J10:M10"/>
    <mergeCell ref="C10:E10"/>
    <mergeCell ref="N10:Q10"/>
    <mergeCell ref="B7:Q7"/>
    <mergeCell ref="B8:Q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8"/>
  <sheetViews>
    <sheetView view="pageBreakPreview" zoomScale="85" zoomScaleNormal="100" zoomScaleSheetLayoutView="85" workbookViewId="0">
      <selection activeCell="P21" sqref="P21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7" width="6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74" t="s">
        <v>68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2"/>
    </row>
    <row r="8" spans="1:19" x14ac:dyDescent="0.25">
      <c r="A8" s="8"/>
      <c r="B8" s="173" t="s">
        <v>79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2"/>
    </row>
    <row r="9" spans="1:19" x14ac:dyDescent="0.25">
      <c r="A9" s="8"/>
      <c r="B9" s="9"/>
      <c r="C9" s="9"/>
      <c r="D9" s="121"/>
      <c r="E9" s="121"/>
      <c r="F9" s="121"/>
      <c r="G9" s="121"/>
      <c r="H9" s="121"/>
      <c r="I9" s="121"/>
      <c r="J9" s="121"/>
      <c r="K9" s="121"/>
      <c r="L9" s="121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75">
        <v>2009</v>
      </c>
      <c r="D10" s="175"/>
      <c r="E10" s="175"/>
      <c r="F10" s="175">
        <v>2010</v>
      </c>
      <c r="G10" s="175"/>
      <c r="H10" s="175"/>
      <c r="I10" s="175"/>
      <c r="J10" s="175">
        <v>2011</v>
      </c>
      <c r="K10" s="175"/>
      <c r="L10" s="175"/>
      <c r="M10" s="175"/>
      <c r="N10" s="175">
        <v>2012</v>
      </c>
      <c r="O10" s="175"/>
      <c r="P10" s="175"/>
      <c r="Q10" s="175"/>
      <c r="R10" s="12"/>
    </row>
    <row r="11" spans="1:19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77" t="s">
        <v>64</v>
      </c>
      <c r="O11" s="77" t="s">
        <v>65</v>
      </c>
      <c r="P11" s="77" t="s">
        <v>66</v>
      </c>
      <c r="Q11" s="77" t="s">
        <v>67</v>
      </c>
      <c r="R11" s="12"/>
    </row>
    <row r="12" spans="1:19" ht="12" customHeight="1" x14ac:dyDescent="0.25">
      <c r="A12" s="8"/>
      <c r="B12" s="10"/>
      <c r="C12" s="10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38"/>
      <c r="P12" s="165"/>
      <c r="Q12" s="146"/>
      <c r="R12" s="12"/>
    </row>
    <row r="13" spans="1:19" ht="15.75" customHeight="1" x14ac:dyDescent="0.25">
      <c r="A13" s="8"/>
      <c r="B13" s="14" t="s">
        <v>86</v>
      </c>
      <c r="C13" s="105">
        <v>-6.6441392613881494</v>
      </c>
      <c r="D13" s="105">
        <v>-7.3672714989805765</v>
      </c>
      <c r="E13" s="105">
        <v>-4.8152047578724488</v>
      </c>
      <c r="F13" s="105">
        <v>-2.8186650051179818</v>
      </c>
      <c r="G13" s="105">
        <v>0.10902718546823564</v>
      </c>
      <c r="H13" s="105">
        <v>2.4879177255763718</v>
      </c>
      <c r="I13" s="105">
        <v>3.7172375115740675</v>
      </c>
      <c r="J13" s="105">
        <v>4.0531966436237576</v>
      </c>
      <c r="K13" s="105">
        <v>3.7930072651853219</v>
      </c>
      <c r="L13" s="105">
        <v>4.8425274528425488</v>
      </c>
      <c r="M13" s="105">
        <v>4.8571462441574287</v>
      </c>
      <c r="N13" s="105">
        <v>4.4921730510308233</v>
      </c>
      <c r="O13" s="105">
        <v>3.6640195779448437</v>
      </c>
      <c r="P13" s="105">
        <v>1.6036598511694811</v>
      </c>
      <c r="Q13" s="105">
        <v>0.29675743735930737</v>
      </c>
      <c r="R13" s="12"/>
    </row>
    <row r="14" spans="1:19" x14ac:dyDescent="0.25">
      <c r="A14" s="8"/>
      <c r="B14" s="10" t="s">
        <v>12</v>
      </c>
      <c r="C14" s="106">
        <v>-5.7259176269548684</v>
      </c>
      <c r="D14" s="106">
        <v>-8.6776460785193308</v>
      </c>
      <c r="E14" s="106">
        <v>-7.5719148139416159</v>
      </c>
      <c r="F14" s="106">
        <v>-3.5508448765759093</v>
      </c>
      <c r="G14" s="106">
        <v>0.48251126560470148</v>
      </c>
      <c r="H14" s="106">
        <v>3.6037957925751485</v>
      </c>
      <c r="I14" s="106">
        <v>4.9173654273422462</v>
      </c>
      <c r="J14" s="106">
        <v>4.1533918477288267</v>
      </c>
      <c r="K14" s="106">
        <v>5.0684217740232462</v>
      </c>
      <c r="L14" s="106">
        <v>6.3407372454867827</v>
      </c>
      <c r="M14" s="106">
        <v>7.5265429249896654</v>
      </c>
      <c r="N14" s="106">
        <v>6.0333875389851244</v>
      </c>
      <c r="O14" s="106">
        <v>2.3403969727990415</v>
      </c>
      <c r="P14" s="106">
        <v>0.37436873526044412</v>
      </c>
      <c r="Q14" s="105">
        <v>-1.1339587325165046</v>
      </c>
      <c r="R14" s="12"/>
    </row>
    <row r="15" spans="1:19" x14ac:dyDescent="0.25">
      <c r="A15" s="8"/>
      <c r="B15" s="14" t="s">
        <v>11</v>
      </c>
      <c r="C15" s="105">
        <v>-9.0789056221844522</v>
      </c>
      <c r="D15" s="105">
        <v>-9.1734227355568123</v>
      </c>
      <c r="E15" s="105">
        <v>-7.9078567386082987</v>
      </c>
      <c r="F15" s="105">
        <v>-6.2450624831774659</v>
      </c>
      <c r="G15" s="105">
        <v>-2.4096184167559986</v>
      </c>
      <c r="H15" s="105">
        <v>0.29342259838696094</v>
      </c>
      <c r="I15" s="105">
        <v>1.9167733269416898</v>
      </c>
      <c r="J15" s="105">
        <v>1.9583467823685696</v>
      </c>
      <c r="K15" s="105">
        <v>0.89822838486557366</v>
      </c>
      <c r="L15" s="105">
        <v>1.3372629120781854</v>
      </c>
      <c r="M15" s="105">
        <v>1.4459610577096216</v>
      </c>
      <c r="N15" s="105">
        <v>1.3243484372654768</v>
      </c>
      <c r="O15" s="105">
        <v>0.70752003026970378</v>
      </c>
      <c r="P15" s="105">
        <v>-1.2356005756899879</v>
      </c>
      <c r="Q15" s="105">
        <v>-2.5160612566843654</v>
      </c>
      <c r="R15" s="12"/>
    </row>
    <row r="16" spans="1:19" x14ac:dyDescent="0.25">
      <c r="A16" s="8"/>
      <c r="B16" s="10" t="s">
        <v>10</v>
      </c>
      <c r="C16" s="107">
        <v>-2.3115814975060545</v>
      </c>
      <c r="D16" s="107">
        <v>-1.9055983932872889</v>
      </c>
      <c r="E16" s="107">
        <v>-1.2625511053026672</v>
      </c>
      <c r="F16" s="107">
        <v>-2.8197068328682517</v>
      </c>
      <c r="G16" s="107">
        <v>-1.9442232276672966</v>
      </c>
      <c r="H16" s="107">
        <v>-1.7083718633300382</v>
      </c>
      <c r="I16" s="107">
        <v>-1.4910528570734383</v>
      </c>
      <c r="J16" s="107">
        <v>0.40280955879397062</v>
      </c>
      <c r="K16" s="107">
        <v>1.750616712065467</v>
      </c>
      <c r="L16" s="107">
        <v>3.7065713105121079</v>
      </c>
      <c r="M16" s="107">
        <v>6.4983734900948997</v>
      </c>
      <c r="N16" s="107">
        <v>6.797950962812771</v>
      </c>
      <c r="O16" s="107">
        <v>5.6838327075987349</v>
      </c>
      <c r="P16" s="107">
        <v>3.4639955269375244</v>
      </c>
      <c r="Q16" s="105">
        <v>1.6411589837517893</v>
      </c>
      <c r="R16" s="12"/>
    </row>
    <row r="17" spans="1:26" x14ac:dyDescent="0.25">
      <c r="A17" s="8"/>
      <c r="B17" s="10" t="s">
        <v>19</v>
      </c>
      <c r="C17" s="106">
        <v>-9.1528889913798377</v>
      </c>
      <c r="D17" s="106">
        <v>-12.532797440471931</v>
      </c>
      <c r="E17" s="106">
        <v>-12.309787798327287</v>
      </c>
      <c r="F17" s="106">
        <v>-11.715004071099521</v>
      </c>
      <c r="G17" s="106">
        <v>-8.0449730187109445</v>
      </c>
      <c r="H17" s="106">
        <v>-3.3474188787206205</v>
      </c>
      <c r="I17" s="106">
        <v>-0.93638285240408292</v>
      </c>
      <c r="J17" s="106">
        <v>-0.3001366677099826</v>
      </c>
      <c r="K17" s="106">
        <v>-0.59054196505436973</v>
      </c>
      <c r="L17" s="106">
        <v>1.4960147504311072</v>
      </c>
      <c r="M17" s="106">
        <v>3.7489679429667744</v>
      </c>
      <c r="N17" s="106">
        <v>6.1086934713564522</v>
      </c>
      <c r="O17" s="106">
        <v>7.5363037247800468</v>
      </c>
      <c r="P17" s="106">
        <v>5.5466005211183278</v>
      </c>
      <c r="Q17" s="105">
        <v>3.9046185224104191</v>
      </c>
      <c r="R17" s="12"/>
    </row>
    <row r="18" spans="1:26" x14ac:dyDescent="0.25">
      <c r="A18" s="8"/>
      <c r="B18" s="10" t="s">
        <v>73</v>
      </c>
      <c r="C18" s="107">
        <v>-9.9515389084111945</v>
      </c>
      <c r="D18" s="107">
        <v>-11.440337724047644</v>
      </c>
      <c r="E18" s="107">
        <v>-9.1742590103905179</v>
      </c>
      <c r="F18" s="107">
        <v>-6.3057039751424178</v>
      </c>
      <c r="G18" s="107">
        <v>-0.6185786354684919</v>
      </c>
      <c r="H18" s="107">
        <v>4.5740607059579386</v>
      </c>
      <c r="I18" s="107">
        <v>9.736550591797922</v>
      </c>
      <c r="J18" s="107">
        <v>11.804749017395434</v>
      </c>
      <c r="K18" s="107">
        <v>10.154063858881601</v>
      </c>
      <c r="L18" s="107">
        <v>10.033810133923993</v>
      </c>
      <c r="M18" s="107">
        <v>5.8811378887082766</v>
      </c>
      <c r="N18" s="107">
        <v>2.8597853274077822</v>
      </c>
      <c r="O18" s="107">
        <v>2.7189227159060581</v>
      </c>
      <c r="P18" s="107">
        <v>1.8699533729594986</v>
      </c>
      <c r="Q18" s="105">
        <v>4.5991069432176346</v>
      </c>
      <c r="R18" s="12"/>
    </row>
    <row r="19" spans="1:26" x14ac:dyDescent="0.25">
      <c r="A19" s="8"/>
      <c r="B19" s="10" t="s">
        <v>20</v>
      </c>
      <c r="C19" s="107">
        <v>-4.340334473894913</v>
      </c>
      <c r="D19" s="107">
        <v>-6.3844039245349098</v>
      </c>
      <c r="E19" s="107">
        <v>-6.1903512042513542</v>
      </c>
      <c r="F19" s="107">
        <v>-5.3397504317540641</v>
      </c>
      <c r="G19" s="107">
        <v>-4.2779096561887169</v>
      </c>
      <c r="H19" s="107">
        <v>-3.4749666184680339</v>
      </c>
      <c r="I19" s="107">
        <v>-2.447179267033428</v>
      </c>
      <c r="J19" s="107">
        <v>-1.10449799815725</v>
      </c>
      <c r="K19" s="107">
        <v>1.199823202965411</v>
      </c>
      <c r="L19" s="107">
        <v>4.0951058529534734</v>
      </c>
      <c r="M19" s="107">
        <v>6.2593343736468299</v>
      </c>
      <c r="N19" s="107">
        <v>6.6599512694040852</v>
      </c>
      <c r="O19" s="107">
        <v>5.4125288430245666</v>
      </c>
      <c r="P19" s="107">
        <v>2.4441337075637781</v>
      </c>
      <c r="Q19" s="105">
        <v>3.2418670982092834E-2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8"/>
      <c r="W21" s="58"/>
      <c r="X21" s="58"/>
      <c r="Y21" s="58"/>
      <c r="Z21" s="58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8"/>
      <c r="W22" s="58"/>
      <c r="X22" s="58"/>
      <c r="Y22" s="58"/>
      <c r="Z22" s="58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8"/>
      <c r="U23" s="58"/>
      <c r="V23" s="58"/>
      <c r="W23" s="58"/>
      <c r="X23" s="58"/>
      <c r="Y23" s="58"/>
      <c r="Z23" s="58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9"/>
      <c r="U24" s="59"/>
      <c r="V24" s="59"/>
      <c r="W24" s="59"/>
      <c r="X24" s="59"/>
      <c r="Y24" s="59"/>
      <c r="Z24" s="59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9"/>
      <c r="U25" s="59"/>
      <c r="V25" s="59"/>
      <c r="W25" s="59"/>
      <c r="X25" s="59"/>
      <c r="Y25" s="59"/>
      <c r="Z25" s="59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9"/>
      <c r="U26" s="59"/>
      <c r="V26" s="59"/>
      <c r="W26" s="59"/>
      <c r="X26" s="59"/>
      <c r="Y26" s="59"/>
      <c r="Z26" s="59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9"/>
      <c r="U27" s="59"/>
      <c r="V27" s="59"/>
      <c r="W27" s="59"/>
      <c r="X27" s="59"/>
      <c r="Y27" s="59"/>
      <c r="Z27" s="59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9"/>
      <c r="U28" s="59"/>
      <c r="V28" s="59"/>
      <c r="W28" s="59"/>
      <c r="X28" s="59"/>
      <c r="Y28" s="59"/>
      <c r="Z28" s="59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9"/>
      <c r="U29" s="59"/>
      <c r="V29" s="59"/>
      <c r="W29" s="59"/>
      <c r="X29" s="59"/>
      <c r="Y29" s="59"/>
      <c r="Z29" s="59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9"/>
      <c r="U30" s="59"/>
      <c r="V30" s="59"/>
      <c r="W30" s="59"/>
      <c r="X30" s="59"/>
      <c r="Y30" s="59"/>
      <c r="Z30" s="59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9"/>
      <c r="U31" s="59"/>
      <c r="V31" s="59"/>
      <c r="W31" s="59"/>
      <c r="X31" s="59"/>
      <c r="Y31" s="59"/>
      <c r="Z31" s="59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x14ac:dyDescent="0.25">
      <c r="A42" s="21"/>
      <c r="B42" s="22" t="str">
        <f>Índice!$B$35</f>
        <v>Fuente: Muestra Trimestral Manufacturera Regional, Dane. Marzo de 2013.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4"/>
    </row>
    <row r="45" spans="1:26" x14ac:dyDescent="0.25">
      <c r="B45" s="26"/>
      <c r="C45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9" spans="2:3" x14ac:dyDescent="0.25">
      <c r="B59" s="26"/>
      <c r="C59" s="26"/>
    </row>
    <row r="67" spans="2:3" x14ac:dyDescent="0.25">
      <c r="B67" s="26"/>
      <c r="C67" s="26"/>
    </row>
    <row r="68" spans="2:3" x14ac:dyDescent="0.25">
      <c r="B68" s="26"/>
      <c r="C68" s="26"/>
    </row>
  </sheetData>
  <mergeCells count="6">
    <mergeCell ref="F10:I10"/>
    <mergeCell ref="J10:M10"/>
    <mergeCell ref="C10:E10"/>
    <mergeCell ref="N10:Q10"/>
    <mergeCell ref="B7:Q7"/>
    <mergeCell ref="B8:Q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view="pageBreakPreview" zoomScale="85" zoomScaleNormal="85" zoomScaleSheetLayoutView="85" workbookViewId="0">
      <selection activeCell="M22" sqref="M22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74" t="s">
        <v>71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2"/>
    </row>
    <row r="8" spans="1:19" x14ac:dyDescent="0.25">
      <c r="A8" s="8"/>
      <c r="B8" s="173" t="s">
        <v>79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2"/>
    </row>
    <row r="9" spans="1:19" x14ac:dyDescent="0.25">
      <c r="A9" s="8"/>
      <c r="B9" s="9"/>
      <c r="C9" s="9"/>
      <c r="D9" s="121"/>
      <c r="E9" s="121"/>
      <c r="F9" s="121"/>
      <c r="G9" s="121"/>
      <c r="H9" s="121"/>
      <c r="I9" s="121"/>
      <c r="J9" s="121"/>
      <c r="K9" s="121"/>
      <c r="L9" s="121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75">
        <v>2009</v>
      </c>
      <c r="D10" s="175"/>
      <c r="E10" s="175"/>
      <c r="F10" s="175">
        <v>2010</v>
      </c>
      <c r="G10" s="175"/>
      <c r="H10" s="175"/>
      <c r="I10" s="175"/>
      <c r="J10" s="175">
        <v>2011</v>
      </c>
      <c r="K10" s="175"/>
      <c r="L10" s="175"/>
      <c r="M10" s="175"/>
      <c r="N10" s="176">
        <v>2012</v>
      </c>
      <c r="O10" s="176"/>
      <c r="P10" s="176"/>
      <c r="Q10" s="176"/>
      <c r="R10" s="12"/>
    </row>
    <row r="11" spans="1:19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138" t="s">
        <v>64</v>
      </c>
      <c r="O11" s="138" t="s">
        <v>65</v>
      </c>
      <c r="P11" s="77" t="s">
        <v>66</v>
      </c>
      <c r="Q11" s="77" t="s">
        <v>67</v>
      </c>
      <c r="R11" s="12"/>
    </row>
    <row r="12" spans="1:19" x14ac:dyDescent="0.25">
      <c r="A12" s="8"/>
      <c r="B12" s="10"/>
      <c r="C12" s="10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38"/>
      <c r="P12" s="165"/>
      <c r="Q12" s="146"/>
      <c r="R12" s="12"/>
    </row>
    <row r="13" spans="1:19" ht="16.5" customHeight="1" x14ac:dyDescent="0.25">
      <c r="A13" s="8"/>
      <c r="B13" s="14" t="s">
        <v>86</v>
      </c>
      <c r="C13" s="105">
        <v>-4.7208662006669737</v>
      </c>
      <c r="D13" s="105">
        <v>-5.6579676615501562</v>
      </c>
      <c r="E13" s="105">
        <v>-5.9508579100319032</v>
      </c>
      <c r="F13" s="105">
        <v>-5.3983216266612395</v>
      </c>
      <c r="G13" s="105">
        <v>-3.899781627366683</v>
      </c>
      <c r="H13" s="105">
        <v>-2.5748903073524732</v>
      </c>
      <c r="I13" s="105">
        <v>-1.2528154827091464</v>
      </c>
      <c r="J13" s="105">
        <v>7.9960544907109465E-3</v>
      </c>
      <c r="K13" s="105">
        <v>0.33596222080141125</v>
      </c>
      <c r="L13" s="105">
        <v>0.96537325775669647</v>
      </c>
      <c r="M13" s="105">
        <v>1.3874441734206711</v>
      </c>
      <c r="N13" s="105">
        <v>1.3728688640636477</v>
      </c>
      <c r="O13" s="105">
        <v>1.4571631016912168</v>
      </c>
      <c r="P13" s="105">
        <v>1.1557685255142891</v>
      </c>
      <c r="Q13" s="105">
        <v>0.68671661001382667</v>
      </c>
      <c r="R13" s="12"/>
    </row>
    <row r="14" spans="1:19" x14ac:dyDescent="0.25">
      <c r="A14" s="8"/>
      <c r="B14" s="10" t="s">
        <v>12</v>
      </c>
      <c r="C14" s="54">
        <v>-5.491215189796927</v>
      </c>
      <c r="D14" s="54">
        <v>-6.5038819827720751</v>
      </c>
      <c r="E14" s="54">
        <v>-6.9576907443309688</v>
      </c>
      <c r="F14" s="54">
        <v>-6.0367633293399114</v>
      </c>
      <c r="G14" s="54">
        <v>-4.2889733196440964</v>
      </c>
      <c r="H14" s="54">
        <v>-2.8457638518738504</v>
      </c>
      <c r="I14" s="54">
        <v>-1.9688573864671599</v>
      </c>
      <c r="J14" s="54">
        <v>-1.6613444704515201</v>
      </c>
      <c r="K14" s="54">
        <v>-1.3685835716981565</v>
      </c>
      <c r="L14" s="54">
        <v>-0.68659090366033348</v>
      </c>
      <c r="M14" s="54">
        <v>0.4457209644880944</v>
      </c>
      <c r="N14" s="54">
        <v>0.971453216275453</v>
      </c>
      <c r="O14" s="54">
        <v>1.3347294570887236</v>
      </c>
      <c r="P14" s="54">
        <v>1.7966149521755348</v>
      </c>
      <c r="Q14" s="105">
        <v>2.2414225736571147</v>
      </c>
      <c r="R14" s="12"/>
    </row>
    <row r="15" spans="1:19" x14ac:dyDescent="0.25">
      <c r="A15" s="8"/>
      <c r="B15" s="14" t="s">
        <v>11</v>
      </c>
      <c r="C15" s="105">
        <v>-5.1965338458425876</v>
      </c>
      <c r="D15" s="105">
        <v>-5.3859876928572969</v>
      </c>
      <c r="E15" s="105">
        <v>-5.5179769362536106</v>
      </c>
      <c r="F15" s="105">
        <v>-5.4864607542726933</v>
      </c>
      <c r="G15" s="105">
        <v>-4.6884272455490539</v>
      </c>
      <c r="H15" s="105">
        <v>-3.941733384196644</v>
      </c>
      <c r="I15" s="105">
        <v>-2.7257992030199074</v>
      </c>
      <c r="J15" s="105">
        <v>-1.0563978158249498</v>
      </c>
      <c r="K15" s="105">
        <v>0.25034875788896294</v>
      </c>
      <c r="L15" s="105">
        <v>1.2571397933626161</v>
      </c>
      <c r="M15" s="105">
        <v>1.6879237051405038</v>
      </c>
      <c r="N15" s="105">
        <v>1.3738149808067979</v>
      </c>
      <c r="O15" s="105">
        <v>0.70105468260461823</v>
      </c>
      <c r="P15" s="105">
        <v>1.3814446733650954E-3</v>
      </c>
      <c r="Q15" s="105">
        <v>-0.43668799008272918</v>
      </c>
      <c r="R15" s="12"/>
    </row>
    <row r="16" spans="1:19" x14ac:dyDescent="0.25">
      <c r="A16" s="8"/>
      <c r="B16" s="10" t="s">
        <v>10</v>
      </c>
      <c r="C16" s="55">
        <v>-4.7447027474764703</v>
      </c>
      <c r="D16" s="55">
        <v>-4.823384270727205</v>
      </c>
      <c r="E16" s="55">
        <v>-3.3917227970343578</v>
      </c>
      <c r="F16" s="55">
        <v>-3.063614137345283</v>
      </c>
      <c r="G16" s="55">
        <v>-2.6430032613487975</v>
      </c>
      <c r="H16" s="55">
        <v>-1.975382831223027</v>
      </c>
      <c r="I16" s="55">
        <v>-1.8192551755937147</v>
      </c>
      <c r="J16" s="55">
        <v>-0.23854923898348757</v>
      </c>
      <c r="K16" s="55">
        <v>0.87895839358047567</v>
      </c>
      <c r="L16" s="55">
        <v>1.8460132128070628</v>
      </c>
      <c r="M16" s="55">
        <v>3.0392905289409633</v>
      </c>
      <c r="N16" s="55">
        <v>3.0126686619312393</v>
      </c>
      <c r="O16" s="55">
        <v>2.919136919028209</v>
      </c>
      <c r="P16" s="55">
        <v>1.8264948260880542</v>
      </c>
      <c r="Q16" s="105">
        <v>0.15214164842616285</v>
      </c>
      <c r="R16" s="12"/>
    </row>
    <row r="17" spans="1:26" x14ac:dyDescent="0.25">
      <c r="A17" s="8"/>
      <c r="B17" s="10" t="s">
        <v>19</v>
      </c>
      <c r="C17" s="54">
        <v>-5.0647522565026364</v>
      </c>
      <c r="D17" s="54">
        <v>-6.8339585157824896</v>
      </c>
      <c r="E17" s="54">
        <v>-7.4125593898584974</v>
      </c>
      <c r="F17" s="54">
        <v>-6.7826919452191659</v>
      </c>
      <c r="G17" s="54">
        <v>-4.3674118831545483</v>
      </c>
      <c r="H17" s="54">
        <v>-1.610137753862495</v>
      </c>
      <c r="I17" s="54">
        <v>0.53501279234839938</v>
      </c>
      <c r="J17" s="54">
        <v>2.0814733372177319</v>
      </c>
      <c r="K17" s="54">
        <v>2.4060611223402084</v>
      </c>
      <c r="L17" s="54">
        <v>3.3233347303996519</v>
      </c>
      <c r="M17" s="54">
        <v>4.8252106842240794</v>
      </c>
      <c r="N17" s="54">
        <v>5.0064655170651173</v>
      </c>
      <c r="O17" s="54">
        <v>4.5357709890948117</v>
      </c>
      <c r="P17" s="54">
        <v>2.742254136080291</v>
      </c>
      <c r="Q17" s="105">
        <v>7.939637188107973E-2</v>
      </c>
      <c r="R17" s="12"/>
    </row>
    <row r="18" spans="1:26" x14ac:dyDescent="0.25">
      <c r="A18" s="8"/>
      <c r="B18" s="10" t="s">
        <v>73</v>
      </c>
      <c r="C18" s="55">
        <v>-8.6037031995166995</v>
      </c>
      <c r="D18" s="55">
        <v>-11.716912795717349</v>
      </c>
      <c r="E18" s="55">
        <v>-13.392262832941871</v>
      </c>
      <c r="F18" s="55">
        <v>-12.143980296184454</v>
      </c>
      <c r="G18" s="55">
        <v>-9.5027139872793764</v>
      </c>
      <c r="H18" s="55">
        <v>-5.6138409537962231</v>
      </c>
      <c r="I18" s="55">
        <v>-2.0527238724842634</v>
      </c>
      <c r="J18" s="55">
        <v>-0.61921328132078512</v>
      </c>
      <c r="K18" s="55">
        <v>-0.34725938356833241</v>
      </c>
      <c r="L18" s="55">
        <v>-0.55364705294662642</v>
      </c>
      <c r="M18" s="55">
        <v>-0.70630012658131625</v>
      </c>
      <c r="N18" s="55">
        <v>-6.3709878828921429E-2</v>
      </c>
      <c r="O18" s="55">
        <v>0.52592250521792394</v>
      </c>
      <c r="P18" s="55">
        <v>0.86113685709274801</v>
      </c>
      <c r="Q18" s="105">
        <v>1.0647319622712814</v>
      </c>
      <c r="R18" s="12"/>
    </row>
    <row r="19" spans="1:26" x14ac:dyDescent="0.25">
      <c r="A19" s="8"/>
      <c r="B19" s="10" t="s">
        <v>20</v>
      </c>
      <c r="C19" s="55">
        <v>-3.4367974937274282</v>
      </c>
      <c r="D19" s="55">
        <v>-4.4547281171899549</v>
      </c>
      <c r="E19" s="55">
        <v>-4.5573308110092636</v>
      </c>
      <c r="F19" s="55">
        <v>-3.3937287532620042</v>
      </c>
      <c r="G19" s="55">
        <v>-2.1929065058305275</v>
      </c>
      <c r="H19" s="55">
        <v>-1.5819761454124004</v>
      </c>
      <c r="I19" s="55">
        <v>-1.2182274591596376</v>
      </c>
      <c r="J19" s="55">
        <v>-2.2518300664579494</v>
      </c>
      <c r="K19" s="55">
        <v>-2.7744001086767223</v>
      </c>
      <c r="L19" s="55">
        <v>-1.8672778753171304</v>
      </c>
      <c r="M19" s="55">
        <v>-1.4561474705392596</v>
      </c>
      <c r="N19" s="55">
        <v>-0.2239130905821507</v>
      </c>
      <c r="O19" s="55">
        <v>1.0084258103191912</v>
      </c>
      <c r="P19" s="55">
        <v>0.87103794927949618</v>
      </c>
      <c r="Q19" s="105">
        <v>1.3970251629613406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8"/>
      <c r="W21" s="58"/>
      <c r="X21" s="58"/>
      <c r="Y21" s="58"/>
      <c r="Z21" s="58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T22" s="58"/>
      <c r="U22" s="58"/>
      <c r="V22" s="58"/>
      <c r="W22" s="58"/>
      <c r="X22" s="58"/>
      <c r="Y22" s="58"/>
      <c r="Z22" s="58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9"/>
      <c r="U23" s="59"/>
      <c r="V23" s="59"/>
      <c r="W23" s="59"/>
      <c r="X23" s="59"/>
      <c r="Y23" s="59"/>
      <c r="Z23" s="59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9"/>
      <c r="U24" s="59"/>
      <c r="V24" s="59"/>
      <c r="W24" s="59"/>
      <c r="X24" s="59"/>
      <c r="Y24" s="59"/>
      <c r="Z24" s="59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9"/>
      <c r="U25" s="59"/>
      <c r="V25" s="59"/>
      <c r="W25" s="59"/>
      <c r="X25" s="59"/>
      <c r="Y25" s="59"/>
      <c r="Z25" s="59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9"/>
      <c r="U26" s="59"/>
      <c r="V26" s="59"/>
      <c r="W26" s="59"/>
      <c r="X26" s="59"/>
      <c r="Y26" s="59"/>
      <c r="Z26" s="59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9"/>
      <c r="U27" s="59"/>
      <c r="V27" s="59"/>
      <c r="W27" s="59"/>
      <c r="X27" s="59"/>
      <c r="Y27" s="59"/>
      <c r="Z27" s="59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9"/>
      <c r="U28" s="59"/>
      <c r="V28" s="59"/>
      <c r="W28" s="59"/>
      <c r="X28" s="59"/>
      <c r="Y28" s="59"/>
      <c r="Z28" s="59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9"/>
      <c r="U29" s="59"/>
      <c r="V29" s="59"/>
      <c r="W29" s="59"/>
      <c r="X29" s="59"/>
      <c r="Y29" s="59"/>
      <c r="Z29" s="59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9"/>
      <c r="U30" s="59"/>
      <c r="V30" s="59"/>
      <c r="W30" s="59"/>
      <c r="X30" s="59"/>
      <c r="Y30" s="59"/>
      <c r="Z30" s="59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9"/>
      <c r="U31" s="59"/>
      <c r="V31" s="59"/>
      <c r="W31" s="59"/>
      <c r="X31" s="59"/>
      <c r="Y31" s="59"/>
      <c r="Z31" s="59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x14ac:dyDescent="0.25">
      <c r="A41" s="21"/>
      <c r="B41" s="22" t="str">
        <f>Índice!$B$35</f>
        <v>Fuente: Muestra Trimestral Manufacturera Regional, Dane. Marzo de 2013.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4"/>
    </row>
    <row r="44" spans="1:26" x14ac:dyDescent="0.25">
      <c r="B44" s="26"/>
      <c r="C44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8" spans="2:3" x14ac:dyDescent="0.25">
      <c r="B58" s="26"/>
      <c r="C58" s="26"/>
    </row>
    <row r="66" spans="2:3" x14ac:dyDescent="0.25">
      <c r="B66" s="26"/>
      <c r="C66" s="26"/>
    </row>
    <row r="67" spans="2:3" x14ac:dyDescent="0.25">
      <c r="B67" s="26"/>
      <c r="C67" s="26"/>
    </row>
  </sheetData>
  <mergeCells count="6">
    <mergeCell ref="F10:I10"/>
    <mergeCell ref="J10:M10"/>
    <mergeCell ref="C10:E10"/>
    <mergeCell ref="N10:Q10"/>
    <mergeCell ref="B7:Q7"/>
    <mergeCell ref="B8:Q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2"/>
  <sheetViews>
    <sheetView view="pageBreakPreview" zoomScaleNormal="100" zoomScaleSheetLayoutView="100" zoomScalePageLayoutView="55" workbookViewId="0">
      <selection activeCell="L21" sqref="L21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3" width="11.7109375" style="7" customWidth="1"/>
    <col min="4" max="7" width="5.85546875" style="7" customWidth="1"/>
    <col min="8" max="8" width="14" style="7" customWidth="1"/>
    <col min="9" max="10" width="3.140625" style="7" customWidth="1"/>
    <col min="11" max="11" width="1.28515625" style="7" customWidth="1"/>
    <col min="12" max="12" width="17.5703125" style="7" customWidth="1"/>
    <col min="13" max="15" width="19.42578125" style="87" customWidth="1"/>
    <col min="16" max="18" width="10.85546875" style="87"/>
    <col min="19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74" t="s">
        <v>89</v>
      </c>
      <c r="C7" s="174"/>
      <c r="D7" s="174"/>
      <c r="E7" s="174"/>
      <c r="F7" s="174"/>
      <c r="G7" s="174"/>
      <c r="H7" s="174"/>
      <c r="I7" s="174"/>
      <c r="J7" s="174"/>
      <c r="K7" s="12"/>
    </row>
    <row r="8" spans="1:15" x14ac:dyDescent="0.25">
      <c r="A8" s="8"/>
      <c r="B8" s="173" t="s">
        <v>138</v>
      </c>
      <c r="C8" s="173"/>
      <c r="D8" s="173"/>
      <c r="E8" s="173"/>
      <c r="F8" s="173"/>
      <c r="G8" s="173"/>
      <c r="H8" s="173"/>
      <c r="I8" s="173"/>
      <c r="J8" s="173"/>
      <c r="K8" s="12"/>
    </row>
    <row r="9" spans="1:15" ht="11.25" customHeight="1" x14ac:dyDescent="0.25">
      <c r="A9" s="8"/>
      <c r="B9" s="9"/>
      <c r="C9" s="92"/>
      <c r="D9" s="92"/>
      <c r="E9" s="92"/>
      <c r="F9" s="92"/>
      <c r="G9" s="92"/>
      <c r="H9" s="9"/>
      <c r="I9" s="9"/>
      <c r="J9" s="9"/>
      <c r="K9" s="12"/>
    </row>
    <row r="10" spans="1:15" ht="14.25" customHeight="1" x14ac:dyDescent="0.25">
      <c r="A10" s="8"/>
      <c r="B10" s="10"/>
      <c r="D10" s="175" t="s">
        <v>0</v>
      </c>
      <c r="E10" s="175"/>
      <c r="F10" s="175"/>
      <c r="G10" s="175"/>
      <c r="H10" s="76" t="s">
        <v>62</v>
      </c>
      <c r="I10" s="92"/>
      <c r="K10" s="12"/>
      <c r="L10" s="6"/>
    </row>
    <row r="11" spans="1:15" x14ac:dyDescent="0.25">
      <c r="A11" s="8"/>
      <c r="B11" s="10"/>
      <c r="C11" s="141"/>
      <c r="D11" s="141">
        <v>2009</v>
      </c>
      <c r="E11" s="141">
        <v>2010</v>
      </c>
      <c r="F11" s="141">
        <v>2011</v>
      </c>
      <c r="G11" s="141">
        <v>2012</v>
      </c>
      <c r="H11" s="92">
        <v>2012</v>
      </c>
      <c r="K11" s="12"/>
      <c r="L11" s="6"/>
    </row>
    <row r="12" spans="1:15" x14ac:dyDescent="0.25">
      <c r="A12" s="8"/>
      <c r="B12" s="10"/>
      <c r="C12" s="142"/>
      <c r="D12" s="92"/>
      <c r="E12" s="92"/>
      <c r="F12" s="92"/>
      <c r="G12" s="92"/>
      <c r="K12" s="12"/>
      <c r="L12" s="6"/>
      <c r="N12" s="87" t="s">
        <v>83</v>
      </c>
      <c r="O12" s="87" t="s">
        <v>62</v>
      </c>
    </row>
    <row r="13" spans="1:15" x14ac:dyDescent="0.25">
      <c r="A13" s="8"/>
      <c r="B13" s="50" t="s">
        <v>170</v>
      </c>
      <c r="C13" s="145"/>
      <c r="D13" s="54">
        <v>-17.05330712870834</v>
      </c>
      <c r="E13" s="54">
        <v>28.929716534236661</v>
      </c>
      <c r="F13" s="55">
        <v>7.2250457970505444</v>
      </c>
      <c r="G13" s="84">
        <v>-17.072351840323009</v>
      </c>
      <c r="H13" s="54">
        <v>-2.1860675964807323</v>
      </c>
      <c r="K13" s="12"/>
      <c r="L13" s="6"/>
      <c r="M13" s="87" t="str">
        <f>B30</f>
        <v>Confiteria, cafe y otros productos alimenticios</v>
      </c>
      <c r="N13" s="91">
        <f>G30</f>
        <v>7.2479122815779284</v>
      </c>
      <c r="O13" s="91">
        <f>H30</f>
        <v>0.49878523948632469</v>
      </c>
    </row>
    <row r="14" spans="1:15" x14ac:dyDescent="0.25">
      <c r="A14" s="8"/>
      <c r="B14" s="50" t="s">
        <v>117</v>
      </c>
      <c r="C14" s="93"/>
      <c r="D14" s="55">
        <v>-18.18097206056316</v>
      </c>
      <c r="E14" s="55">
        <v>-17.543255485781017</v>
      </c>
      <c r="F14" s="55">
        <v>2.082958165934734</v>
      </c>
      <c r="G14" s="84">
        <v>-9.1950007880773672</v>
      </c>
      <c r="H14" s="55">
        <v>-0.38831905180379189</v>
      </c>
      <c r="K14" s="12"/>
      <c r="L14" s="6"/>
      <c r="M14" s="87" t="str">
        <f>B29</f>
        <v>Producción, transformación de carnes, aceites y grasas, frutas y verduras</v>
      </c>
      <c r="N14" s="91">
        <f>G29</f>
        <v>5.9272207217099915</v>
      </c>
      <c r="O14" s="91">
        <f>H29</f>
        <v>0.39912204240656712</v>
      </c>
    </row>
    <row r="15" spans="1:15" x14ac:dyDescent="0.25">
      <c r="A15" s="8"/>
      <c r="B15" s="57" t="s">
        <v>26</v>
      </c>
      <c r="C15" s="93"/>
      <c r="D15" s="55">
        <v>-3.5810872133030247</v>
      </c>
      <c r="E15" s="55">
        <v>-13.836427164226317</v>
      </c>
      <c r="F15" s="55">
        <v>10.085985140153685</v>
      </c>
      <c r="G15" s="84">
        <v>-2.8295143957924429</v>
      </c>
      <c r="H15" s="55">
        <v>-0.21879890049494605</v>
      </c>
      <c r="K15" s="12"/>
      <c r="L15" s="6"/>
      <c r="M15" s="87" t="str">
        <f>B28</f>
        <v xml:space="preserve">Otras industrias manufactureras </v>
      </c>
      <c r="N15" s="91">
        <f>G28</f>
        <v>7.8755346383822866</v>
      </c>
      <c r="O15" s="91">
        <f>H28</f>
        <v>0.35771768399236081</v>
      </c>
    </row>
    <row r="16" spans="1:15" ht="30" x14ac:dyDescent="0.25">
      <c r="A16" s="8"/>
      <c r="B16" s="50" t="s">
        <v>119</v>
      </c>
      <c r="C16" s="93"/>
      <c r="D16" s="55">
        <v>-0.16389637537699286</v>
      </c>
      <c r="E16" s="55">
        <v>13.597346464415327</v>
      </c>
      <c r="F16" s="55">
        <v>2.8344673210056293</v>
      </c>
      <c r="G16" s="84">
        <v>-10.712729771452123</v>
      </c>
      <c r="H16" s="55">
        <v>-0.17933847990311175</v>
      </c>
      <c r="K16" s="12"/>
      <c r="L16" s="6"/>
      <c r="M16" s="87" t="str">
        <f>B27</f>
        <v>Industrias básicas de hierro, acero, productos elaborados de metal y minerales no metálicos</v>
      </c>
      <c r="N16" s="91">
        <f>G27</f>
        <v>2.887626149567657</v>
      </c>
      <c r="O16" s="91">
        <f>H27</f>
        <v>0.28201118172727946</v>
      </c>
    </row>
    <row r="17" spans="1:19" x14ac:dyDescent="0.25">
      <c r="A17" s="8"/>
      <c r="B17" s="50" t="s">
        <v>120</v>
      </c>
      <c r="C17" s="145"/>
      <c r="D17" s="54">
        <v>-2.4999945796802425</v>
      </c>
      <c r="E17" s="54">
        <v>3.4277347007386494</v>
      </c>
      <c r="F17" s="55">
        <v>4.4397853766905193</v>
      </c>
      <c r="G17" s="84">
        <v>-1.5574349818733402</v>
      </c>
      <c r="H17" s="54">
        <v>-0.17233857672352446</v>
      </c>
      <c r="K17" s="12"/>
      <c r="L17" s="6"/>
      <c r="M17" s="87" t="str">
        <f>B26</f>
        <v>Bebidas no alcohólicas; producción de aguas minerales</v>
      </c>
      <c r="N17" s="91">
        <f>G26</f>
        <v>6.5626322738568943</v>
      </c>
      <c r="O17" s="91">
        <f>H26</f>
        <v>0.25523337291195358</v>
      </c>
    </row>
    <row r="18" spans="1:19" ht="30" x14ac:dyDescent="0.25">
      <c r="A18" s="8"/>
      <c r="B18" s="50" t="s">
        <v>114</v>
      </c>
      <c r="C18" s="145"/>
      <c r="D18" s="54">
        <v>-0.15080864670244942</v>
      </c>
      <c r="E18" s="54">
        <v>-1.9085693823148731</v>
      </c>
      <c r="F18" s="55">
        <v>1.1716985145661107</v>
      </c>
      <c r="G18" s="84">
        <v>-18.035688846705078</v>
      </c>
      <c r="H18" s="54">
        <v>-0.13350574709171306</v>
      </c>
      <c r="K18" s="12"/>
      <c r="L18" s="6"/>
      <c r="M18" s="87" t="str">
        <f>B25</f>
        <v>Prendas de vestir, excepto prendas de piel.</v>
      </c>
      <c r="N18" s="91">
        <f>G25</f>
        <v>7.2082124448809459</v>
      </c>
      <c r="O18" s="91">
        <f>H25</f>
        <v>0.191137159609783</v>
      </c>
    </row>
    <row r="19" spans="1:19" x14ac:dyDescent="0.25">
      <c r="A19" s="8"/>
      <c r="B19" s="50" t="s">
        <v>113</v>
      </c>
      <c r="C19" s="93"/>
      <c r="D19" s="55">
        <v>-20.053445100692457</v>
      </c>
      <c r="E19" s="55">
        <v>-59.477988441262688</v>
      </c>
      <c r="F19" s="55">
        <v>-91.174578962694227</v>
      </c>
      <c r="G19" s="84">
        <v>-57.005450181189396</v>
      </c>
      <c r="H19" s="55">
        <v>-4.1172506169790506E-2</v>
      </c>
      <c r="K19" s="12"/>
      <c r="L19" s="6"/>
      <c r="M19" s="87" t="str">
        <f>B24</f>
        <v xml:space="preserve">Productos farmacéuticos, jabones, detergentes y otros productos químicos </v>
      </c>
      <c r="N19" s="91">
        <f>G24</f>
        <v>0.67117050365963493</v>
      </c>
      <c r="O19" s="91">
        <f>H24</f>
        <v>8.1979600941516934E-2</v>
      </c>
    </row>
    <row r="20" spans="1:19" x14ac:dyDescent="0.25">
      <c r="A20" s="8"/>
      <c r="B20" s="50" t="s">
        <v>33</v>
      </c>
      <c r="C20" s="93"/>
      <c r="D20" s="55">
        <v>-17.794615309975349</v>
      </c>
      <c r="E20" s="55">
        <v>3.0695500887191418</v>
      </c>
      <c r="F20" s="55">
        <v>-2.2256296134261944</v>
      </c>
      <c r="G20" s="84">
        <v>-0.1865312427466459</v>
      </c>
      <c r="H20" s="55">
        <v>-1.521811850484516E-2</v>
      </c>
      <c r="K20" s="12"/>
      <c r="L20" s="6"/>
      <c r="M20" s="87" t="str">
        <f>B23</f>
        <v>Elaboración de productos lácteos</v>
      </c>
      <c r="N20" s="91">
        <f>G23</f>
        <v>8.5704667046951464</v>
      </c>
      <c r="O20" s="91">
        <f>H23</f>
        <v>6.7889801751617754E-2</v>
      </c>
    </row>
    <row r="21" spans="1:19" x14ac:dyDescent="0.25">
      <c r="A21" s="8"/>
      <c r="B21" s="50" t="s">
        <v>31</v>
      </c>
      <c r="C21" s="145"/>
      <c r="D21" s="54">
        <v>-1.9054311984818662</v>
      </c>
      <c r="E21" s="54">
        <v>15.610311440723358</v>
      </c>
      <c r="F21" s="55">
        <v>-4.3046034870355747</v>
      </c>
      <c r="G21" s="84">
        <v>0.44178753468617771</v>
      </c>
      <c r="H21" s="54">
        <v>1.4648957185338801E-2</v>
      </c>
      <c r="K21" s="12"/>
      <c r="L21" s="6"/>
      <c r="M21" s="87" t="str">
        <f>B22</f>
        <v>Productos de papel y cartón</v>
      </c>
      <c r="N21" s="91">
        <f>G22</f>
        <v>0.81724334785329145</v>
      </c>
      <c r="O21" s="91">
        <f>H22</f>
        <v>2.2406907800561621E-2</v>
      </c>
    </row>
    <row r="22" spans="1:19" ht="15.75" customHeight="1" x14ac:dyDescent="0.25">
      <c r="A22" s="8"/>
      <c r="B22" s="50" t="s">
        <v>32</v>
      </c>
      <c r="C22" s="93"/>
      <c r="D22" s="55">
        <v>-5.6709654750124461</v>
      </c>
      <c r="E22" s="55">
        <v>12.287663699529915</v>
      </c>
      <c r="F22" s="55">
        <v>5.7133380774940568</v>
      </c>
      <c r="G22" s="84">
        <v>0.81724334785329145</v>
      </c>
      <c r="H22" s="55">
        <v>2.2406907800561621E-2</v>
      </c>
      <c r="K22" s="12"/>
      <c r="L22" s="6"/>
      <c r="M22" s="87" t="str">
        <f>B21</f>
        <v>Productos de panadería</v>
      </c>
      <c r="N22" s="91">
        <f>G21</f>
        <v>0.44178753468617771</v>
      </c>
      <c r="O22" s="91">
        <f>H21</f>
        <v>1.4648957185338801E-2</v>
      </c>
    </row>
    <row r="23" spans="1:19" x14ac:dyDescent="0.25">
      <c r="A23" s="8"/>
      <c r="B23" s="50" t="s">
        <v>27</v>
      </c>
      <c r="C23" s="93"/>
      <c r="D23" s="55">
        <v>-13.802999264648808</v>
      </c>
      <c r="E23" s="55">
        <v>-35.466624219136655</v>
      </c>
      <c r="F23" s="55">
        <v>-11.109864073552911</v>
      </c>
      <c r="G23" s="84">
        <v>8.5704667046951464</v>
      </c>
      <c r="H23" s="55">
        <v>6.7889801751617754E-2</v>
      </c>
      <c r="K23" s="12"/>
      <c r="L23" s="6"/>
      <c r="M23" s="87" t="str">
        <f>B20</f>
        <v>Productos textiles</v>
      </c>
      <c r="N23" s="91">
        <f>G20</f>
        <v>-0.1865312427466459</v>
      </c>
      <c r="O23" s="91">
        <f>H20</f>
        <v>-1.521811850484516E-2</v>
      </c>
    </row>
    <row r="24" spans="1:19" ht="15.75" customHeight="1" x14ac:dyDescent="0.25">
      <c r="A24" s="8"/>
      <c r="B24" s="50" t="s">
        <v>175</v>
      </c>
      <c r="C24" s="145"/>
      <c r="D24" s="54">
        <v>-8.9210452961865805</v>
      </c>
      <c r="E24" s="54">
        <v>4.2352533562901806</v>
      </c>
      <c r="F24" s="55">
        <v>7.3751684111657445</v>
      </c>
      <c r="G24" s="84">
        <v>0.67117050365963493</v>
      </c>
      <c r="H24" s="54">
        <v>8.1979600941516934E-2</v>
      </c>
      <c r="K24" s="12"/>
      <c r="L24" s="6"/>
      <c r="M24" s="87" t="str">
        <f>B19</f>
        <v xml:space="preserve">Bebidas alcohólicas y  elaboración de cervezas </v>
      </c>
      <c r="N24" s="91">
        <f>G19</f>
        <v>-57.005450181189396</v>
      </c>
      <c r="O24" s="91">
        <f>H19</f>
        <v>-4.1172506169790506E-2</v>
      </c>
    </row>
    <row r="25" spans="1:19" x14ac:dyDescent="0.25">
      <c r="A25" s="8"/>
      <c r="B25" s="50" t="s">
        <v>176</v>
      </c>
      <c r="C25" s="145"/>
      <c r="D25" s="54">
        <v>-4.9875264453300927</v>
      </c>
      <c r="E25" s="54">
        <v>-0.79643321441164039</v>
      </c>
      <c r="F25" s="55">
        <v>-1.9012700384153924</v>
      </c>
      <c r="G25" s="84">
        <v>7.2082124448809459</v>
      </c>
      <c r="H25" s="54">
        <v>0.191137159609783</v>
      </c>
      <c r="K25" s="12"/>
      <c r="L25" s="6"/>
      <c r="M25" s="87" t="str">
        <f>B18</f>
        <v>Elaboración de productos derivados del petróleo, fuera de refinería</v>
      </c>
      <c r="N25" s="91">
        <f>G18</f>
        <v>-18.035688846705078</v>
      </c>
      <c r="O25" s="91">
        <f>H18</f>
        <v>-0.13350574709171306</v>
      </c>
    </row>
    <row r="26" spans="1:19" ht="15" customHeight="1" x14ac:dyDescent="0.25">
      <c r="A26" s="8"/>
      <c r="B26" s="50" t="s">
        <v>24</v>
      </c>
      <c r="C26" s="93"/>
      <c r="D26" s="55">
        <v>1.6474174876563774</v>
      </c>
      <c r="E26" s="55">
        <v>6.7826756973109026</v>
      </c>
      <c r="F26" s="55">
        <v>6.1232218673262784</v>
      </c>
      <c r="G26" s="84">
        <v>6.5626322738568943</v>
      </c>
      <c r="H26" s="55">
        <v>0.25523337291195358</v>
      </c>
      <c r="K26" s="12"/>
      <c r="L26" s="6"/>
      <c r="M26" s="87" t="str">
        <f>B17</f>
        <v>Fabricación de artículos de plástico y caucho</v>
      </c>
      <c r="N26" s="91">
        <f>G17</f>
        <v>-1.5574349818733402</v>
      </c>
      <c r="O26" s="91">
        <f>H17</f>
        <v>-0.17233857672352446</v>
      </c>
    </row>
    <row r="27" spans="1:19" ht="30" x14ac:dyDescent="0.25">
      <c r="A27" s="8"/>
      <c r="B27" s="50" t="s">
        <v>173</v>
      </c>
      <c r="C27" s="93"/>
      <c r="D27" s="55">
        <v>-6.6310158087924727</v>
      </c>
      <c r="E27" s="55">
        <v>8.1260729420768776</v>
      </c>
      <c r="F27" s="55">
        <v>7.0766503260952351</v>
      </c>
      <c r="G27" s="84">
        <v>2.887626149567657</v>
      </c>
      <c r="H27" s="55">
        <v>0.28201118172727946</v>
      </c>
      <c r="K27" s="12"/>
      <c r="L27" s="6"/>
      <c r="M27" s="87" t="str">
        <f>B16</f>
        <v>Curtido y preparado de cueros, fabricación de calzado y artículos de viaje</v>
      </c>
      <c r="N27" s="91">
        <f>G16</f>
        <v>-10.712729771452123</v>
      </c>
      <c r="O27" s="91">
        <f>H16</f>
        <v>-0.17933847990311175</v>
      </c>
    </row>
    <row r="28" spans="1:19" x14ac:dyDescent="0.25">
      <c r="A28" s="8"/>
      <c r="B28" s="56" t="s">
        <v>28</v>
      </c>
      <c r="C28" s="93"/>
      <c r="D28" s="55">
        <v>5.3610423169014654</v>
      </c>
      <c r="E28" s="55">
        <v>-0.49500974978472501</v>
      </c>
      <c r="F28" s="55">
        <v>-9.987713040910851</v>
      </c>
      <c r="G28" s="84">
        <v>7.8755346383822866</v>
      </c>
      <c r="H28" s="55">
        <v>0.35771768399236081</v>
      </c>
      <c r="K28" s="12"/>
      <c r="L28" s="6"/>
      <c r="M28" s="87" t="str">
        <f>B15</f>
        <v>Edición e impresión</v>
      </c>
      <c r="N28" s="91">
        <f>G15</f>
        <v>-2.8295143957924429</v>
      </c>
      <c r="O28" s="91">
        <f>H15</f>
        <v>-0.21879890049494605</v>
      </c>
    </row>
    <row r="29" spans="1:19" ht="31.5" customHeight="1" x14ac:dyDescent="0.25">
      <c r="A29" s="8"/>
      <c r="B29" s="50" t="s">
        <v>174</v>
      </c>
      <c r="C29" s="145"/>
      <c r="D29" s="54">
        <v>0.61453390591230672</v>
      </c>
      <c r="E29" s="54">
        <v>5.4329374491988602</v>
      </c>
      <c r="F29" s="55">
        <v>8.9880851159787056</v>
      </c>
      <c r="G29" s="84">
        <v>5.9272207217099915</v>
      </c>
      <c r="H29" s="54">
        <v>0.39912204240656712</v>
      </c>
      <c r="K29" s="12"/>
      <c r="L29" s="6"/>
      <c r="M29" s="87" t="str">
        <f>B14</f>
        <v>Maquinaria y equipo</v>
      </c>
      <c r="N29" s="91">
        <f>G14</f>
        <v>-9.1950007880773672</v>
      </c>
      <c r="O29" s="91">
        <f>H14</f>
        <v>-0.38831905180379189</v>
      </c>
    </row>
    <row r="30" spans="1:19" x14ac:dyDescent="0.25">
      <c r="A30" s="8"/>
      <c r="B30" s="50" t="s">
        <v>87</v>
      </c>
      <c r="C30" s="93"/>
      <c r="D30" s="55">
        <v>-5.8458362844804874</v>
      </c>
      <c r="E30" s="55">
        <v>-1.4823478433101722</v>
      </c>
      <c r="F30" s="55">
        <v>-2.8696773276093657</v>
      </c>
      <c r="G30" s="84">
        <v>7.2479122815779284</v>
      </c>
      <c r="H30" s="55">
        <v>0.49878523948632469</v>
      </c>
      <c r="K30" s="12"/>
      <c r="L30" s="6"/>
      <c r="M30" s="87" t="str">
        <f>B13</f>
        <v>Vehículos automotores, autopartes</v>
      </c>
      <c r="N30" s="91">
        <f>G13</f>
        <v>-17.072351840323009</v>
      </c>
      <c r="O30" s="91">
        <f>H13</f>
        <v>-2.1860675964807323</v>
      </c>
    </row>
    <row r="31" spans="1:19" x14ac:dyDescent="0.25">
      <c r="A31" s="8"/>
      <c r="B31" s="14" t="s">
        <v>35</v>
      </c>
      <c r="C31" s="140"/>
      <c r="D31" s="84">
        <v>-7.9000979921451053</v>
      </c>
      <c r="E31" s="84">
        <v>2.1595911197470175</v>
      </c>
      <c r="F31" s="84">
        <v>2.7286166639526099</v>
      </c>
      <c r="G31" s="84">
        <v>-1.1638270293591546</v>
      </c>
      <c r="H31" s="84">
        <v>-1.1638270293591544</v>
      </c>
      <c r="K31" s="12"/>
      <c r="L31" s="6"/>
      <c r="M31" s="87" t="str">
        <f t="shared" ref="M31" si="0">B31</f>
        <v>Total</v>
      </c>
      <c r="N31" s="91">
        <f>G31</f>
        <v>-1.1638270293591546</v>
      </c>
      <c r="O31" s="91">
        <f>H31</f>
        <v>-1.1638270293591544</v>
      </c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159"/>
      <c r="N32" s="159"/>
      <c r="O32" s="159"/>
      <c r="P32" s="89"/>
      <c r="Q32" s="89"/>
      <c r="R32" s="89"/>
      <c r="S32" s="5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7"/>
      <c r="O33" s="87"/>
      <c r="P33" s="89"/>
      <c r="Q33" s="89"/>
      <c r="R33" s="89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7"/>
      <c r="O34" s="87"/>
      <c r="P34" s="89"/>
      <c r="Q34" s="89"/>
      <c r="R34" s="89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7"/>
      <c r="N35" s="88"/>
      <c r="O35" s="89"/>
      <c r="P35" s="89"/>
      <c r="Q35" s="89"/>
      <c r="R35" s="89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89"/>
      <c r="N36" s="89"/>
      <c r="O36" s="89"/>
      <c r="P36" s="89"/>
      <c r="Q36" s="89"/>
      <c r="R36" s="89"/>
      <c r="S36" s="58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90"/>
      <c r="Q37" s="90"/>
      <c r="R37" s="90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90"/>
      <c r="Q38" s="90"/>
      <c r="R38" s="90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90"/>
      <c r="Q39" s="90"/>
      <c r="R39" s="90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90"/>
      <c r="Q40" s="90"/>
      <c r="R40" s="90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90"/>
      <c r="Q41" s="90"/>
      <c r="R41" s="90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90"/>
      <c r="Q42" s="90"/>
      <c r="R42" s="90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90"/>
      <c r="Q43" s="90"/>
      <c r="R43" s="90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90"/>
      <c r="Q44" s="90"/>
      <c r="R44" s="90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90"/>
      <c r="Q45" s="90"/>
      <c r="R45" s="90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90"/>
      <c r="Q46" s="90"/>
      <c r="R46" s="90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90"/>
      <c r="Q47" s="90"/>
      <c r="R47" s="90"/>
      <c r="S47" s="59"/>
    </row>
    <row r="48" spans="1:19" s="6" customFormat="1" ht="14.25" customHeight="1" x14ac:dyDescent="0.25">
      <c r="A48" s="8"/>
      <c r="B48" s="14"/>
      <c r="C48" s="16"/>
      <c r="D48" s="16"/>
      <c r="E48" s="16"/>
      <c r="F48" s="16"/>
      <c r="G48" s="16"/>
      <c r="H48" s="17"/>
      <c r="I48" s="17"/>
      <c r="J48" s="17"/>
      <c r="K48" s="12"/>
      <c r="L48" s="7"/>
      <c r="M48" s="90"/>
      <c r="N48" s="90"/>
      <c r="O48" s="90"/>
      <c r="P48" s="90"/>
      <c r="Q48" s="90"/>
      <c r="R48" s="90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90"/>
      <c r="Q49" s="90"/>
      <c r="R49" s="90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90"/>
      <c r="Q50" s="90"/>
      <c r="R50" s="90"/>
      <c r="S50" s="59"/>
    </row>
    <row r="51" spans="1:19" s="6" customFormat="1" x14ac:dyDescent="0.25">
      <c r="A51" s="8"/>
      <c r="B51" s="1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90"/>
      <c r="N51" s="90"/>
      <c r="O51" s="90"/>
      <c r="P51" s="90"/>
      <c r="Q51" s="90"/>
      <c r="R51" s="90"/>
      <c r="S51" s="59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  <c r="P52" s="87"/>
      <c r="Q52" s="87"/>
      <c r="R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 t="str">
        <f>IF(G53="","",1)</f>
        <v/>
      </c>
      <c r="N53" s="87"/>
      <c r="O53" s="87"/>
      <c r="P53" s="87"/>
      <c r="Q53" s="87"/>
      <c r="R53" s="87"/>
    </row>
    <row r="54" spans="1:19" s="6" customFormat="1" x14ac:dyDescent="0.25">
      <c r="A54" s="8"/>
      <c r="B54" s="20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7"/>
      <c r="O54" s="87"/>
      <c r="P54" s="87"/>
      <c r="Q54" s="87"/>
      <c r="R54" s="87"/>
    </row>
    <row r="55" spans="1:19" s="6" customFormat="1" x14ac:dyDescent="0.25">
      <c r="A55" s="8"/>
      <c r="B55" s="72"/>
      <c r="C55" s="16"/>
      <c r="D55" s="16"/>
      <c r="E55" s="16"/>
      <c r="F55" s="16"/>
      <c r="G55" s="18"/>
      <c r="H55" s="19"/>
      <c r="I55" s="19"/>
      <c r="J55" s="19"/>
      <c r="K55" s="12"/>
      <c r="L55" s="7"/>
      <c r="M55" s="87"/>
      <c r="N55" s="88"/>
      <c r="O55" s="87"/>
      <c r="P55" s="87"/>
      <c r="Q55" s="87"/>
      <c r="R55" s="87"/>
    </row>
    <row r="56" spans="1:19" x14ac:dyDescent="0.25">
      <c r="A56" s="21"/>
      <c r="B56" s="22" t="str">
        <f>Índice!$B$35</f>
        <v>Fuente: Muestra Trimestral Manufacturera Regional, Dane. Marzo de 2013.</v>
      </c>
      <c r="C56" s="23"/>
      <c r="D56" s="23"/>
      <c r="E56" s="23"/>
      <c r="F56" s="23"/>
      <c r="G56" s="23"/>
      <c r="H56" s="23"/>
      <c r="I56" s="23"/>
      <c r="J56" s="23"/>
      <c r="K56" s="24"/>
    </row>
    <row r="59" spans="1:19" x14ac:dyDescent="0.25">
      <c r="B59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3" spans="2:2" x14ac:dyDescent="0.25">
      <c r="B73" s="26"/>
    </row>
    <row r="81" spans="2:2" x14ac:dyDescent="0.25">
      <c r="B81" s="26"/>
    </row>
    <row r="82" spans="2:2" x14ac:dyDescent="0.25">
      <c r="B82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76" orientation="portrait" r:id="rId1"/>
  <headerFooter>
    <oddFooter>&amp;C&amp;"-,Negrita"&amp;12&amp;K08-047Página 29</oddFooter>
  </headerFooter>
  <rowBreaks count="1" manualBreakCount="1">
    <brk id="56" max="16383" man="1"/>
  </rowBreaks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zoomScaleNormal="100" zoomScaleSheetLayoutView="100" workbookViewId="0">
      <selection activeCell="S20" sqref="S20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17" width="5.42578125" style="7" customWidth="1"/>
    <col min="18" max="18" width="1.85546875" style="7" customWidth="1"/>
    <col min="19" max="19" width="10.85546875" style="7"/>
    <col min="20" max="20" width="11.42578125" style="26" customWidth="1"/>
    <col min="21" max="21" width="10.85546875" style="26" customWidth="1"/>
    <col min="22" max="26" width="10.85546875" style="87"/>
    <col min="27" max="28" width="10.85546875" style="26"/>
    <col min="29" max="16384" width="10.85546875" style="7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163"/>
    </row>
    <row r="7" spans="1:26" x14ac:dyDescent="0.25">
      <c r="A7" s="8"/>
      <c r="B7" s="174" t="s">
        <v>91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48"/>
      <c r="R7" s="12"/>
      <c r="S7" s="163"/>
    </row>
    <row r="8" spans="1:26" x14ac:dyDescent="0.25">
      <c r="A8" s="8"/>
      <c r="B8" s="173" t="s">
        <v>125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47"/>
      <c r="R8" s="12"/>
      <c r="S8" s="163"/>
    </row>
    <row r="9" spans="1:26" x14ac:dyDescent="0.25">
      <c r="A9" s="8"/>
      <c r="B9" s="9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9"/>
      <c r="Q9" s="9"/>
      <c r="R9" s="12"/>
      <c r="S9" s="163"/>
    </row>
    <row r="10" spans="1:26" x14ac:dyDescent="0.25">
      <c r="A10" s="8"/>
      <c r="B10" s="10"/>
      <c r="C10" s="175">
        <v>2009</v>
      </c>
      <c r="D10" s="175"/>
      <c r="E10" s="175"/>
      <c r="F10" s="175">
        <v>2010</v>
      </c>
      <c r="G10" s="175"/>
      <c r="H10" s="175"/>
      <c r="I10" s="175"/>
      <c r="J10" s="175">
        <v>2011</v>
      </c>
      <c r="K10" s="175"/>
      <c r="L10" s="175"/>
      <c r="M10" s="175"/>
      <c r="N10" s="175">
        <v>2012</v>
      </c>
      <c r="O10" s="175"/>
      <c r="P10" s="175"/>
      <c r="Q10" s="175"/>
      <c r="R10" s="12"/>
      <c r="S10" s="163"/>
    </row>
    <row r="11" spans="1:26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77" t="s">
        <v>64</v>
      </c>
      <c r="O11" s="77" t="s">
        <v>65</v>
      </c>
      <c r="P11" s="77" t="s">
        <v>66</v>
      </c>
      <c r="Q11" s="77" t="s">
        <v>67</v>
      </c>
      <c r="R11" s="12"/>
      <c r="S11" s="163"/>
    </row>
    <row r="12" spans="1:26" x14ac:dyDescent="0.25">
      <c r="A12" s="8"/>
      <c r="B12" s="10"/>
      <c r="C12" s="147"/>
      <c r="D12" s="147"/>
      <c r="E12" s="147"/>
      <c r="F12" s="147"/>
      <c r="G12" s="147"/>
      <c r="H12" s="147"/>
      <c r="I12" s="147"/>
      <c r="J12" s="147"/>
      <c r="K12" s="147"/>
      <c r="L12" s="147"/>
      <c r="R12" s="12"/>
      <c r="X12" s="168" t="s">
        <v>123</v>
      </c>
      <c r="Y12" s="169"/>
      <c r="Z12" s="169"/>
    </row>
    <row r="13" spans="1:26" x14ac:dyDescent="0.25">
      <c r="A13" s="8"/>
      <c r="B13" s="14" t="s">
        <v>86</v>
      </c>
      <c r="C13" s="52">
        <f>Z17</f>
        <v>-45.649353264889513</v>
      </c>
      <c r="D13" s="52">
        <f>Z18</f>
        <v>-9.4342164258316323</v>
      </c>
      <c r="E13" s="52">
        <f>Z19</f>
        <v>-6.449950459119469</v>
      </c>
      <c r="F13" s="52">
        <f>Z20</f>
        <v>15.390474689876644</v>
      </c>
      <c r="G13" s="52">
        <f>Z21</f>
        <v>54.108521168058907</v>
      </c>
      <c r="H13" s="52">
        <f>Z22</f>
        <v>42.856107234430716</v>
      </c>
      <c r="I13" s="52">
        <f>Z23</f>
        <v>41.944263462208873</v>
      </c>
      <c r="J13" s="52">
        <f>Z24</f>
        <v>45.560158778367253</v>
      </c>
      <c r="K13" s="52">
        <f>Z25</f>
        <v>11.504709601045304</v>
      </c>
      <c r="L13" s="52">
        <f>Z26</f>
        <v>14.923733612067892</v>
      </c>
      <c r="M13" s="52">
        <f>Z27</f>
        <v>-8.0250819028159786</v>
      </c>
      <c r="N13" s="52">
        <f>Z28</f>
        <v>-4.3631833294754951</v>
      </c>
      <c r="O13" s="52">
        <f>Z29</f>
        <v>7.8762470529259332</v>
      </c>
      <c r="P13" s="164">
        <f>Z30</f>
        <v>0.59027290165514223</v>
      </c>
      <c r="Q13" s="164">
        <f>Z31</f>
        <v>16.134278011918912</v>
      </c>
      <c r="R13" s="12"/>
      <c r="X13" s="170"/>
      <c r="Y13" s="170"/>
      <c r="Z13" s="170"/>
    </row>
    <row r="14" spans="1:26" x14ac:dyDescent="0.25">
      <c r="A14" s="8"/>
      <c r="B14" s="10" t="s">
        <v>129</v>
      </c>
      <c r="C14" s="55">
        <f>Y17</f>
        <v>-45.787547060930137</v>
      </c>
      <c r="D14" s="55">
        <f>Y18</f>
        <v>-31.241141137678852</v>
      </c>
      <c r="E14" s="55">
        <f>Y19</f>
        <v>-18.612490815672679</v>
      </c>
      <c r="F14" s="55">
        <f>Y20</f>
        <v>64.501665962536507</v>
      </c>
      <c r="G14" s="55">
        <f>Y21</f>
        <v>37.06052616100208</v>
      </c>
      <c r="H14" s="55">
        <f>Y22</f>
        <v>53.502156251479718</v>
      </c>
      <c r="I14" s="55">
        <f>Y23</f>
        <v>61.199305995745924</v>
      </c>
      <c r="J14" s="55">
        <f>Y24</f>
        <v>85.663500534997937</v>
      </c>
      <c r="K14" s="55">
        <f>Y25</f>
        <v>51.673563929127873</v>
      </c>
      <c r="L14" s="55">
        <f>Y26</f>
        <v>7.7224142425540432</v>
      </c>
      <c r="M14" s="55">
        <f>Y27</f>
        <v>-38.123240949274731</v>
      </c>
      <c r="N14" s="55">
        <f>Y28</f>
        <v>15.90889867627463</v>
      </c>
      <c r="O14" s="55">
        <f>Y29</f>
        <v>33.286700705172947</v>
      </c>
      <c r="P14" s="55">
        <f>Y30</f>
        <v>63.112567428211541</v>
      </c>
      <c r="Q14" s="55">
        <f>Y31</f>
        <v>231.77165843532649</v>
      </c>
      <c r="R14" s="12"/>
      <c r="X14" s="168" t="s">
        <v>11</v>
      </c>
      <c r="Y14" s="171" t="s">
        <v>73</v>
      </c>
      <c r="Z14" s="171" t="s">
        <v>124</v>
      </c>
    </row>
    <row r="15" spans="1:26" x14ac:dyDescent="0.25">
      <c r="A15" s="8"/>
      <c r="B15" s="14" t="s">
        <v>11</v>
      </c>
      <c r="C15" s="52">
        <f>X17</f>
        <v>-40.172871384348099</v>
      </c>
      <c r="D15" s="52">
        <f>X18</f>
        <v>2.3972663873883526E-2</v>
      </c>
      <c r="E15" s="52">
        <f>X19</f>
        <v>-4.1638296554565857</v>
      </c>
      <c r="F15" s="52">
        <f>X20</f>
        <v>2.5091890109266268</v>
      </c>
      <c r="G15" s="52">
        <f>X21</f>
        <v>50.609495418310232</v>
      </c>
      <c r="H15" s="52">
        <f>X22</f>
        <v>29.700239857969947</v>
      </c>
      <c r="I15" s="52">
        <f>X23</f>
        <v>37.019260728067138</v>
      </c>
      <c r="J15" s="52">
        <f>X24</f>
        <v>23.209894575814527</v>
      </c>
      <c r="K15" s="52">
        <f>X25</f>
        <v>-2.5897675916408569</v>
      </c>
      <c r="L15" s="52">
        <f>X26</f>
        <v>15.84513539442527</v>
      </c>
      <c r="M15" s="52">
        <f>X27</f>
        <v>-3.9711281875379534</v>
      </c>
      <c r="N15" s="52">
        <f>X28</f>
        <v>-10.929742893812788</v>
      </c>
      <c r="O15" s="52">
        <f>X29</f>
        <v>-11.308061186048224</v>
      </c>
      <c r="P15" s="164">
        <f>X30</f>
        <v>-19.126710341987806</v>
      </c>
      <c r="Q15" s="164">
        <f>X31</f>
        <v>-25.932355980044775</v>
      </c>
      <c r="R15" s="12"/>
    </row>
    <row r="16" spans="1:26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V16" s="170">
        <v>2009</v>
      </c>
      <c r="W16" s="171" t="s">
        <v>64</v>
      </c>
      <c r="X16" s="97">
        <v>-15.933851073103632</v>
      </c>
      <c r="Y16" s="97">
        <v>-67.040386525884699</v>
      </c>
      <c r="Z16" s="97">
        <v>-36.092208294623831</v>
      </c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32"/>
      <c r="V17" s="170"/>
      <c r="W17" s="171" t="s">
        <v>65</v>
      </c>
      <c r="X17" s="97">
        <v>-40.172871384348099</v>
      </c>
      <c r="Y17" s="89">
        <v>-45.787547060930137</v>
      </c>
      <c r="Z17" s="89">
        <v>-45.649353264889513</v>
      </c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32"/>
      <c r="V18" s="170"/>
      <c r="W18" s="171" t="s">
        <v>66</v>
      </c>
      <c r="X18" s="88">
        <v>2.3972663873883526E-2</v>
      </c>
      <c r="Y18" s="89">
        <v>-31.241141137678852</v>
      </c>
      <c r="Z18" s="89">
        <v>-9.4342164258316323</v>
      </c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32"/>
      <c r="V19" s="170"/>
      <c r="W19" s="171" t="s">
        <v>67</v>
      </c>
      <c r="X19" s="89">
        <v>-4.1638296554565857</v>
      </c>
      <c r="Y19" s="89">
        <v>-18.612490815672679</v>
      </c>
      <c r="Z19" s="89">
        <v>-6.449950459119469</v>
      </c>
    </row>
    <row r="20" spans="1:28" s="6" customFormat="1" ht="14.25" customHeight="1" x14ac:dyDescent="0.25">
      <c r="A20" s="8"/>
      <c r="B20" s="14"/>
      <c r="P20" s="17"/>
      <c r="Q20" s="17"/>
      <c r="R20" s="132"/>
      <c r="T20" s="26"/>
      <c r="U20" s="26"/>
      <c r="V20" s="170">
        <v>2010</v>
      </c>
      <c r="W20" s="171" t="s">
        <v>64</v>
      </c>
      <c r="X20" s="103">
        <v>2.5091890109266268</v>
      </c>
      <c r="Y20" s="90">
        <v>64.501665962536507</v>
      </c>
      <c r="Z20" s="90">
        <v>15.390474689876644</v>
      </c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32"/>
      <c r="T21" s="26"/>
      <c r="U21" s="26"/>
      <c r="V21" s="170"/>
      <c r="W21" s="171" t="s">
        <v>65</v>
      </c>
      <c r="X21" s="103">
        <v>50.609495418310232</v>
      </c>
      <c r="Y21" s="90">
        <v>37.06052616100208</v>
      </c>
      <c r="Z21" s="90">
        <v>54.108521168058907</v>
      </c>
      <c r="AA21" s="26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32"/>
      <c r="T22" s="26"/>
      <c r="U22" s="26"/>
      <c r="V22" s="170"/>
      <c r="W22" s="171" t="s">
        <v>66</v>
      </c>
      <c r="X22" s="103">
        <v>29.700239857969947</v>
      </c>
      <c r="Y22" s="90">
        <v>53.502156251479718</v>
      </c>
      <c r="Z22" s="90">
        <v>42.856107234430716</v>
      </c>
      <c r="AA22" s="26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32"/>
      <c r="T23" s="26"/>
      <c r="U23" s="26"/>
      <c r="V23" s="170"/>
      <c r="W23" s="171" t="s">
        <v>67</v>
      </c>
      <c r="X23" s="103">
        <v>37.019260728067138</v>
      </c>
      <c r="Y23" s="90">
        <v>61.199305995745924</v>
      </c>
      <c r="Z23" s="90">
        <v>41.944263462208873</v>
      </c>
      <c r="AA23" s="26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32"/>
      <c r="T24" s="26"/>
      <c r="U24" s="26"/>
      <c r="V24" s="170">
        <v>2011</v>
      </c>
      <c r="W24" s="171" t="s">
        <v>64</v>
      </c>
      <c r="X24" s="90">
        <v>23.209894575814527</v>
      </c>
      <c r="Y24" s="90">
        <v>85.663500534997937</v>
      </c>
      <c r="Z24" s="90">
        <v>45.560158778367253</v>
      </c>
      <c r="AA24" s="26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32"/>
      <c r="T25" s="26"/>
      <c r="U25" s="26"/>
      <c r="V25" s="170"/>
      <c r="W25" s="171" t="s">
        <v>65</v>
      </c>
      <c r="X25" s="90">
        <v>-2.5897675916408569</v>
      </c>
      <c r="Y25" s="90">
        <v>51.673563929127873</v>
      </c>
      <c r="Z25" s="90">
        <v>11.504709601045304</v>
      </c>
      <c r="AA25" s="26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32"/>
      <c r="T26" s="26"/>
      <c r="U26" s="26"/>
      <c r="V26" s="170"/>
      <c r="W26" s="171" t="s">
        <v>66</v>
      </c>
      <c r="X26" s="90">
        <v>15.84513539442527</v>
      </c>
      <c r="Y26" s="90">
        <v>7.7224142425540432</v>
      </c>
      <c r="Z26" s="90">
        <v>14.923733612067892</v>
      </c>
      <c r="AA26" s="26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32"/>
      <c r="T27" s="26"/>
      <c r="U27" s="26"/>
      <c r="V27" s="170"/>
      <c r="W27" s="171" t="s">
        <v>67</v>
      </c>
      <c r="X27" s="90">
        <v>-3.9711281875379534</v>
      </c>
      <c r="Y27" s="90">
        <v>-38.123240949274731</v>
      </c>
      <c r="Z27" s="90">
        <v>-8.0250819028159786</v>
      </c>
      <c r="AA27" s="26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32"/>
      <c r="T28" s="26"/>
      <c r="U28" s="26"/>
      <c r="V28" s="170">
        <v>2012</v>
      </c>
      <c r="W28" s="171" t="s">
        <v>64</v>
      </c>
      <c r="X28" s="90">
        <v>-10.929742893812788</v>
      </c>
      <c r="Y28" s="90">
        <v>15.90889867627463</v>
      </c>
      <c r="Z28" s="90">
        <v>-4.3631833294754951</v>
      </c>
      <c r="AA28" s="26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32"/>
      <c r="T29" s="26"/>
      <c r="U29" s="26"/>
      <c r="V29" s="170"/>
      <c r="W29" s="171" t="s">
        <v>65</v>
      </c>
      <c r="X29" s="90">
        <v>-11.308061186048224</v>
      </c>
      <c r="Y29" s="90">
        <v>33.286700705172947</v>
      </c>
      <c r="Z29" s="90">
        <v>7.8762470529259332</v>
      </c>
      <c r="AA29" s="26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32"/>
      <c r="T30" s="26"/>
      <c r="U30" s="26"/>
      <c r="V30" s="170"/>
      <c r="W30" s="171" t="s">
        <v>66</v>
      </c>
      <c r="X30" s="90">
        <v>-19.126710341987806</v>
      </c>
      <c r="Y30" s="90">
        <v>63.112567428211541</v>
      </c>
      <c r="Z30" s="90">
        <v>0.59027290165514223</v>
      </c>
      <c r="AA30" s="26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32"/>
      <c r="T31" s="26"/>
      <c r="U31" s="26"/>
      <c r="V31" s="87"/>
      <c r="W31" s="171" t="s">
        <v>67</v>
      </c>
      <c r="X31" s="90">
        <v>-25.932355980044775</v>
      </c>
      <c r="Y31" s="90">
        <v>231.77165843532649</v>
      </c>
      <c r="Z31" s="90">
        <v>16.134278011918912</v>
      </c>
      <c r="AA31" s="26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32"/>
      <c r="T32" s="26"/>
      <c r="U32" s="26"/>
      <c r="V32" s="87"/>
      <c r="W32" s="87"/>
      <c r="X32" s="87"/>
      <c r="Y32" s="87"/>
      <c r="Z32" s="87"/>
      <c r="AA32" s="26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32"/>
      <c r="T33" s="26"/>
      <c r="U33" s="26"/>
      <c r="V33" s="87"/>
      <c r="W33" s="87"/>
      <c r="X33" s="87"/>
      <c r="Y33" s="87"/>
      <c r="Z33" s="87"/>
      <c r="AA33" s="26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32"/>
      <c r="T34" s="26"/>
      <c r="U34" s="26"/>
      <c r="V34" s="87"/>
      <c r="W34" s="87"/>
      <c r="X34" s="87"/>
      <c r="Y34" s="87"/>
      <c r="Z34" s="87"/>
      <c r="AA34" s="26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32"/>
      <c r="T35" s="26"/>
      <c r="U35" s="26"/>
      <c r="V35" s="87"/>
      <c r="W35" s="87"/>
      <c r="X35" s="87"/>
      <c r="Y35" s="87"/>
      <c r="Z35" s="87"/>
      <c r="AA35" s="26"/>
      <c r="AB35" s="26"/>
    </row>
    <row r="36" spans="1:28" x14ac:dyDescent="0.25">
      <c r="A36" s="8"/>
      <c r="B36" s="72"/>
      <c r="R36" s="132"/>
      <c r="S36" s="10"/>
    </row>
    <row r="37" spans="1:28" x14ac:dyDescent="0.25">
      <c r="A37" s="21"/>
      <c r="B37" s="22" t="str">
        <f>Índice!B35</f>
        <v>Fuente: Muestra Trimestral Manufacturera Regional, Dane. Marzo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</row>
    <row r="45" spans="1:28" x14ac:dyDescent="0.25">
      <c r="B45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B7:P7"/>
    <mergeCell ref="B8:P8"/>
    <mergeCell ref="C10:E10"/>
    <mergeCell ref="F10:I10"/>
    <mergeCell ref="J10:M10"/>
    <mergeCell ref="N10:Q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4" orientation="portrait" r:id="rId1"/>
  <headerFooter>
    <oddFooter>&amp;C&amp;12&amp;K08-024Página 30</oddFooter>
  </headerFooter>
  <colBreaks count="1" manualBreakCount="1">
    <brk id="18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zoomScaleNormal="100" zoomScaleSheetLayoutView="100" workbookViewId="0">
      <selection activeCell="S17" sqref="S1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26" customWidth="1"/>
    <col min="22" max="26" width="10.85546875" style="87"/>
    <col min="27" max="28" width="10.85546875" style="26"/>
    <col min="29" max="16384" width="10.85546875" style="7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  <c r="T5" s="26"/>
    </row>
    <row r="6" spans="1:2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  <c r="T6" s="26"/>
    </row>
    <row r="7" spans="1:26" x14ac:dyDescent="0.25">
      <c r="A7" s="8"/>
      <c r="B7" s="174" t="s">
        <v>91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61"/>
      <c r="R7" s="12"/>
      <c r="S7" s="26"/>
      <c r="T7" s="26"/>
    </row>
    <row r="8" spans="1:26" x14ac:dyDescent="0.25">
      <c r="A8" s="8"/>
      <c r="B8" s="173" t="s">
        <v>127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60"/>
      <c r="R8" s="12"/>
      <c r="S8" s="26"/>
      <c r="T8" s="26"/>
    </row>
    <row r="9" spans="1:26" x14ac:dyDescent="0.25">
      <c r="A9" s="8"/>
      <c r="B9" s="9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9"/>
      <c r="Q9" s="9"/>
      <c r="R9" s="12"/>
      <c r="S9" s="26"/>
      <c r="T9" s="26"/>
    </row>
    <row r="10" spans="1:26" x14ac:dyDescent="0.25">
      <c r="A10" s="8"/>
      <c r="B10" s="10"/>
      <c r="C10" s="175">
        <v>2009</v>
      </c>
      <c r="D10" s="175"/>
      <c r="E10" s="175"/>
      <c r="F10" s="175"/>
      <c r="G10" s="175">
        <v>2010</v>
      </c>
      <c r="H10" s="175"/>
      <c r="I10" s="175"/>
      <c r="J10" s="175"/>
      <c r="K10" s="175">
        <v>2011</v>
      </c>
      <c r="L10" s="175"/>
      <c r="M10" s="175"/>
      <c r="N10" s="175"/>
      <c r="O10" s="175">
        <v>2012</v>
      </c>
      <c r="P10" s="175"/>
      <c r="Q10" s="160"/>
      <c r="R10" s="12"/>
      <c r="S10" s="26"/>
      <c r="T10" s="26"/>
    </row>
    <row r="11" spans="1:26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77" t="s">
        <v>64</v>
      </c>
      <c r="O11" s="77" t="s">
        <v>65</v>
      </c>
      <c r="P11" s="77" t="s">
        <v>66</v>
      </c>
      <c r="Q11" s="77" t="s">
        <v>67</v>
      </c>
      <c r="R11" s="12"/>
      <c r="S11" s="26"/>
      <c r="T11" s="26"/>
    </row>
    <row r="12" spans="1:26" x14ac:dyDescent="0.25">
      <c r="A12" s="8"/>
      <c r="B12" s="10"/>
      <c r="C12" s="160"/>
      <c r="D12" s="160"/>
      <c r="E12" s="160"/>
      <c r="F12" s="160"/>
      <c r="G12" s="160"/>
      <c r="H12" s="160"/>
      <c r="I12" s="160"/>
      <c r="J12" s="160"/>
      <c r="K12" s="160"/>
      <c r="L12" s="160"/>
      <c r="R12" s="12"/>
      <c r="S12" s="26"/>
      <c r="T12" s="26"/>
      <c r="X12" s="168" t="s">
        <v>128</v>
      </c>
      <c r="Y12" s="169"/>
      <c r="Z12" s="169"/>
    </row>
    <row r="13" spans="1:26" x14ac:dyDescent="0.25">
      <c r="A13" s="8"/>
      <c r="B13" s="14" t="s">
        <v>86</v>
      </c>
      <c r="C13" s="52">
        <f>Z17</f>
        <v>-15.938478726749905</v>
      </c>
      <c r="D13" s="52">
        <f>Z18</f>
        <v>-7.2374934461062468</v>
      </c>
      <c r="E13" s="52">
        <f>Z19</f>
        <v>1.7094390275829818</v>
      </c>
      <c r="F13" s="52">
        <f>Z20</f>
        <v>-5.8348903895916067</v>
      </c>
      <c r="G13" s="52">
        <f>Z21</f>
        <v>12.89083069577115</v>
      </c>
      <c r="H13" s="52">
        <f>Z22</f>
        <v>5.0272561872637622</v>
      </c>
      <c r="I13" s="52">
        <f>Z23</f>
        <v>3.1418950898220777</v>
      </c>
      <c r="J13" s="52">
        <f>Z24</f>
        <v>9.5412306710936701</v>
      </c>
      <c r="K13" s="52">
        <f>Z25</f>
        <v>7.0310049598833135</v>
      </c>
      <c r="L13" s="52">
        <f>Z26</f>
        <v>5.6755213640338198</v>
      </c>
      <c r="M13" s="52">
        <f>Z27</f>
        <v>1.1911643370918545</v>
      </c>
      <c r="N13" s="52">
        <f>Z28</f>
        <v>-2.8518100062777885</v>
      </c>
      <c r="O13" s="52">
        <f>Z29</f>
        <v>-12.019973891426405</v>
      </c>
      <c r="P13" s="164">
        <f>Z30</f>
        <v>-10.214840223193367</v>
      </c>
      <c r="Q13" s="164">
        <f>Z31</f>
        <v>-8.3464952768017788</v>
      </c>
      <c r="R13" s="12"/>
      <c r="S13" s="26"/>
      <c r="T13" s="26"/>
      <c r="X13" s="170"/>
      <c r="Y13" s="170"/>
      <c r="Z13" s="170"/>
    </row>
    <row r="14" spans="1:26" x14ac:dyDescent="0.25">
      <c r="A14" s="8"/>
      <c r="B14" s="10" t="s">
        <v>10</v>
      </c>
      <c r="C14" s="55">
        <f>Y17</f>
        <v>-19.539845582705194</v>
      </c>
      <c r="D14" s="55">
        <f>Y18</f>
        <v>-4.3848264402379105</v>
      </c>
      <c r="E14" s="55">
        <f>Y19</f>
        <v>9.9451287708095073</v>
      </c>
      <c r="F14" s="55">
        <f>Y20</f>
        <v>-4.6071161991170451</v>
      </c>
      <c r="G14" s="55">
        <f>Y21</f>
        <v>14.537021672433315</v>
      </c>
      <c r="H14" s="55">
        <f>Y22</f>
        <v>8.9426370503334027</v>
      </c>
      <c r="I14" s="55">
        <f>Y23</f>
        <v>2.6750065298202896</v>
      </c>
      <c r="J14" s="55">
        <f>Y24</f>
        <v>12.688975895754195</v>
      </c>
      <c r="K14" s="55">
        <f>Y25</f>
        <v>4.2499591963987449</v>
      </c>
      <c r="L14" s="55">
        <f>Y26</f>
        <v>0.84515995360379126</v>
      </c>
      <c r="M14" s="55">
        <f>Y27</f>
        <v>-5.0480440844474224</v>
      </c>
      <c r="N14" s="55">
        <f>Y28</f>
        <v>-8.9287369586213075</v>
      </c>
      <c r="O14" s="55">
        <f>Y29</f>
        <v>-14.214071593127198</v>
      </c>
      <c r="P14" s="55">
        <f>Y30</f>
        <v>-15.464920623292555</v>
      </c>
      <c r="Q14" s="55">
        <f>Y31</f>
        <v>-10.344953939948143</v>
      </c>
      <c r="R14" s="12"/>
      <c r="S14" s="26"/>
      <c r="T14" s="26"/>
      <c r="X14" s="168" t="s">
        <v>11</v>
      </c>
      <c r="Y14" s="171" t="s">
        <v>10</v>
      </c>
      <c r="Z14" s="171" t="s">
        <v>124</v>
      </c>
    </row>
    <row r="15" spans="1:26" x14ac:dyDescent="0.25">
      <c r="A15" s="8"/>
      <c r="B15" s="14" t="s">
        <v>11</v>
      </c>
      <c r="C15" s="52">
        <f>X17</f>
        <v>-2.1155036982774544</v>
      </c>
      <c r="D15" s="52">
        <f>X18</f>
        <v>-3.4539635190497964</v>
      </c>
      <c r="E15" s="52">
        <f>X19</f>
        <v>2.7537610119591438</v>
      </c>
      <c r="F15" s="52">
        <f>X20</f>
        <v>1.6603270106173351</v>
      </c>
      <c r="G15" s="52">
        <f>X21</f>
        <v>11.423500843171851</v>
      </c>
      <c r="H15" s="52">
        <f>X22</f>
        <v>1.2261571832279383</v>
      </c>
      <c r="I15" s="52">
        <f>X23</f>
        <v>0.1534706080314141</v>
      </c>
      <c r="J15" s="52">
        <f>X24</f>
        <v>1.1280532491255713</v>
      </c>
      <c r="K15" s="52">
        <f>X25</f>
        <v>6.0048023742247603</v>
      </c>
      <c r="L15" s="52">
        <f>X26</f>
        <v>6.5490807302490461</v>
      </c>
      <c r="M15" s="52">
        <f>X27</f>
        <v>3.8757252462685354</v>
      </c>
      <c r="N15" s="52">
        <f>X28</f>
        <v>7.2481566756530613</v>
      </c>
      <c r="O15" s="52">
        <f>X29</f>
        <v>-6.343525937935846</v>
      </c>
      <c r="P15" s="164">
        <f>X30</f>
        <v>-5.9889591150701804</v>
      </c>
      <c r="Q15" s="164">
        <f>X31</f>
        <v>-0.18061295404875333</v>
      </c>
      <c r="R15" s="12"/>
      <c r="S15" s="26"/>
      <c r="T15" s="26"/>
    </row>
    <row r="16" spans="1:26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S16" s="26"/>
      <c r="T16" s="26"/>
      <c r="V16" s="170">
        <v>2009</v>
      </c>
      <c r="W16" s="171" t="s">
        <v>64</v>
      </c>
      <c r="X16" s="97">
        <v>-7.154149075948335</v>
      </c>
      <c r="Y16" s="97">
        <v>-0.46437790599921369</v>
      </c>
      <c r="Z16" s="97">
        <v>-0.37177147905664842</v>
      </c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T17" s="26"/>
      <c r="V17" s="170"/>
      <c r="W17" s="171" t="s">
        <v>65</v>
      </c>
      <c r="X17" s="97">
        <v>-2.1155036982774544</v>
      </c>
      <c r="Y17" s="89">
        <v>-19.539845582705194</v>
      </c>
      <c r="Z17" s="89">
        <v>-15.938478726749905</v>
      </c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T18" s="26"/>
      <c r="V18" s="170"/>
      <c r="W18" s="171" t="s">
        <v>66</v>
      </c>
      <c r="X18" s="88">
        <v>-3.4539635190497964</v>
      </c>
      <c r="Y18" s="89">
        <v>-4.3848264402379105</v>
      </c>
      <c r="Z18" s="89">
        <v>-7.2374934461062468</v>
      </c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T19" s="26"/>
      <c r="V19" s="170"/>
      <c r="W19" s="171" t="s">
        <v>67</v>
      </c>
      <c r="X19" s="89">
        <v>2.7537610119591438</v>
      </c>
      <c r="Y19" s="89">
        <v>9.9451287708095073</v>
      </c>
      <c r="Z19" s="89">
        <v>1.7094390275829818</v>
      </c>
    </row>
    <row r="20" spans="1:28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70">
        <v>2010</v>
      </c>
      <c r="W20" s="171" t="s">
        <v>64</v>
      </c>
      <c r="X20" s="103">
        <v>1.6603270106173351</v>
      </c>
      <c r="Y20" s="90">
        <v>-4.6071161991170451</v>
      </c>
      <c r="Z20" s="90">
        <v>-5.8348903895916067</v>
      </c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70"/>
      <c r="W21" s="171" t="s">
        <v>65</v>
      </c>
      <c r="X21" s="103">
        <v>11.423500843171851</v>
      </c>
      <c r="Y21" s="90">
        <v>14.537021672433315</v>
      </c>
      <c r="Z21" s="90">
        <v>12.89083069577115</v>
      </c>
      <c r="AA21" s="26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70"/>
      <c r="W22" s="171" t="s">
        <v>66</v>
      </c>
      <c r="X22" s="103">
        <v>1.2261571832279383</v>
      </c>
      <c r="Y22" s="90">
        <v>8.9426370503334027</v>
      </c>
      <c r="Z22" s="90">
        <v>5.0272561872637622</v>
      </c>
      <c r="AA22" s="26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70"/>
      <c r="W23" s="171" t="s">
        <v>67</v>
      </c>
      <c r="X23" s="103">
        <v>0.1534706080314141</v>
      </c>
      <c r="Y23" s="90">
        <v>2.6750065298202896</v>
      </c>
      <c r="Z23" s="90">
        <v>3.1418950898220777</v>
      </c>
      <c r="AA23" s="26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70">
        <v>2011</v>
      </c>
      <c r="W24" s="171" t="s">
        <v>64</v>
      </c>
      <c r="X24" s="90">
        <v>1.1280532491255713</v>
      </c>
      <c r="Y24" s="90">
        <v>12.688975895754195</v>
      </c>
      <c r="Z24" s="90">
        <v>9.5412306710936701</v>
      </c>
      <c r="AA24" s="26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70"/>
      <c r="W25" s="171" t="s">
        <v>65</v>
      </c>
      <c r="X25" s="90">
        <v>6.0048023742247603</v>
      </c>
      <c r="Y25" s="90">
        <v>4.2499591963987449</v>
      </c>
      <c r="Z25" s="90">
        <v>7.0310049598833135</v>
      </c>
      <c r="AA25" s="26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70"/>
      <c r="W26" s="171" t="s">
        <v>66</v>
      </c>
      <c r="X26" s="90">
        <v>6.5490807302490461</v>
      </c>
      <c r="Y26" s="90">
        <v>0.84515995360379126</v>
      </c>
      <c r="Z26" s="90">
        <v>5.6755213640338198</v>
      </c>
      <c r="AA26" s="26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70"/>
      <c r="W27" s="171" t="s">
        <v>67</v>
      </c>
      <c r="X27" s="90">
        <v>3.8757252462685354</v>
      </c>
      <c r="Y27" s="90">
        <v>-5.0480440844474224</v>
      </c>
      <c r="Z27" s="90">
        <v>1.1911643370918545</v>
      </c>
      <c r="AA27" s="26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70">
        <v>2012</v>
      </c>
      <c r="W28" s="171" t="s">
        <v>64</v>
      </c>
      <c r="X28" s="90">
        <v>7.2481566756530613</v>
      </c>
      <c r="Y28" s="90">
        <v>-8.9287369586213075</v>
      </c>
      <c r="Z28" s="90">
        <v>-2.8518100062777885</v>
      </c>
      <c r="AA28" s="26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70"/>
      <c r="W29" s="171" t="s">
        <v>65</v>
      </c>
      <c r="X29" s="90">
        <v>-6.343525937935846</v>
      </c>
      <c r="Y29" s="90">
        <v>-14.214071593127198</v>
      </c>
      <c r="Z29" s="90">
        <v>-12.019973891426405</v>
      </c>
      <c r="AA29" s="26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70"/>
      <c r="W30" s="171" t="s">
        <v>66</v>
      </c>
      <c r="X30" s="90">
        <v>-5.9889591150701804</v>
      </c>
      <c r="Y30" s="90">
        <v>-15.464920623292555</v>
      </c>
      <c r="Z30" s="90">
        <v>-10.214840223193367</v>
      </c>
      <c r="AA30" s="26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87"/>
      <c r="W31" s="171" t="s">
        <v>67</v>
      </c>
      <c r="X31" s="90">
        <v>-0.18061295404875333</v>
      </c>
      <c r="Y31" s="90">
        <v>-10.344953939948143</v>
      </c>
      <c r="Z31" s="90">
        <v>-8.3464952768017788</v>
      </c>
      <c r="AA31" s="26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87"/>
      <c r="W32" s="87"/>
      <c r="X32" s="87"/>
      <c r="Y32" s="87"/>
      <c r="Z32" s="87"/>
      <c r="AA32" s="26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87"/>
      <c r="W33" s="87"/>
      <c r="X33" s="87"/>
      <c r="Y33" s="87"/>
      <c r="Z33" s="87"/>
      <c r="AA33" s="26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26"/>
      <c r="V34" s="87"/>
      <c r="W34" s="87"/>
      <c r="X34" s="87"/>
      <c r="Y34" s="87"/>
      <c r="Z34" s="87"/>
      <c r="AA34" s="26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26"/>
      <c r="V35" s="87"/>
      <c r="W35" s="87"/>
      <c r="X35" s="87"/>
      <c r="Y35" s="87"/>
      <c r="Z35" s="87"/>
      <c r="AA35" s="26"/>
      <c r="AB35" s="26"/>
    </row>
    <row r="36" spans="1:28" x14ac:dyDescent="0.25">
      <c r="A36" s="8"/>
      <c r="B36" s="72"/>
      <c r="R36" s="12"/>
      <c r="S36" s="10"/>
    </row>
    <row r="37" spans="1:28" x14ac:dyDescent="0.25">
      <c r="A37" s="21"/>
      <c r="B37" s="22" t="str">
        <f>Índice!B35</f>
        <v>Fuente: Muestra Trimestral Manufacturera Regional, Dane. Marzo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  <c r="T40" s="7"/>
    </row>
    <row r="45" spans="1:28" x14ac:dyDescent="0.25">
      <c r="B45" s="26"/>
      <c r="T45" s="7"/>
    </row>
    <row r="46" spans="1:28" x14ac:dyDescent="0.25">
      <c r="B46" s="26"/>
      <c r="T46" s="7"/>
    </row>
    <row r="47" spans="1:28" x14ac:dyDescent="0.25">
      <c r="B47" s="26"/>
      <c r="T47" s="7"/>
    </row>
    <row r="48" spans="1:28" x14ac:dyDescent="0.25">
      <c r="B48" s="26"/>
      <c r="T48" s="7"/>
    </row>
    <row r="49" spans="2:20" x14ac:dyDescent="0.25">
      <c r="B49" s="26"/>
      <c r="T49" s="7"/>
    </row>
    <row r="50" spans="2:20" x14ac:dyDescent="0.25">
      <c r="B50" s="26"/>
      <c r="T50" s="7"/>
    </row>
    <row r="54" spans="2:20" x14ac:dyDescent="0.25">
      <c r="B54" s="26"/>
      <c r="T54" s="7"/>
    </row>
    <row r="62" spans="2:20" x14ac:dyDescent="0.25">
      <c r="B62" s="26"/>
      <c r="T62" s="7"/>
    </row>
    <row r="63" spans="2:20" x14ac:dyDescent="0.25">
      <c r="B63" s="26"/>
      <c r="T63" s="7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1"/>
  <headerFooter>
    <oddFooter>&amp;C&amp;12Página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C63"/>
  <sheetViews>
    <sheetView view="pageBreakPreview" zoomScaleNormal="100" zoomScaleSheetLayoutView="100" workbookViewId="0">
      <selection activeCell="S19" sqref="S19"/>
    </sheetView>
  </sheetViews>
  <sheetFormatPr baseColWidth="10" defaultColWidth="10.85546875" defaultRowHeight="15.75" x14ac:dyDescent="0.25"/>
  <cols>
    <col min="1" max="1" width="1.85546875" style="7" customWidth="1"/>
    <col min="2" max="2" width="27.7109375" style="7" customWidth="1"/>
    <col min="3" max="17" width="5.28515625" style="7" customWidth="1"/>
    <col min="18" max="18" width="1.85546875" style="7" customWidth="1"/>
    <col min="19" max="19" width="10.85546875" style="7"/>
    <col min="20" max="21" width="4.85546875" style="26" customWidth="1"/>
    <col min="22" max="22" width="10.85546875" style="87"/>
    <col min="23" max="23" width="5.140625" style="87" customWidth="1"/>
    <col min="24" max="27" width="10.85546875" style="87"/>
    <col min="28" max="29" width="10.85546875" style="26"/>
    <col min="30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</row>
    <row r="7" spans="1:27" x14ac:dyDescent="0.25">
      <c r="A7" s="8"/>
      <c r="B7" s="174" t="s">
        <v>91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61"/>
      <c r="R7" s="12"/>
      <c r="S7" s="26"/>
    </row>
    <row r="8" spans="1:27" x14ac:dyDescent="0.25">
      <c r="A8" s="8"/>
      <c r="B8" s="173" t="s">
        <v>126</v>
      </c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60"/>
      <c r="R8" s="12"/>
      <c r="S8" s="26"/>
    </row>
    <row r="9" spans="1:27" x14ac:dyDescent="0.25">
      <c r="A9" s="8"/>
      <c r="B9" s="9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9"/>
      <c r="Q9" s="9"/>
      <c r="R9" s="12"/>
      <c r="S9" s="26"/>
    </row>
    <row r="10" spans="1:27" x14ac:dyDescent="0.25">
      <c r="A10" s="8"/>
      <c r="B10" s="10"/>
      <c r="C10" s="175">
        <v>2009</v>
      </c>
      <c r="D10" s="175"/>
      <c r="E10" s="175"/>
      <c r="F10" s="175"/>
      <c r="G10" s="175">
        <v>2010</v>
      </c>
      <c r="H10" s="175"/>
      <c r="I10" s="175"/>
      <c r="J10" s="175"/>
      <c r="K10" s="175">
        <v>2011</v>
      </c>
      <c r="L10" s="175"/>
      <c r="M10" s="175"/>
      <c r="N10" s="175"/>
      <c r="O10" s="175">
        <v>2012</v>
      </c>
      <c r="P10" s="175"/>
      <c r="Q10" s="160"/>
      <c r="R10" s="12"/>
      <c r="S10" s="26"/>
    </row>
    <row r="11" spans="1:27" x14ac:dyDescent="0.25">
      <c r="A11" s="8"/>
      <c r="B11" s="10"/>
      <c r="C11" s="77" t="s">
        <v>65</v>
      </c>
      <c r="D11" s="77" t="s">
        <v>66</v>
      </c>
      <c r="E11" s="77" t="s">
        <v>67</v>
      </c>
      <c r="F11" s="77" t="s">
        <v>64</v>
      </c>
      <c r="G11" s="77" t="s">
        <v>65</v>
      </c>
      <c r="H11" s="77" t="s">
        <v>66</v>
      </c>
      <c r="I11" s="77" t="s">
        <v>67</v>
      </c>
      <c r="J11" s="77" t="s">
        <v>64</v>
      </c>
      <c r="K11" s="77" t="s">
        <v>65</v>
      </c>
      <c r="L11" s="77" t="s">
        <v>66</v>
      </c>
      <c r="M11" s="77" t="s">
        <v>67</v>
      </c>
      <c r="N11" s="77" t="s">
        <v>64</v>
      </c>
      <c r="O11" s="77" t="s">
        <v>65</v>
      </c>
      <c r="P11" s="77" t="s">
        <v>66</v>
      </c>
      <c r="Q11" s="77" t="s">
        <v>67</v>
      </c>
      <c r="R11" s="12"/>
      <c r="S11" s="26"/>
    </row>
    <row r="12" spans="1:27" x14ac:dyDescent="0.25">
      <c r="A12" s="8"/>
      <c r="B12" s="10"/>
      <c r="C12" s="160"/>
      <c r="D12" s="160"/>
      <c r="E12" s="160"/>
      <c r="F12" s="160"/>
      <c r="G12" s="160"/>
      <c r="H12" s="160"/>
      <c r="I12" s="160"/>
      <c r="J12" s="160"/>
      <c r="K12" s="160"/>
      <c r="L12" s="160"/>
      <c r="R12" s="12"/>
      <c r="S12" s="26"/>
      <c r="X12" s="168" t="s">
        <v>82</v>
      </c>
      <c r="Y12" s="169"/>
      <c r="AA12" s="169"/>
    </row>
    <row r="13" spans="1:27" x14ac:dyDescent="0.25">
      <c r="A13" s="8"/>
      <c r="B13" s="14" t="s">
        <v>86</v>
      </c>
      <c r="C13" s="52">
        <f>Z17</f>
        <v>-23.30790044133062</v>
      </c>
      <c r="D13" s="52">
        <f>Z18</f>
        <v>-20.026765784184942</v>
      </c>
      <c r="E13" s="52">
        <f>Z19</f>
        <v>-1.1802487594542832</v>
      </c>
      <c r="F13" s="52">
        <f>Z20</f>
        <v>13.409029651406822</v>
      </c>
      <c r="G13" s="52">
        <f>Z21</f>
        <v>21.819783184126919</v>
      </c>
      <c r="H13" s="52">
        <f>Z22</f>
        <v>19.66558128050664</v>
      </c>
      <c r="I13" s="52">
        <f>Z23</f>
        <v>24.417215113084012</v>
      </c>
      <c r="J13" s="52">
        <f>Z24</f>
        <v>3.9595480600489452</v>
      </c>
      <c r="K13" s="52">
        <f>Z25</f>
        <v>-7.4997990369468521</v>
      </c>
      <c r="L13" s="52">
        <f>Z26</f>
        <v>11.215873505903918</v>
      </c>
      <c r="M13" s="52">
        <f>Z27</f>
        <v>3.876119000249223</v>
      </c>
      <c r="N13" s="52">
        <f>Z28</f>
        <v>25.870107428336443</v>
      </c>
      <c r="O13" s="52">
        <f>Z29</f>
        <v>24.7321631735695</v>
      </c>
      <c r="P13" s="164">
        <f>Z30</f>
        <v>6.368879612226741</v>
      </c>
      <c r="Q13" s="164">
        <f>Z31</f>
        <v>-7.2036203961530987</v>
      </c>
      <c r="R13" s="12"/>
      <c r="S13" s="26"/>
      <c r="X13" s="170"/>
      <c r="Y13" s="170"/>
      <c r="AA13" s="170"/>
    </row>
    <row r="14" spans="1:27" x14ac:dyDescent="0.25">
      <c r="A14" s="8"/>
      <c r="B14" s="10" t="s">
        <v>10</v>
      </c>
      <c r="C14" s="55">
        <f>Y17</f>
        <v>-5.4146213901942737</v>
      </c>
      <c r="D14" s="55">
        <f>Y18</f>
        <v>-6.8159673793473097</v>
      </c>
      <c r="E14" s="55">
        <f>Y19</f>
        <v>-3.6582940064070479</v>
      </c>
      <c r="F14" s="55">
        <f>Y20</f>
        <v>-10.238257185774479</v>
      </c>
      <c r="G14" s="55">
        <f>Y21</f>
        <v>4.3090977804629338</v>
      </c>
      <c r="H14" s="55">
        <f>Y22</f>
        <v>7.9094859765583836</v>
      </c>
      <c r="I14" s="55">
        <f>Y23</f>
        <v>6.1331419467388848</v>
      </c>
      <c r="J14" s="55">
        <f>Y24</f>
        <v>21.01866271968731</v>
      </c>
      <c r="K14" s="55">
        <f>Y25</f>
        <v>23.671273783858116</v>
      </c>
      <c r="L14" s="55">
        <f>Y26</f>
        <v>10.96739093619037</v>
      </c>
      <c r="M14" s="55">
        <f>Y27</f>
        <v>23.71526504556849</v>
      </c>
      <c r="N14" s="55">
        <f>Y28</f>
        <v>0.96082977979696782</v>
      </c>
      <c r="O14" s="55">
        <f>Y29</f>
        <v>-9.6202166643724834</v>
      </c>
      <c r="P14" s="55">
        <f>Y30</f>
        <v>3.3910544863070546</v>
      </c>
      <c r="Q14" s="55">
        <f>Y31</f>
        <v>1.4485485601947401</v>
      </c>
      <c r="R14" s="12"/>
      <c r="S14" s="26"/>
      <c r="X14" s="168" t="s">
        <v>11</v>
      </c>
      <c r="Y14" s="171" t="s">
        <v>10</v>
      </c>
      <c r="Z14" s="171" t="s">
        <v>124</v>
      </c>
      <c r="AA14" s="171" t="s">
        <v>73</v>
      </c>
    </row>
    <row r="15" spans="1:27" x14ac:dyDescent="0.25">
      <c r="A15" s="8"/>
      <c r="B15" s="10" t="s">
        <v>129</v>
      </c>
      <c r="C15" s="55">
        <f>AA17</f>
        <v>-22.955215827727759</v>
      </c>
      <c r="D15" s="55">
        <f>AA18</f>
        <v>-31.079509434353504</v>
      </c>
      <c r="E15" s="55">
        <f>AA19</f>
        <v>-10.251561509397034</v>
      </c>
      <c r="F15" s="55">
        <f>AA20</f>
        <v>0.13967468994480203</v>
      </c>
      <c r="G15" s="55">
        <f>AA21</f>
        <v>9.7147063780275609</v>
      </c>
      <c r="H15" s="55">
        <f>AA22</f>
        <v>12.286259192932247</v>
      </c>
      <c r="I15" s="55">
        <f>AA23</f>
        <v>12.131153834482777</v>
      </c>
      <c r="J15" s="55">
        <f>AA24</f>
        <v>7.4329609081680958</v>
      </c>
      <c r="K15" s="55">
        <f>AA25</f>
        <v>10.839445517530443</v>
      </c>
      <c r="L15" s="55">
        <f>AA26</f>
        <v>14.945022135162244</v>
      </c>
      <c r="M15" s="55">
        <f>AA27</f>
        <v>4.6674397679787649</v>
      </c>
      <c r="N15" s="55">
        <f>AA28</f>
        <v>14.433112292325912</v>
      </c>
      <c r="O15" s="55">
        <f>AA29</f>
        <v>6.6156609513512432</v>
      </c>
      <c r="P15" s="55">
        <f>AA30</f>
        <v>10.244552659902183</v>
      </c>
      <c r="Q15" s="55">
        <f>AA31</f>
        <v>6.4969195765986143</v>
      </c>
      <c r="R15" s="12"/>
      <c r="S15" s="26"/>
    </row>
    <row r="16" spans="1:27" x14ac:dyDescent="0.25">
      <c r="A16" s="8"/>
      <c r="B16" s="14" t="s">
        <v>11</v>
      </c>
      <c r="C16" s="52">
        <f>X18</f>
        <v>-10.268161980716094</v>
      </c>
      <c r="D16" s="52">
        <f>X19</f>
        <v>3.9897637497891658</v>
      </c>
      <c r="E16" s="52">
        <f>X20</f>
        <v>-11.130019891829868</v>
      </c>
      <c r="F16" s="52">
        <f>X21</f>
        <v>1.9749509092571227</v>
      </c>
      <c r="G16" s="52">
        <f>X22</f>
        <v>3.2420275711383395</v>
      </c>
      <c r="H16" s="52">
        <f>X23</f>
        <v>1.5659115071342766</v>
      </c>
      <c r="I16" s="52">
        <f>X24</f>
        <v>-5.4478666390771142</v>
      </c>
      <c r="J16" s="52">
        <f>X25</f>
        <v>-4.3906299471454746</v>
      </c>
      <c r="K16" s="52">
        <f>X26</f>
        <v>15.520889974647867</v>
      </c>
      <c r="L16" s="52">
        <f>X27</f>
        <v>-10.928281723309684</v>
      </c>
      <c r="M16" s="52">
        <f>X28</f>
        <v>6.7993452712402425</v>
      </c>
      <c r="N16" s="52">
        <f>X29</f>
        <v>15.547775695617316</v>
      </c>
      <c r="O16" s="52">
        <f>X30</f>
        <v>-6.7120519413668696</v>
      </c>
      <c r="P16" s="164">
        <f>X31</f>
        <v>14.483851982472839</v>
      </c>
      <c r="Q16" s="164">
        <f>X32</f>
        <v>0</v>
      </c>
      <c r="R16" s="12"/>
      <c r="S16" s="26"/>
      <c r="V16" s="170">
        <v>2009</v>
      </c>
      <c r="W16" s="171" t="s">
        <v>64</v>
      </c>
      <c r="X16" s="97">
        <v>-1.2709699088326532</v>
      </c>
      <c r="Y16" s="97">
        <v>-1.8309415127419904</v>
      </c>
      <c r="Z16" s="97">
        <v>-23.441137886759588</v>
      </c>
      <c r="AA16" s="97">
        <v>-13.125161402284647</v>
      </c>
    </row>
    <row r="17" spans="1:29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V17" s="170"/>
      <c r="W17" s="171" t="s">
        <v>65</v>
      </c>
      <c r="X17" s="97">
        <v>-13.332365694863135</v>
      </c>
      <c r="Y17" s="89">
        <v>-5.4146213901942737</v>
      </c>
      <c r="Z17" s="97">
        <v>-23.30790044133062</v>
      </c>
      <c r="AA17" s="89">
        <v>-22.955215827727759</v>
      </c>
    </row>
    <row r="18" spans="1:29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V18" s="170"/>
      <c r="W18" s="171" t="s">
        <v>66</v>
      </c>
      <c r="X18" s="88">
        <v>-10.268161980716094</v>
      </c>
      <c r="Y18" s="89">
        <v>-6.8159673793473097</v>
      </c>
      <c r="Z18" s="97">
        <v>-20.026765784184942</v>
      </c>
      <c r="AA18" s="89">
        <v>-31.079509434353504</v>
      </c>
    </row>
    <row r="19" spans="1:29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V19" s="170"/>
      <c r="W19" s="171" t="s">
        <v>67</v>
      </c>
      <c r="X19" s="89">
        <v>3.9897637497891658</v>
      </c>
      <c r="Y19" s="89">
        <v>-3.6582940064070479</v>
      </c>
      <c r="Z19" s="97">
        <v>-1.1802487594542832</v>
      </c>
      <c r="AA19" s="89">
        <v>-10.251561509397034</v>
      </c>
    </row>
    <row r="20" spans="1:29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70">
        <v>2010</v>
      </c>
      <c r="W20" s="171" t="s">
        <v>64</v>
      </c>
      <c r="X20" s="103">
        <v>-11.130019891829868</v>
      </c>
      <c r="Y20" s="90">
        <v>-10.238257185774479</v>
      </c>
      <c r="Z20" s="97">
        <v>13.409029651406822</v>
      </c>
      <c r="AA20" s="90">
        <v>0.13967468994480203</v>
      </c>
      <c r="AB20" s="26"/>
      <c r="AC20" s="26"/>
    </row>
    <row r="21" spans="1:2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70"/>
      <c r="W21" s="171" t="s">
        <v>65</v>
      </c>
      <c r="X21" s="103">
        <v>1.9749509092571227</v>
      </c>
      <c r="Y21" s="90">
        <v>4.3090977804629338</v>
      </c>
      <c r="Z21" s="97">
        <v>21.819783184126919</v>
      </c>
      <c r="AA21" s="90">
        <v>9.7147063780275609</v>
      </c>
      <c r="AB21" s="26"/>
      <c r="AC21" s="26"/>
    </row>
    <row r="22" spans="1:2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70"/>
      <c r="W22" s="171" t="s">
        <v>66</v>
      </c>
      <c r="X22" s="103">
        <v>3.2420275711383395</v>
      </c>
      <c r="Y22" s="90">
        <v>7.9094859765583836</v>
      </c>
      <c r="Z22" s="97">
        <v>19.66558128050664</v>
      </c>
      <c r="AA22" s="90">
        <v>12.286259192932247</v>
      </c>
      <c r="AB22" s="26"/>
      <c r="AC22" s="26"/>
    </row>
    <row r="23" spans="1:2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70"/>
      <c r="W23" s="171" t="s">
        <v>67</v>
      </c>
      <c r="X23" s="103">
        <v>1.5659115071342766</v>
      </c>
      <c r="Y23" s="90">
        <v>6.1331419467388848</v>
      </c>
      <c r="Z23" s="97">
        <v>24.417215113084012</v>
      </c>
      <c r="AA23" s="90">
        <v>12.131153834482777</v>
      </c>
      <c r="AB23" s="26"/>
      <c r="AC23" s="26"/>
    </row>
    <row r="24" spans="1:2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70">
        <v>2011</v>
      </c>
      <c r="W24" s="171" t="s">
        <v>64</v>
      </c>
      <c r="X24" s="90">
        <v>-5.4478666390771142</v>
      </c>
      <c r="Y24" s="90">
        <v>21.01866271968731</v>
      </c>
      <c r="Z24" s="97">
        <v>3.9595480600489452</v>
      </c>
      <c r="AA24" s="90">
        <v>7.4329609081680958</v>
      </c>
      <c r="AB24" s="26"/>
      <c r="AC24" s="26"/>
    </row>
    <row r="25" spans="1:2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70"/>
      <c r="W25" s="171" t="s">
        <v>65</v>
      </c>
      <c r="X25" s="90">
        <v>-4.3906299471454746</v>
      </c>
      <c r="Y25" s="90">
        <v>23.671273783858116</v>
      </c>
      <c r="Z25" s="97">
        <v>-7.4997990369468521</v>
      </c>
      <c r="AA25" s="90">
        <v>10.839445517530443</v>
      </c>
      <c r="AB25" s="26"/>
      <c r="AC25" s="26"/>
    </row>
    <row r="26" spans="1:2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70"/>
      <c r="W26" s="171" t="s">
        <v>66</v>
      </c>
      <c r="X26" s="90">
        <v>15.520889974647867</v>
      </c>
      <c r="Y26" s="90">
        <v>10.96739093619037</v>
      </c>
      <c r="Z26" s="97">
        <v>11.215873505903918</v>
      </c>
      <c r="AA26" s="90">
        <v>14.945022135162244</v>
      </c>
      <c r="AB26" s="26"/>
      <c r="AC26" s="26"/>
    </row>
    <row r="27" spans="1:2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70"/>
      <c r="W27" s="171" t="s">
        <v>67</v>
      </c>
      <c r="X27" s="90">
        <v>-10.928281723309684</v>
      </c>
      <c r="Y27" s="90">
        <v>23.71526504556849</v>
      </c>
      <c r="Z27" s="97">
        <v>3.876119000249223</v>
      </c>
      <c r="AA27" s="90">
        <v>4.6674397679787649</v>
      </c>
      <c r="AB27" s="26"/>
      <c r="AC27" s="26"/>
    </row>
    <row r="28" spans="1:2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70">
        <v>2012</v>
      </c>
      <c r="W28" s="171" t="s">
        <v>64</v>
      </c>
      <c r="X28" s="90">
        <v>6.7993452712402425</v>
      </c>
      <c r="Y28" s="90">
        <v>0.96082977979696782</v>
      </c>
      <c r="Z28" s="97">
        <v>25.870107428336443</v>
      </c>
      <c r="AA28" s="90">
        <v>14.433112292325912</v>
      </c>
      <c r="AB28" s="26"/>
      <c r="AC28" s="26"/>
    </row>
    <row r="29" spans="1:2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70"/>
      <c r="W29" s="171" t="s">
        <v>65</v>
      </c>
      <c r="X29" s="90">
        <v>15.547775695617316</v>
      </c>
      <c r="Y29" s="90">
        <v>-9.6202166643724834</v>
      </c>
      <c r="Z29" s="97">
        <v>24.7321631735695</v>
      </c>
      <c r="AA29" s="90">
        <v>6.6156609513512432</v>
      </c>
      <c r="AB29" s="26"/>
      <c r="AC29" s="26"/>
    </row>
    <row r="30" spans="1:2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70"/>
      <c r="W30" s="171" t="s">
        <v>66</v>
      </c>
      <c r="X30" s="90">
        <v>-6.7120519413668696</v>
      </c>
      <c r="Y30" s="90">
        <v>3.3910544863070546</v>
      </c>
      <c r="Z30" s="97">
        <v>6.368879612226741</v>
      </c>
      <c r="AA30" s="90">
        <v>10.244552659902183</v>
      </c>
      <c r="AB30" s="26"/>
      <c r="AC30" s="26"/>
    </row>
    <row r="31" spans="1:2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87"/>
      <c r="W31" s="171" t="s">
        <v>67</v>
      </c>
      <c r="X31" s="90">
        <v>14.483851982472839</v>
      </c>
      <c r="Y31" s="90">
        <v>1.4485485601947401</v>
      </c>
      <c r="Z31" s="97">
        <v>-7.2036203961530987</v>
      </c>
      <c r="AA31" s="90">
        <v>6.4969195765986143</v>
      </c>
      <c r="AB31" s="26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87"/>
      <c r="W32" s="87"/>
      <c r="X32" s="87"/>
      <c r="Y32" s="87"/>
      <c r="Z32" s="87"/>
      <c r="AA32" s="87"/>
      <c r="AB32" s="26"/>
      <c r="AC32" s="26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87"/>
      <c r="W33" s="87"/>
      <c r="X33" s="87"/>
      <c r="Y33" s="87"/>
      <c r="Z33" s="87"/>
      <c r="AA33" s="87"/>
      <c r="AB33" s="26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26"/>
      <c r="V34" s="87"/>
      <c r="W34" s="87"/>
      <c r="X34" s="87"/>
      <c r="Y34" s="87"/>
      <c r="Z34" s="87"/>
      <c r="AA34" s="87"/>
      <c r="AB34" s="26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26"/>
      <c r="V35" s="87"/>
      <c r="W35" s="87"/>
      <c r="X35" s="87"/>
      <c r="Y35" s="87"/>
      <c r="Z35" s="87"/>
      <c r="AA35" s="87"/>
      <c r="AB35" s="26"/>
      <c r="AC35" s="26"/>
    </row>
    <row r="36" spans="1:29" x14ac:dyDescent="0.25">
      <c r="A36" s="8"/>
      <c r="B36" s="72"/>
      <c r="R36" s="12"/>
      <c r="S36" s="10"/>
    </row>
    <row r="37" spans="1:29" x14ac:dyDescent="0.25">
      <c r="A37" s="21"/>
      <c r="B37" s="22" t="str">
        <f>Índice!B35</f>
        <v>Fuente: Muestra Trimestral Manufacturera Regional, Dane. Marzo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9" x14ac:dyDescent="0.25">
      <c r="B40" s="26"/>
    </row>
    <row r="45" spans="1:29" x14ac:dyDescent="0.25">
      <c r="B45" s="26"/>
    </row>
    <row r="46" spans="1:29" x14ac:dyDescent="0.25">
      <c r="B46" s="26"/>
    </row>
    <row r="47" spans="1:29" x14ac:dyDescent="0.25">
      <c r="B47" s="26"/>
    </row>
    <row r="48" spans="1:29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35</vt:i4>
      </vt:variant>
    </vt:vector>
  </HeadingPairs>
  <TitlesOfParts>
    <vt:vector size="6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2012-12-19T19:51:04Z</cp:lastPrinted>
  <dcterms:created xsi:type="dcterms:W3CDTF">2010-09-24T13:34:45Z</dcterms:created>
  <dcterms:modified xsi:type="dcterms:W3CDTF">2013-05-31T20:58:02Z</dcterms:modified>
</cp:coreProperties>
</file>