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ml.chartshapes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1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5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6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7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8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0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1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2.xml" ContentType="application/vnd.openxmlformats-officedocument.drawing+xml"/>
  <Override PartName="/xl/charts/chart35.xml" ContentType="application/vnd.openxmlformats-officedocument.drawingml.chart+xml"/>
  <Override PartName="/xl/drawings/drawing23.xml" ContentType="application/vnd.openxmlformats-officedocument.drawingml.chartshapes+xml"/>
  <Override PartName="/xl/charts/chart36.xml" ContentType="application/vnd.openxmlformats-officedocument.drawingml.chart+xml"/>
  <Override PartName="/xl/drawings/drawing24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5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6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7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8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29.xml" ContentType="application/vnd.openxmlformats-officedocument.drawing+xml"/>
  <Override PartName="/xl/charts/chart47.xml" ContentType="application/vnd.openxmlformats-officedocument.drawingml.chart+xml"/>
  <Override PartName="/xl/drawings/drawing30.xml" ContentType="application/vnd.openxmlformats-officedocument.drawing+xml"/>
  <Override PartName="/xl/charts/chart48.xml" ContentType="application/vnd.openxmlformats-officedocument.drawingml.chart+xml"/>
  <Override PartName="/xl/drawings/drawing31.xml" ContentType="application/vnd.openxmlformats-officedocument.drawing+xml"/>
  <Override PartName="/xl/charts/chart49.xml" ContentType="application/vnd.openxmlformats-officedocument.drawingml.chart+xml"/>
  <Override PartName="/xl/drawings/drawing32.xml" ContentType="application/vnd.openxmlformats-officedocument.drawing+xml"/>
  <Override PartName="/xl/charts/chart50.xml" ContentType="application/vnd.openxmlformats-officedocument.drawingml.chart+xml"/>
  <Override PartName="/xl/drawings/drawing33.xml" ContentType="application/vnd.openxmlformats-officedocument.drawingml.chartshapes+xml"/>
  <Override PartName="/xl/charts/chart51.xml" ContentType="application/vnd.openxmlformats-officedocument.drawingml.chart+xml"/>
  <Override PartName="/xl/drawings/drawing34.xml" ContentType="application/vnd.openxmlformats-officedocument.drawing+xml"/>
  <Override PartName="/xl/charts/chart52.xml" ContentType="application/vnd.openxmlformats-officedocument.drawingml.chart+xml"/>
  <Override PartName="/xl/drawings/drawing35.xml" ContentType="application/vnd.openxmlformats-officedocument.drawing+xml"/>
  <Override PartName="/xl/charts/chart53.xml" ContentType="application/vnd.openxmlformats-officedocument.drawingml.chart+xml"/>
  <Override PartName="/xl/drawings/drawing36.xml" ContentType="application/vnd.openxmlformats-officedocument.drawing+xml"/>
  <Override PartName="/xl/charts/chart5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-360" yWindow="660" windowWidth="15480" windowHeight="9120" tabRatio="850"/>
  </bookViews>
  <sheets>
    <sheet name="Índice" sheetId="9" r:id="rId1"/>
    <sheet name="Industria regiones (%)" sheetId="18" r:id="rId2"/>
    <sheet name="Industria variación anual %" sheetId="20" r:id="rId3"/>
    <sheet name="Industria var acumulada anual%" sheetId="21" r:id="rId4"/>
    <sheet name="H Producción Regional anual%" sheetId="39" r:id="rId5"/>
    <sheet name="H Ventas Regional anual%" sheetId="40" r:id="rId6"/>
    <sheet name="H Ocupados Regional anual%" sheetId="41" r:id="rId7"/>
    <sheet name="H Producción Bogotá anual%" sheetId="3" r:id="rId8"/>
    <sheet name="H Ventas Bogotá anual%" sheetId="22" r:id="rId9"/>
    <sheet name="H Ocupados Bogotá anual%" sheetId="23" r:id="rId10"/>
    <sheet name="Contrato Bogotá" sheetId="46" r:id="rId11"/>
    <sheet name="H Produc Barranquilla anual%" sheetId="24" r:id="rId12"/>
    <sheet name="H Ventas Barranquilla anual%" sheetId="25" r:id="rId13"/>
    <sheet name="H Ocupados Barranquilla anual%" sheetId="26" r:id="rId14"/>
    <sheet name="H Producción Cali anual%" sheetId="27" r:id="rId15"/>
    <sheet name="H Ventas Cali anual%" sheetId="28" r:id="rId16"/>
    <sheet name="H Ocupados Cali anual%" sheetId="29" r:id="rId17"/>
    <sheet name="H Producción Eje cafeter anual%" sheetId="30" r:id="rId18"/>
    <sheet name="H Ventas Eje cafetero anual%" sheetId="31" r:id="rId19"/>
    <sheet name="H Ocupados Eje cafetero anual%" sheetId="32" r:id="rId20"/>
    <sheet name="H Producción Medellín anual%" sheetId="33" r:id="rId21"/>
    <sheet name="H Ventas Medellín anual%" sheetId="34" r:id="rId22"/>
    <sheet name="H Ocupados Medellin anual%" sheetId="35" r:id="rId23"/>
    <sheet name="H Producción Santanderes anual%" sheetId="36" r:id="rId24"/>
    <sheet name="H Ventas Santanderes anual%" sheetId="37" r:id="rId25"/>
    <sheet name="H Ocupados Santanderes anual%" sheetId="38" r:id="rId26"/>
    <sheet name="H Producci Regional acum anual%" sheetId="42" r:id="rId27"/>
    <sheet name="H Ventas Regional acum anual%" sheetId="43" r:id="rId28"/>
    <sheet name="H Ocupación Regional acum anua%" sheetId="44" r:id="rId29"/>
    <sheet name="H Prod Bogotá acumulado%" sheetId="45" r:id="rId30"/>
    <sheet name="H Vehículos Pr%" sheetId="47" r:id="rId31"/>
    <sheet name="H Caucho Pr%" sheetId="48" r:id="rId32"/>
    <sheet name="H Confecciones Pr %" sheetId="49" r:id="rId33"/>
  </sheets>
  <externalReferences>
    <externalReference r:id="rId34"/>
    <externalReference r:id="rId35"/>
    <externalReference r:id="rId36"/>
    <externalReference r:id="rId37"/>
    <externalReference r:id="rId38"/>
    <externalReference r:id="rId39"/>
  </externalReferences>
  <definedNames>
    <definedName name="\a" localSheetId="28">#REF!</definedName>
    <definedName name="\a" localSheetId="13">#REF!</definedName>
    <definedName name="\a" localSheetId="9">#REF!</definedName>
    <definedName name="\a" localSheetId="16">#REF!</definedName>
    <definedName name="\a" localSheetId="19">#REF!</definedName>
    <definedName name="\a" localSheetId="22">#REF!</definedName>
    <definedName name="\a" localSheetId="6">#REF!</definedName>
    <definedName name="\a" localSheetId="25">#REF!</definedName>
    <definedName name="\a" localSheetId="11">#REF!</definedName>
    <definedName name="\a" localSheetId="26">#REF!</definedName>
    <definedName name="\a" localSheetId="7">#REF!</definedName>
    <definedName name="\a" localSheetId="14">#REF!</definedName>
    <definedName name="\a" localSheetId="17">#REF!</definedName>
    <definedName name="\a" localSheetId="20">#REF!</definedName>
    <definedName name="\a" localSheetId="4">#REF!</definedName>
    <definedName name="\a" localSheetId="23">#REF!</definedName>
    <definedName name="\a" localSheetId="12">#REF!</definedName>
    <definedName name="\a" localSheetId="8">#REF!</definedName>
    <definedName name="\a" localSheetId="15">#REF!</definedName>
    <definedName name="\a" localSheetId="18">#REF!</definedName>
    <definedName name="\a" localSheetId="21">#REF!</definedName>
    <definedName name="\a" localSheetId="27">#REF!</definedName>
    <definedName name="\a" localSheetId="5">#REF!</definedName>
    <definedName name="\a" localSheetId="24">#REF!</definedName>
    <definedName name="\a" localSheetId="0">#REF!</definedName>
    <definedName name="\a" localSheetId="1">#REF!</definedName>
    <definedName name="\a" localSheetId="3">#REF!</definedName>
    <definedName name="\a" localSheetId="2">#REF!</definedName>
    <definedName name="\y" localSheetId="28">#REF!</definedName>
    <definedName name="\y" localSheetId="13">#REF!</definedName>
    <definedName name="\y" localSheetId="9">#REF!</definedName>
    <definedName name="\y" localSheetId="16">#REF!</definedName>
    <definedName name="\y" localSheetId="19">#REF!</definedName>
    <definedName name="\y" localSheetId="22">#REF!</definedName>
    <definedName name="\y" localSheetId="6">#REF!</definedName>
    <definedName name="\y" localSheetId="25">#REF!</definedName>
    <definedName name="\y" localSheetId="11">#REF!</definedName>
    <definedName name="\y" localSheetId="26">#REF!</definedName>
    <definedName name="\y" localSheetId="7">#REF!</definedName>
    <definedName name="\y" localSheetId="14">#REF!</definedName>
    <definedName name="\y" localSheetId="17">#REF!</definedName>
    <definedName name="\y" localSheetId="20">#REF!</definedName>
    <definedName name="\y" localSheetId="4">#REF!</definedName>
    <definedName name="\y" localSheetId="23">#REF!</definedName>
    <definedName name="\y" localSheetId="12">#REF!</definedName>
    <definedName name="\y" localSheetId="8">#REF!</definedName>
    <definedName name="\y" localSheetId="15">#REF!</definedName>
    <definedName name="\y" localSheetId="18">#REF!</definedName>
    <definedName name="\y" localSheetId="21">#REF!</definedName>
    <definedName name="\y" localSheetId="27">#REF!</definedName>
    <definedName name="\y" localSheetId="5">#REF!</definedName>
    <definedName name="\y" localSheetId="24">#REF!</definedName>
    <definedName name="\y" localSheetId="0">#REF!</definedName>
    <definedName name="\y" localSheetId="1">#REF!</definedName>
    <definedName name="\y" localSheetId="3">#REF!</definedName>
    <definedName name="\y" localSheetId="2">#REF!</definedName>
    <definedName name="\z" localSheetId="28">#REF!</definedName>
    <definedName name="\z" localSheetId="13">#REF!</definedName>
    <definedName name="\z" localSheetId="9">#REF!</definedName>
    <definedName name="\z" localSheetId="16">#REF!</definedName>
    <definedName name="\z" localSheetId="19">#REF!</definedName>
    <definedName name="\z" localSheetId="22">#REF!</definedName>
    <definedName name="\z" localSheetId="6">#REF!</definedName>
    <definedName name="\z" localSheetId="25">#REF!</definedName>
    <definedName name="\z" localSheetId="11">#REF!</definedName>
    <definedName name="\z" localSheetId="26">#REF!</definedName>
    <definedName name="\z" localSheetId="7">#REF!</definedName>
    <definedName name="\z" localSheetId="14">#REF!</definedName>
    <definedName name="\z" localSheetId="17">#REF!</definedName>
    <definedName name="\z" localSheetId="20">#REF!</definedName>
    <definedName name="\z" localSheetId="4">#REF!</definedName>
    <definedName name="\z" localSheetId="23">#REF!</definedName>
    <definedName name="\z" localSheetId="12">#REF!</definedName>
    <definedName name="\z" localSheetId="8">#REF!</definedName>
    <definedName name="\z" localSheetId="15">#REF!</definedName>
    <definedName name="\z" localSheetId="18">#REF!</definedName>
    <definedName name="\z" localSheetId="21">#REF!</definedName>
    <definedName name="\z" localSheetId="27">#REF!</definedName>
    <definedName name="\z" localSheetId="5">#REF!</definedName>
    <definedName name="\z" localSheetId="24">#REF!</definedName>
    <definedName name="\z" localSheetId="0">#REF!</definedName>
    <definedName name="\z" localSheetId="1">#REF!</definedName>
    <definedName name="\z" localSheetId="3">#REF!</definedName>
    <definedName name="\z" localSheetId="2">#REF!</definedName>
    <definedName name="_C" localSheetId="0">#REF!</definedName>
    <definedName name="_Fill" localSheetId="28" hidden="1">#REF!</definedName>
    <definedName name="_Fill" localSheetId="13" hidden="1">#REF!</definedName>
    <definedName name="_Fill" localSheetId="9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6" hidden="1">#REF!</definedName>
    <definedName name="_Fill" localSheetId="25" hidden="1">#REF!</definedName>
    <definedName name="_Fill" localSheetId="11" hidden="1">#REF!</definedName>
    <definedName name="_Fill" localSheetId="26" hidden="1">#REF!</definedName>
    <definedName name="_Fill" localSheetId="7" hidden="1">#REF!</definedName>
    <definedName name="_Fill" localSheetId="14" hidden="1">#REF!</definedName>
    <definedName name="_Fill" localSheetId="17" hidden="1">#REF!</definedName>
    <definedName name="_Fill" localSheetId="20" hidden="1">#REF!</definedName>
    <definedName name="_Fill" localSheetId="4" hidden="1">#REF!</definedName>
    <definedName name="_Fill" localSheetId="23" hidden="1">#REF!</definedName>
    <definedName name="_Fill" localSheetId="12" hidden="1">#REF!</definedName>
    <definedName name="_Fill" localSheetId="8" hidden="1">#REF!</definedName>
    <definedName name="_Fill" localSheetId="15" hidden="1">#REF!</definedName>
    <definedName name="_Fill" localSheetId="18" hidden="1">#REF!</definedName>
    <definedName name="_Fill" localSheetId="21" hidden="1">#REF!</definedName>
    <definedName name="_Fill" localSheetId="27" hidden="1">#REF!</definedName>
    <definedName name="_Fill" localSheetId="5" hidden="1">#REF!</definedName>
    <definedName name="_Fill" localSheetId="24" hidden="1">#REF!</definedName>
    <definedName name="_Fill" localSheetId="0" hidden="1">#REF!</definedName>
    <definedName name="_Fill" localSheetId="1" hidden="1">#REF!</definedName>
    <definedName name="_Fill" localSheetId="3" hidden="1">#REF!</definedName>
    <definedName name="_Fill" localSheetId="2" hidden="1">#REF!</definedName>
    <definedName name="_xlnm._FilterDatabase" localSheetId="12" hidden="1">'H Ventas Barranquilla anual%'!$B$13:$G$22</definedName>
    <definedName name="_Key1" localSheetId="28" hidden="1">#REF!</definedName>
    <definedName name="_Key1" localSheetId="13" hidden="1">#REF!</definedName>
    <definedName name="_Key1" localSheetId="9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6" hidden="1">#REF!</definedName>
    <definedName name="_Key1" localSheetId="25" hidden="1">#REF!</definedName>
    <definedName name="_Key1" localSheetId="11" hidden="1">#REF!</definedName>
    <definedName name="_Key1" localSheetId="26" hidden="1">#REF!</definedName>
    <definedName name="_Key1" localSheetId="7" hidden="1">#REF!</definedName>
    <definedName name="_Key1" localSheetId="14" hidden="1">#REF!</definedName>
    <definedName name="_Key1" localSheetId="17" hidden="1">#REF!</definedName>
    <definedName name="_Key1" localSheetId="20" hidden="1">#REF!</definedName>
    <definedName name="_Key1" localSheetId="4" hidden="1">#REF!</definedName>
    <definedName name="_Key1" localSheetId="23" hidden="1">#REF!</definedName>
    <definedName name="_Key1" localSheetId="12" hidden="1">#REF!</definedName>
    <definedName name="_Key1" localSheetId="8" hidden="1">#REF!</definedName>
    <definedName name="_Key1" localSheetId="15" hidden="1">#REF!</definedName>
    <definedName name="_Key1" localSheetId="18" hidden="1">#REF!</definedName>
    <definedName name="_Key1" localSheetId="21" hidden="1">#REF!</definedName>
    <definedName name="_Key1" localSheetId="27" hidden="1">#REF!</definedName>
    <definedName name="_Key1" localSheetId="5" hidden="1">#REF!</definedName>
    <definedName name="_Key1" localSheetId="24" hidden="1">#REF!</definedName>
    <definedName name="_Key1" localSheetId="0" hidden="1">#REF!</definedName>
    <definedName name="_Key1" localSheetId="1" hidden="1">#REF!</definedName>
    <definedName name="_Key1" localSheetId="3" hidden="1">#REF!</definedName>
    <definedName name="_Key1" localSheetId="2" hidden="1">#REF!</definedName>
    <definedName name="_Order1" hidden="1">255</definedName>
    <definedName name="_Sort" localSheetId="28" hidden="1">#REF!</definedName>
    <definedName name="_Sort" localSheetId="13" hidden="1">#REF!</definedName>
    <definedName name="_Sort" localSheetId="9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6" hidden="1">#REF!</definedName>
    <definedName name="_Sort" localSheetId="25" hidden="1">#REF!</definedName>
    <definedName name="_Sort" localSheetId="11" hidden="1">#REF!</definedName>
    <definedName name="_Sort" localSheetId="26" hidden="1">#REF!</definedName>
    <definedName name="_Sort" localSheetId="7" hidden="1">#REF!</definedName>
    <definedName name="_Sort" localSheetId="14" hidden="1">#REF!</definedName>
    <definedName name="_Sort" localSheetId="17" hidden="1">#REF!</definedName>
    <definedName name="_Sort" localSheetId="20" hidden="1">#REF!</definedName>
    <definedName name="_Sort" localSheetId="4" hidden="1">#REF!</definedName>
    <definedName name="_Sort" localSheetId="23" hidden="1">#REF!</definedName>
    <definedName name="_Sort" localSheetId="12" hidden="1">#REF!</definedName>
    <definedName name="_Sort" localSheetId="8" hidden="1">#REF!</definedName>
    <definedName name="_Sort" localSheetId="15" hidden="1">#REF!</definedName>
    <definedName name="_Sort" localSheetId="18" hidden="1">#REF!</definedName>
    <definedName name="_Sort" localSheetId="21" hidden="1">#REF!</definedName>
    <definedName name="_Sort" localSheetId="27" hidden="1">#REF!</definedName>
    <definedName name="_Sort" localSheetId="5" hidden="1">#REF!</definedName>
    <definedName name="_Sort" localSheetId="24" hidden="1">#REF!</definedName>
    <definedName name="_Sort" localSheetId="0" hidden="1">#REF!</definedName>
    <definedName name="_Sort" localSheetId="1" hidden="1">#REF!</definedName>
    <definedName name="_Sort" localSheetId="3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28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22">'[1]ipc indice 2'!$L$1:$L$311</definedName>
    <definedName name="ABR._89" localSheetId="6">'[1]ipc indice 2'!$L$1:$L$311</definedName>
    <definedName name="ABR._89" localSheetId="25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7">'[1]ipc indice 2'!$L$1:$L$311</definedName>
    <definedName name="ABR._89" localSheetId="14">'[1]ipc indice 2'!$L$1:$L$311</definedName>
    <definedName name="ABR._89" localSheetId="17">'[1]ipc indice 2'!$L$1:$L$311</definedName>
    <definedName name="ABR._89" localSheetId="20">'[1]ipc indice 2'!$L$1:$L$311</definedName>
    <definedName name="ABR._89" localSheetId="4">'[1]ipc indice 2'!$L$1:$L$311</definedName>
    <definedName name="ABR._89" localSheetId="23">'[1]ipc indice 2'!$L$1:$L$311</definedName>
    <definedName name="ABR._89" localSheetId="12">'[1]ipc indice 2'!$L$1:$L$311</definedName>
    <definedName name="ABR._89" localSheetId="8">'[1]ipc indice 2'!$L$1:$L$311</definedName>
    <definedName name="ABR._89" localSheetId="15">'[1]ipc indice 2'!$L$1:$L$311</definedName>
    <definedName name="ABR._89" localSheetId="18">'[1]ipc indice 2'!$L$1:$L$311</definedName>
    <definedName name="ABR._89" localSheetId="21">'[1]ipc indice 2'!$L$1:$L$311</definedName>
    <definedName name="ABR._89" localSheetId="27">'[1]ipc indice 2'!$L$1:$L$311</definedName>
    <definedName name="ABR._89" localSheetId="5">'[1]ipc indice 2'!$L$1:$L$311</definedName>
    <definedName name="ABR._89" localSheetId="24">'[1]ipc indice 2'!$L$1:$L$311</definedName>
    <definedName name="ABR._89" localSheetId="0">'[1]ipc indice 2'!$L$1:$L$311</definedName>
    <definedName name="ABR._89" localSheetId="1">'[2]ipc indice 2'!$L$1:$L$311</definedName>
    <definedName name="ABR._89" localSheetId="3">'[3]ipc indice 2'!$L$1:$L$311</definedName>
    <definedName name="ABR._89" localSheetId="2">'[3]ipc indice 2'!$L$1:$L$311</definedName>
    <definedName name="AGO._89" localSheetId="28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22">'[1]ipc indice 2'!$P$1:$P$311</definedName>
    <definedName name="AGO._89" localSheetId="6">'[1]ipc indice 2'!$P$1:$P$311</definedName>
    <definedName name="AGO._89" localSheetId="25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7">'[1]ipc indice 2'!$P$1:$P$311</definedName>
    <definedName name="AGO._89" localSheetId="14">'[1]ipc indice 2'!$P$1:$P$311</definedName>
    <definedName name="AGO._89" localSheetId="17">'[1]ipc indice 2'!$P$1:$P$311</definedName>
    <definedName name="AGO._89" localSheetId="20">'[1]ipc indice 2'!$P$1:$P$311</definedName>
    <definedName name="AGO._89" localSheetId="4">'[1]ipc indice 2'!$P$1:$P$311</definedName>
    <definedName name="AGO._89" localSheetId="23">'[1]ipc indice 2'!$P$1:$P$311</definedName>
    <definedName name="AGO._89" localSheetId="12">'[1]ipc indice 2'!$P$1:$P$311</definedName>
    <definedName name="AGO._89" localSheetId="8">'[1]ipc indice 2'!$P$1:$P$311</definedName>
    <definedName name="AGO._89" localSheetId="15">'[1]ipc indice 2'!$P$1:$P$311</definedName>
    <definedName name="AGO._89" localSheetId="18">'[1]ipc indice 2'!$P$1:$P$311</definedName>
    <definedName name="AGO._89" localSheetId="21">'[1]ipc indice 2'!$P$1:$P$311</definedName>
    <definedName name="AGO._89" localSheetId="27">'[1]ipc indice 2'!$P$1:$P$311</definedName>
    <definedName name="AGO._89" localSheetId="5">'[1]ipc indice 2'!$P$1:$P$311</definedName>
    <definedName name="AGO._89" localSheetId="24">'[1]ipc indice 2'!$P$1:$P$311</definedName>
    <definedName name="AGO._89" localSheetId="0">'[1]ipc indice 2'!$P$1:$P$311</definedName>
    <definedName name="AGO._89" localSheetId="1">'[2]ipc indice 2'!$P$1:$P$311</definedName>
    <definedName name="AGO._89" localSheetId="3">'[3]ipc indice 2'!$P$1:$P$311</definedName>
    <definedName name="AGO._89" localSheetId="2">'[3]ipc indice 2'!$P$1:$P$311</definedName>
    <definedName name="AÑO" localSheetId="0">#REF!</definedName>
    <definedName name="_xlnm.Print_Area" localSheetId="10">'Contrato Bogotá'!$A$1:$K$40</definedName>
    <definedName name="_xlnm.Print_Area" localSheetId="31">'H Caucho Pr%'!$A$1:$R$37</definedName>
    <definedName name="_xlnm.Print_Area" localSheetId="32">'H Confecciones Pr %'!$A$1:$R$37</definedName>
    <definedName name="_xlnm.Print_Area" localSheetId="28">'H Ocupación Regional acum anua%'!$A$1:$Q$41</definedName>
    <definedName name="_xlnm.Print_Area" localSheetId="13">'H Ocupados Barranquilla anual%'!$A$1:$H$47</definedName>
    <definedName name="_xlnm.Print_Area" localSheetId="9">'H Ocupados Bogotá anual%'!$A$1:$K$58</definedName>
    <definedName name="_xlnm.Print_Area" localSheetId="16">'H Ocupados Cali anual%'!$A$1:$H$50</definedName>
    <definedName name="_xlnm.Print_Area" localSheetId="19">'H Ocupados Eje cafetero anual%'!$A$1:$H$48</definedName>
    <definedName name="_xlnm.Print_Area" localSheetId="22">'H Ocupados Medellin anual%'!$A$1:$H$49</definedName>
    <definedName name="_xlnm.Print_Area" localSheetId="6">'H Ocupados Regional anual%'!$A$1:$R$46</definedName>
    <definedName name="_xlnm.Print_Area" localSheetId="25">'H Ocupados Santanderes anual%'!$A$1:$H$47</definedName>
    <definedName name="_xlnm.Print_Area" localSheetId="29">'H Prod Bogotá acumulado%'!$A$1:$K$56</definedName>
    <definedName name="_xlnm.Print_Area" localSheetId="11">'H Produc Barranquilla anual%'!$A$1:$H$48</definedName>
    <definedName name="_xlnm.Print_Area" localSheetId="26">'H Producci Regional acum anual%'!$A$1:$Q$43</definedName>
    <definedName name="_xlnm.Print_Area" localSheetId="7">'H Producción Bogotá anual%'!$A$1:$K$58</definedName>
    <definedName name="_xlnm.Print_Area" localSheetId="14">'H Producción Cali anual%'!$A$1:$H$50</definedName>
    <definedName name="_xlnm.Print_Area" localSheetId="17">'H Producción Eje cafeter anual%'!$A$1:$H$48</definedName>
    <definedName name="_xlnm.Print_Area" localSheetId="20">'H Producción Medellín anual%'!$A$1:$H$50</definedName>
    <definedName name="_xlnm.Print_Area" localSheetId="4">'H Producción Regional anual%'!$A$1:$R$46</definedName>
    <definedName name="_xlnm.Print_Area" localSheetId="23">'H Producción Santanderes anual%'!$A$1:$H$47</definedName>
    <definedName name="_xlnm.Print_Area" localSheetId="30">'H Vehículos Pr%'!$A$1:$R$37</definedName>
    <definedName name="_xlnm.Print_Area" localSheetId="12">'H Ventas Barranquilla anual%'!$A$1:$H$46</definedName>
    <definedName name="_xlnm.Print_Area" localSheetId="8">'H Ventas Bogotá anual%'!$A$1:$K$58</definedName>
    <definedName name="_xlnm.Print_Area" localSheetId="15">'H Ventas Cali anual%'!$A$1:$H$50</definedName>
    <definedName name="_xlnm.Print_Area" localSheetId="18">'H Ventas Eje cafetero anual%'!$A$1:$H$48</definedName>
    <definedName name="_xlnm.Print_Area" localSheetId="21">'H Ventas Medellín anual%'!$A$1:$H$49</definedName>
    <definedName name="_xlnm.Print_Area" localSheetId="27">'H Ventas Regional acum anual%'!$A$1:$Q$42</definedName>
    <definedName name="_xlnm.Print_Area" localSheetId="5">'H Ventas Regional anual%'!$A$1:$R$46</definedName>
    <definedName name="_xlnm.Print_Area" localSheetId="24">'H Ventas Santanderes anual%'!$A$1:$H$47</definedName>
    <definedName name="_xlnm.Print_Area" localSheetId="0">Índice!$A$1:$O$36</definedName>
    <definedName name="_xlnm.Print_Area" localSheetId="1">'Industria regiones (%)'!$A$1:$J$35</definedName>
    <definedName name="_xlnm.Print_Area" localSheetId="3">'Industria var acumulada anual%'!$A$1:$J$45</definedName>
    <definedName name="_xlnm.Print_Area" localSheetId="2">'Industria variación anual %'!$A$1:$J$47</definedName>
    <definedName name="BASE" localSheetId="0">#REF!</definedName>
    <definedName name="_xlnm.Database" localSheetId="28">[4]BASE!#REF!</definedName>
    <definedName name="_xlnm.Database" localSheetId="13">[4]BASE!#REF!</definedName>
    <definedName name="_xlnm.Database" localSheetId="9">[4]BASE!#REF!</definedName>
    <definedName name="_xlnm.Database" localSheetId="16">[4]BASE!#REF!</definedName>
    <definedName name="_xlnm.Database" localSheetId="19">[4]BASE!#REF!</definedName>
    <definedName name="_xlnm.Database" localSheetId="22">[4]BASE!#REF!</definedName>
    <definedName name="_xlnm.Database" localSheetId="6">[4]BASE!#REF!</definedName>
    <definedName name="_xlnm.Database" localSheetId="25">[4]BASE!#REF!</definedName>
    <definedName name="_xlnm.Database" localSheetId="11">[4]BASE!#REF!</definedName>
    <definedName name="_xlnm.Database" localSheetId="26">[4]BASE!#REF!</definedName>
    <definedName name="_xlnm.Database" localSheetId="7">[4]BASE!#REF!</definedName>
    <definedName name="_xlnm.Database" localSheetId="14">[4]BASE!#REF!</definedName>
    <definedName name="_xlnm.Database" localSheetId="17">[4]BASE!#REF!</definedName>
    <definedName name="_xlnm.Database" localSheetId="20">[4]BASE!#REF!</definedName>
    <definedName name="_xlnm.Database" localSheetId="4">[4]BASE!#REF!</definedName>
    <definedName name="_xlnm.Database" localSheetId="23">[4]BASE!#REF!</definedName>
    <definedName name="_xlnm.Database" localSheetId="12">[4]BASE!#REF!</definedName>
    <definedName name="_xlnm.Database" localSheetId="8">[4]BASE!#REF!</definedName>
    <definedName name="_xlnm.Database" localSheetId="15">[4]BASE!#REF!</definedName>
    <definedName name="_xlnm.Database" localSheetId="18">[4]BASE!#REF!</definedName>
    <definedName name="_xlnm.Database" localSheetId="21">[4]BASE!#REF!</definedName>
    <definedName name="_xlnm.Database" localSheetId="27">[4]BASE!#REF!</definedName>
    <definedName name="_xlnm.Database" localSheetId="5">[4]BASE!#REF!</definedName>
    <definedName name="_xlnm.Database" localSheetId="24">[4]BASE!#REF!</definedName>
    <definedName name="_xlnm.Database" localSheetId="0">[4]BASE!#REF!</definedName>
    <definedName name="_xlnm.Database" localSheetId="1">[5]BASE!#REF!</definedName>
    <definedName name="_xlnm.Database" localSheetId="3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8">[6]BASE!#REF!</definedName>
    <definedName name="Database" localSheetId="13">[6]BASE!#REF!</definedName>
    <definedName name="Database" localSheetId="9">[6]BASE!#REF!</definedName>
    <definedName name="Database" localSheetId="16">[6]BASE!#REF!</definedName>
    <definedName name="Database" localSheetId="19">[6]BASE!#REF!</definedName>
    <definedName name="Database" localSheetId="22">[6]BASE!#REF!</definedName>
    <definedName name="Database" localSheetId="6">[6]BASE!#REF!</definedName>
    <definedName name="Database" localSheetId="25">[6]BASE!#REF!</definedName>
    <definedName name="Database" localSheetId="11">[6]BASE!#REF!</definedName>
    <definedName name="Database" localSheetId="26">[6]BASE!#REF!</definedName>
    <definedName name="Database" localSheetId="14">[6]BASE!#REF!</definedName>
    <definedName name="Database" localSheetId="17">[6]BASE!#REF!</definedName>
    <definedName name="Database" localSheetId="20">[6]BASE!#REF!</definedName>
    <definedName name="Database" localSheetId="4">[6]BASE!#REF!</definedName>
    <definedName name="Database" localSheetId="23">[6]BASE!#REF!</definedName>
    <definedName name="Database" localSheetId="12">[6]BASE!#REF!</definedName>
    <definedName name="Database" localSheetId="8">[6]BASE!#REF!</definedName>
    <definedName name="Database" localSheetId="15">[6]BASE!#REF!</definedName>
    <definedName name="Database" localSheetId="18">[6]BASE!#REF!</definedName>
    <definedName name="Database" localSheetId="21">[6]BASE!#REF!</definedName>
    <definedName name="Database" localSheetId="27">[6]BASE!#REF!</definedName>
    <definedName name="Database" localSheetId="5">[6]BASE!#REF!</definedName>
    <definedName name="Database" localSheetId="24">[6]BASE!#REF!</definedName>
    <definedName name="Database" localSheetId="3">[6]BASE!#REF!</definedName>
    <definedName name="Database" localSheetId="2">[6]BASE!#REF!</definedName>
    <definedName name="Database">[6]BASE!#REF!</definedName>
    <definedName name="DIC._88" localSheetId="28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22">'[1]ipc indice 2'!$H$1:$H$311</definedName>
    <definedName name="DIC._88" localSheetId="6">'[1]ipc indice 2'!$H$1:$H$311</definedName>
    <definedName name="DIC._88" localSheetId="25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7">'[1]ipc indice 2'!$H$1:$H$311</definedName>
    <definedName name="DIC._88" localSheetId="14">'[1]ipc indice 2'!$H$1:$H$311</definedName>
    <definedName name="DIC._88" localSheetId="17">'[1]ipc indice 2'!$H$1:$H$311</definedName>
    <definedName name="DIC._88" localSheetId="20">'[1]ipc indice 2'!$H$1:$H$311</definedName>
    <definedName name="DIC._88" localSheetId="4">'[1]ipc indice 2'!$H$1:$H$311</definedName>
    <definedName name="DIC._88" localSheetId="23">'[1]ipc indice 2'!$H$1:$H$311</definedName>
    <definedName name="DIC._88" localSheetId="12">'[1]ipc indice 2'!$H$1:$H$311</definedName>
    <definedName name="DIC._88" localSheetId="8">'[1]ipc indice 2'!$H$1:$H$311</definedName>
    <definedName name="DIC._88" localSheetId="15">'[1]ipc indice 2'!$H$1:$H$311</definedName>
    <definedName name="DIC._88" localSheetId="18">'[1]ipc indice 2'!$H$1:$H$311</definedName>
    <definedName name="DIC._88" localSheetId="21">'[1]ipc indice 2'!$H$1:$H$311</definedName>
    <definedName name="DIC._88" localSheetId="27">'[1]ipc indice 2'!$H$1:$H$311</definedName>
    <definedName name="DIC._88" localSheetId="5">'[1]ipc indice 2'!$H$1:$H$311</definedName>
    <definedName name="DIC._88" localSheetId="24">'[1]ipc indice 2'!$H$1:$H$311</definedName>
    <definedName name="DIC._88" localSheetId="0">'[1]ipc indice 2'!$H$1:$H$311</definedName>
    <definedName name="DIC._88" localSheetId="1">'[2]ipc indice 2'!$H$1:$H$311</definedName>
    <definedName name="DIC._88" localSheetId="3">'[3]ipc indice 2'!$H$1:$H$311</definedName>
    <definedName name="DIC._88" localSheetId="2">'[3]ipc indice 2'!$H$1:$H$311</definedName>
    <definedName name="DIC._89" localSheetId="28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22">'[1]ipc indice 2'!$T$1:$T$311</definedName>
    <definedName name="DIC._89" localSheetId="6">'[1]ipc indice 2'!$T$1:$T$311</definedName>
    <definedName name="DIC._89" localSheetId="25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7">'[1]ipc indice 2'!$T$1:$T$311</definedName>
    <definedName name="DIC._89" localSheetId="14">'[1]ipc indice 2'!$T$1:$T$311</definedName>
    <definedName name="DIC._89" localSheetId="17">'[1]ipc indice 2'!$T$1:$T$311</definedName>
    <definedName name="DIC._89" localSheetId="20">'[1]ipc indice 2'!$T$1:$T$311</definedName>
    <definedName name="DIC._89" localSheetId="4">'[1]ipc indice 2'!$T$1:$T$311</definedName>
    <definedName name="DIC._89" localSheetId="23">'[1]ipc indice 2'!$T$1:$T$311</definedName>
    <definedName name="DIC._89" localSheetId="12">'[1]ipc indice 2'!$T$1:$T$311</definedName>
    <definedName name="DIC._89" localSheetId="8">'[1]ipc indice 2'!$T$1:$T$311</definedName>
    <definedName name="DIC._89" localSheetId="15">'[1]ipc indice 2'!$T$1:$T$311</definedName>
    <definedName name="DIC._89" localSheetId="18">'[1]ipc indice 2'!$T$1:$T$311</definedName>
    <definedName name="DIC._89" localSheetId="21">'[1]ipc indice 2'!$T$1:$T$311</definedName>
    <definedName name="DIC._89" localSheetId="27">'[1]ipc indice 2'!$T$1:$T$311</definedName>
    <definedName name="DIC._89" localSheetId="5">'[1]ipc indice 2'!$T$1:$T$311</definedName>
    <definedName name="DIC._89" localSheetId="24">'[1]ipc indice 2'!$T$1:$T$311</definedName>
    <definedName name="DIC._89" localSheetId="0">'[1]ipc indice 2'!$T$1:$T$311</definedName>
    <definedName name="DIC._89" localSheetId="1">'[2]ipc indice 2'!$T$1:$T$311</definedName>
    <definedName name="DIC._89" localSheetId="3">'[3]ipc indice 2'!$T$1:$T$311</definedName>
    <definedName name="DIC._89" localSheetId="2">'[3]ipc indice 2'!$T$1:$T$311</definedName>
    <definedName name="ENE._89" localSheetId="28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22">'[1]ipc indice 2'!$I$1:$I$311</definedName>
    <definedName name="ENE._89" localSheetId="6">'[1]ipc indice 2'!$I$1:$I$311</definedName>
    <definedName name="ENE._89" localSheetId="25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7">'[1]ipc indice 2'!$I$1:$I$311</definedName>
    <definedName name="ENE._89" localSheetId="14">'[1]ipc indice 2'!$I$1:$I$311</definedName>
    <definedName name="ENE._89" localSheetId="17">'[1]ipc indice 2'!$I$1:$I$311</definedName>
    <definedName name="ENE._89" localSheetId="20">'[1]ipc indice 2'!$I$1:$I$311</definedName>
    <definedName name="ENE._89" localSheetId="4">'[1]ipc indice 2'!$I$1:$I$311</definedName>
    <definedName name="ENE._89" localSheetId="23">'[1]ipc indice 2'!$I$1:$I$311</definedName>
    <definedName name="ENE._89" localSheetId="12">'[1]ipc indice 2'!$I$1:$I$311</definedName>
    <definedName name="ENE._89" localSheetId="8">'[1]ipc indice 2'!$I$1:$I$311</definedName>
    <definedName name="ENE._89" localSheetId="15">'[1]ipc indice 2'!$I$1:$I$311</definedName>
    <definedName name="ENE._89" localSheetId="18">'[1]ipc indice 2'!$I$1:$I$311</definedName>
    <definedName name="ENE._89" localSheetId="21">'[1]ipc indice 2'!$I$1:$I$311</definedName>
    <definedName name="ENE._89" localSheetId="27">'[1]ipc indice 2'!$I$1:$I$311</definedName>
    <definedName name="ENE._89" localSheetId="5">'[1]ipc indice 2'!$I$1:$I$311</definedName>
    <definedName name="ENE._89" localSheetId="24">'[1]ipc indice 2'!$I$1:$I$311</definedName>
    <definedName name="ENE._89" localSheetId="0">'[1]ipc indice 2'!$I$1:$I$311</definedName>
    <definedName name="ENE._89" localSheetId="1">'[2]ipc indice 2'!$I$1:$I$311</definedName>
    <definedName name="ENE._89" localSheetId="3">'[3]ipc indice 2'!$I$1:$I$311</definedName>
    <definedName name="ENE._89" localSheetId="2">'[3]ipc indice 2'!$I$1:$I$311</definedName>
    <definedName name="ENE._90" localSheetId="28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22">'[1]ipc indice 2'!$U$1:$U$311</definedName>
    <definedName name="ENE._90" localSheetId="6">'[1]ipc indice 2'!$U$1:$U$311</definedName>
    <definedName name="ENE._90" localSheetId="25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7">'[1]ipc indice 2'!$U$1:$U$311</definedName>
    <definedName name="ENE._90" localSheetId="14">'[1]ipc indice 2'!$U$1:$U$311</definedName>
    <definedName name="ENE._90" localSheetId="17">'[1]ipc indice 2'!$U$1:$U$311</definedName>
    <definedName name="ENE._90" localSheetId="20">'[1]ipc indice 2'!$U$1:$U$311</definedName>
    <definedName name="ENE._90" localSheetId="4">'[1]ipc indice 2'!$U$1:$U$311</definedName>
    <definedName name="ENE._90" localSheetId="23">'[1]ipc indice 2'!$U$1:$U$311</definedName>
    <definedName name="ENE._90" localSheetId="12">'[1]ipc indice 2'!$U$1:$U$311</definedName>
    <definedName name="ENE._90" localSheetId="8">'[1]ipc indice 2'!$U$1:$U$311</definedName>
    <definedName name="ENE._90" localSheetId="15">'[1]ipc indice 2'!$U$1:$U$311</definedName>
    <definedName name="ENE._90" localSheetId="18">'[1]ipc indice 2'!$U$1:$U$311</definedName>
    <definedName name="ENE._90" localSheetId="21">'[1]ipc indice 2'!$U$1:$U$311</definedName>
    <definedName name="ENE._90" localSheetId="27">'[1]ipc indice 2'!$U$1:$U$311</definedName>
    <definedName name="ENE._90" localSheetId="5">'[1]ipc indice 2'!$U$1:$U$311</definedName>
    <definedName name="ENE._90" localSheetId="24">'[1]ipc indice 2'!$U$1:$U$311</definedName>
    <definedName name="ENE._90" localSheetId="0">'[1]ipc indice 2'!$U$1:$U$311</definedName>
    <definedName name="ENE._90" localSheetId="1">'[2]ipc indice 2'!$U$1:$U$311</definedName>
    <definedName name="ENE._90" localSheetId="3">'[3]ipc indice 2'!$U$1:$U$311</definedName>
    <definedName name="ENE._90" localSheetId="2">'[3]ipc indice 2'!$U$1:$U$311</definedName>
    <definedName name="FEB._89" localSheetId="28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22">'[1]ipc indice 2'!$J$1:$J$311</definedName>
    <definedName name="FEB._89" localSheetId="6">'[1]ipc indice 2'!$J$1:$J$311</definedName>
    <definedName name="FEB._89" localSheetId="25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7">'[1]ipc indice 2'!$J$1:$J$311</definedName>
    <definedName name="FEB._89" localSheetId="14">'[1]ipc indice 2'!$J$1:$J$311</definedName>
    <definedName name="FEB._89" localSheetId="17">'[1]ipc indice 2'!$J$1:$J$311</definedName>
    <definedName name="FEB._89" localSheetId="20">'[1]ipc indice 2'!$J$1:$J$311</definedName>
    <definedName name="FEB._89" localSheetId="4">'[1]ipc indice 2'!$J$1:$J$311</definedName>
    <definedName name="FEB._89" localSheetId="23">'[1]ipc indice 2'!$J$1:$J$311</definedName>
    <definedName name="FEB._89" localSheetId="12">'[1]ipc indice 2'!$J$1:$J$311</definedName>
    <definedName name="FEB._89" localSheetId="8">'[1]ipc indice 2'!$J$1:$J$311</definedName>
    <definedName name="FEB._89" localSheetId="15">'[1]ipc indice 2'!$J$1:$J$311</definedName>
    <definedName name="FEB._89" localSheetId="18">'[1]ipc indice 2'!$J$1:$J$311</definedName>
    <definedName name="FEB._89" localSheetId="21">'[1]ipc indice 2'!$J$1:$J$311</definedName>
    <definedName name="FEB._89" localSheetId="27">'[1]ipc indice 2'!$J$1:$J$311</definedName>
    <definedName name="FEB._89" localSheetId="5">'[1]ipc indice 2'!$J$1:$J$311</definedName>
    <definedName name="FEB._89" localSheetId="24">'[1]ipc indice 2'!$J$1:$J$311</definedName>
    <definedName name="FEB._89" localSheetId="0">'[1]ipc indice 2'!$J$1:$J$311</definedName>
    <definedName name="FEB._89" localSheetId="1">'[2]ipc indice 2'!$J$1:$J$311</definedName>
    <definedName name="FEB._89" localSheetId="3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28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6" hidden="1">{"'Hoja1'!$A$2:$E$19"}</definedName>
    <definedName name="HTML_Control" localSheetId="25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4" hidden="1">{"'Hoja1'!$A$2:$E$19"}</definedName>
    <definedName name="HTML_Control" localSheetId="23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27" hidden="1">{"'Hoja1'!$A$2:$E$19"}</definedName>
    <definedName name="HTML_Control" localSheetId="5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28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22">'[1]ipc indice 2'!$O$1:$O$311</definedName>
    <definedName name="JUL._89" localSheetId="6">'[1]ipc indice 2'!$O$1:$O$311</definedName>
    <definedName name="JUL._89" localSheetId="25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7">'[1]ipc indice 2'!$O$1:$O$311</definedName>
    <definedName name="JUL._89" localSheetId="14">'[1]ipc indice 2'!$O$1:$O$311</definedName>
    <definedName name="JUL._89" localSheetId="17">'[1]ipc indice 2'!$O$1:$O$311</definedName>
    <definedName name="JUL._89" localSheetId="20">'[1]ipc indice 2'!$O$1:$O$311</definedName>
    <definedName name="JUL._89" localSheetId="4">'[1]ipc indice 2'!$O$1:$O$311</definedName>
    <definedName name="JUL._89" localSheetId="23">'[1]ipc indice 2'!$O$1:$O$311</definedName>
    <definedName name="JUL._89" localSheetId="12">'[1]ipc indice 2'!$O$1:$O$311</definedName>
    <definedName name="JUL._89" localSheetId="8">'[1]ipc indice 2'!$O$1:$O$311</definedName>
    <definedName name="JUL._89" localSheetId="15">'[1]ipc indice 2'!$O$1:$O$311</definedName>
    <definedName name="JUL._89" localSheetId="18">'[1]ipc indice 2'!$O$1:$O$311</definedName>
    <definedName name="JUL._89" localSheetId="21">'[1]ipc indice 2'!$O$1:$O$311</definedName>
    <definedName name="JUL._89" localSheetId="27">'[1]ipc indice 2'!$O$1:$O$311</definedName>
    <definedName name="JUL._89" localSheetId="5">'[1]ipc indice 2'!$O$1:$O$311</definedName>
    <definedName name="JUL._89" localSheetId="24">'[1]ipc indice 2'!$O$1:$O$311</definedName>
    <definedName name="JUL._89" localSheetId="0">'[1]ipc indice 2'!$O$1:$O$311</definedName>
    <definedName name="JUL._89" localSheetId="1">'[2]ipc indice 2'!$O$1:$O$311</definedName>
    <definedName name="JUL._89" localSheetId="3">'[3]ipc indice 2'!$O$1:$O$311</definedName>
    <definedName name="JUL._89" localSheetId="2">'[3]ipc indice 2'!$O$1:$O$311</definedName>
    <definedName name="JUN._89" localSheetId="28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22">'[1]ipc indice 2'!$N$1:$N$311</definedName>
    <definedName name="JUN._89" localSheetId="6">'[1]ipc indice 2'!$N$1:$N$311</definedName>
    <definedName name="JUN._89" localSheetId="25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7">'[1]ipc indice 2'!$N$1:$N$311</definedName>
    <definedName name="JUN._89" localSheetId="14">'[1]ipc indice 2'!$N$1:$N$311</definedName>
    <definedName name="JUN._89" localSheetId="17">'[1]ipc indice 2'!$N$1:$N$311</definedName>
    <definedName name="JUN._89" localSheetId="20">'[1]ipc indice 2'!$N$1:$N$311</definedName>
    <definedName name="JUN._89" localSheetId="4">'[1]ipc indice 2'!$N$1:$N$311</definedName>
    <definedName name="JUN._89" localSheetId="23">'[1]ipc indice 2'!$N$1:$N$311</definedName>
    <definedName name="JUN._89" localSheetId="12">'[1]ipc indice 2'!$N$1:$N$311</definedName>
    <definedName name="JUN._89" localSheetId="8">'[1]ipc indice 2'!$N$1:$N$311</definedName>
    <definedName name="JUN._89" localSheetId="15">'[1]ipc indice 2'!$N$1:$N$311</definedName>
    <definedName name="JUN._89" localSheetId="18">'[1]ipc indice 2'!$N$1:$N$311</definedName>
    <definedName name="JUN._89" localSheetId="21">'[1]ipc indice 2'!$N$1:$N$311</definedName>
    <definedName name="JUN._89" localSheetId="27">'[1]ipc indice 2'!$N$1:$N$311</definedName>
    <definedName name="JUN._89" localSheetId="5">'[1]ipc indice 2'!$N$1:$N$311</definedName>
    <definedName name="JUN._89" localSheetId="24">'[1]ipc indice 2'!$N$1:$N$311</definedName>
    <definedName name="JUN._89" localSheetId="0">'[1]ipc indice 2'!$N$1:$N$311</definedName>
    <definedName name="JUN._89" localSheetId="1">'[2]ipc indice 2'!$N$1:$N$311</definedName>
    <definedName name="JUN._89" localSheetId="3">'[3]ipc indice 2'!$N$1:$N$311</definedName>
    <definedName name="JUN._89" localSheetId="2">'[3]ipc indice 2'!$N$1:$N$311</definedName>
    <definedName name="MAR._89" localSheetId="28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22">'[1]ipc indice 2'!$K$1:$K$311</definedName>
    <definedName name="MAR._89" localSheetId="6">'[1]ipc indice 2'!$K$1:$K$311</definedName>
    <definedName name="MAR._89" localSheetId="25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7">'[1]ipc indice 2'!$K$1:$K$311</definedName>
    <definedName name="MAR._89" localSheetId="14">'[1]ipc indice 2'!$K$1:$K$311</definedName>
    <definedName name="MAR._89" localSheetId="17">'[1]ipc indice 2'!$K$1:$K$311</definedName>
    <definedName name="MAR._89" localSheetId="20">'[1]ipc indice 2'!$K$1:$K$311</definedName>
    <definedName name="MAR._89" localSheetId="4">'[1]ipc indice 2'!$K$1:$K$311</definedName>
    <definedName name="MAR._89" localSheetId="23">'[1]ipc indice 2'!$K$1:$K$311</definedName>
    <definedName name="MAR._89" localSheetId="12">'[1]ipc indice 2'!$K$1:$K$311</definedName>
    <definedName name="MAR._89" localSheetId="8">'[1]ipc indice 2'!$K$1:$K$311</definedName>
    <definedName name="MAR._89" localSheetId="15">'[1]ipc indice 2'!$K$1:$K$311</definedName>
    <definedName name="MAR._89" localSheetId="18">'[1]ipc indice 2'!$K$1:$K$311</definedName>
    <definedName name="MAR._89" localSheetId="21">'[1]ipc indice 2'!$K$1:$K$311</definedName>
    <definedName name="MAR._89" localSheetId="27">'[1]ipc indice 2'!$K$1:$K$311</definedName>
    <definedName name="MAR._89" localSheetId="5">'[1]ipc indice 2'!$K$1:$K$311</definedName>
    <definedName name="MAR._89" localSheetId="24">'[1]ipc indice 2'!$K$1:$K$311</definedName>
    <definedName name="MAR._89" localSheetId="0">'[1]ipc indice 2'!$K$1:$K$311</definedName>
    <definedName name="MAR._89" localSheetId="1">'[2]ipc indice 2'!$K$1:$K$311</definedName>
    <definedName name="MAR._89" localSheetId="3">'[3]ipc indice 2'!$K$1:$K$311</definedName>
    <definedName name="MAR._89" localSheetId="2">'[3]ipc indice 2'!$K$1:$K$311</definedName>
    <definedName name="MARZO">#N/A</definedName>
    <definedName name="MAY._89" localSheetId="28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22">'[1]ipc indice 2'!$M$1:$M$311</definedName>
    <definedName name="MAY._89" localSheetId="6">'[1]ipc indice 2'!$M$1:$M$311</definedName>
    <definedName name="MAY._89" localSheetId="25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7">'[1]ipc indice 2'!$M$1:$M$311</definedName>
    <definedName name="MAY._89" localSheetId="14">'[1]ipc indice 2'!$M$1:$M$311</definedName>
    <definedName name="MAY._89" localSheetId="17">'[1]ipc indice 2'!$M$1:$M$311</definedName>
    <definedName name="MAY._89" localSheetId="20">'[1]ipc indice 2'!$M$1:$M$311</definedName>
    <definedName name="MAY._89" localSheetId="4">'[1]ipc indice 2'!$M$1:$M$311</definedName>
    <definedName name="MAY._89" localSheetId="23">'[1]ipc indice 2'!$M$1:$M$311</definedName>
    <definedName name="MAY._89" localSheetId="12">'[1]ipc indice 2'!$M$1:$M$311</definedName>
    <definedName name="MAY._89" localSheetId="8">'[1]ipc indice 2'!$M$1:$M$311</definedName>
    <definedName name="MAY._89" localSheetId="15">'[1]ipc indice 2'!$M$1:$M$311</definedName>
    <definedName name="MAY._89" localSheetId="18">'[1]ipc indice 2'!$M$1:$M$311</definedName>
    <definedName name="MAY._89" localSheetId="21">'[1]ipc indice 2'!$M$1:$M$311</definedName>
    <definedName name="MAY._89" localSheetId="27">'[1]ipc indice 2'!$M$1:$M$311</definedName>
    <definedName name="MAY._89" localSheetId="5">'[1]ipc indice 2'!$M$1:$M$311</definedName>
    <definedName name="MAY._89" localSheetId="24">'[1]ipc indice 2'!$M$1:$M$311</definedName>
    <definedName name="MAY._89" localSheetId="0">'[1]ipc indice 2'!$M$1:$M$311</definedName>
    <definedName name="MAY._89" localSheetId="1">'[2]ipc indice 2'!$M$1:$M$311</definedName>
    <definedName name="MAY._89" localSheetId="3">'[3]ipc indice 2'!$M$1:$M$311</definedName>
    <definedName name="MAY._89" localSheetId="2">'[3]ipc indice 2'!$M$1:$M$311</definedName>
    <definedName name="MES" localSheetId="0">#REF!</definedName>
    <definedName name="NOV._89" localSheetId="28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22">'[1]ipc indice 2'!$S$1:$S$311</definedName>
    <definedName name="NOV._89" localSheetId="6">'[1]ipc indice 2'!$S$1:$S$311</definedName>
    <definedName name="NOV._89" localSheetId="25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7">'[1]ipc indice 2'!$S$1:$S$311</definedName>
    <definedName name="NOV._89" localSheetId="14">'[1]ipc indice 2'!$S$1:$S$311</definedName>
    <definedName name="NOV._89" localSheetId="17">'[1]ipc indice 2'!$S$1:$S$311</definedName>
    <definedName name="NOV._89" localSheetId="20">'[1]ipc indice 2'!$S$1:$S$311</definedName>
    <definedName name="NOV._89" localSheetId="4">'[1]ipc indice 2'!$S$1:$S$311</definedName>
    <definedName name="NOV._89" localSheetId="23">'[1]ipc indice 2'!$S$1:$S$311</definedName>
    <definedName name="NOV._89" localSheetId="12">'[1]ipc indice 2'!$S$1:$S$311</definedName>
    <definedName name="NOV._89" localSheetId="8">'[1]ipc indice 2'!$S$1:$S$311</definedName>
    <definedName name="NOV._89" localSheetId="15">'[1]ipc indice 2'!$S$1:$S$311</definedName>
    <definedName name="NOV._89" localSheetId="18">'[1]ipc indice 2'!$S$1:$S$311</definedName>
    <definedName name="NOV._89" localSheetId="21">'[1]ipc indice 2'!$S$1:$S$311</definedName>
    <definedName name="NOV._89" localSheetId="27">'[1]ipc indice 2'!$S$1:$S$311</definedName>
    <definedName name="NOV._89" localSheetId="5">'[1]ipc indice 2'!$S$1:$S$311</definedName>
    <definedName name="NOV._89" localSheetId="24">'[1]ipc indice 2'!$S$1:$S$311</definedName>
    <definedName name="NOV._89" localSheetId="0">'[1]ipc indice 2'!$S$1:$S$311</definedName>
    <definedName name="NOV._89" localSheetId="1">'[2]ipc indice 2'!$S$1:$S$311</definedName>
    <definedName name="NOV._89" localSheetId="3">'[3]ipc indice 2'!$S$1:$S$311</definedName>
    <definedName name="NOV._89" localSheetId="2">'[3]ipc indice 2'!$S$1:$S$311</definedName>
    <definedName name="OCT._89" localSheetId="28">#REF!</definedName>
    <definedName name="OCT._89" localSheetId="13">#REF!</definedName>
    <definedName name="OCT._89" localSheetId="9">#REF!</definedName>
    <definedName name="OCT._89" localSheetId="16">#REF!</definedName>
    <definedName name="OCT._89" localSheetId="19">#REF!</definedName>
    <definedName name="OCT._89" localSheetId="22">#REF!</definedName>
    <definedName name="OCT._89" localSheetId="6">#REF!</definedName>
    <definedName name="OCT._89" localSheetId="25">#REF!</definedName>
    <definedName name="OCT._89" localSheetId="11">#REF!</definedName>
    <definedName name="OCT._89" localSheetId="26">#REF!</definedName>
    <definedName name="OCT._89" localSheetId="7">#REF!</definedName>
    <definedName name="OCT._89" localSheetId="14">#REF!</definedName>
    <definedName name="OCT._89" localSheetId="17">#REF!</definedName>
    <definedName name="OCT._89" localSheetId="20">#REF!</definedName>
    <definedName name="OCT._89" localSheetId="4">#REF!</definedName>
    <definedName name="OCT._89" localSheetId="23">#REF!</definedName>
    <definedName name="OCT._89" localSheetId="12">#REF!</definedName>
    <definedName name="OCT._89" localSheetId="8">#REF!</definedName>
    <definedName name="OCT._89" localSheetId="15">#REF!</definedName>
    <definedName name="OCT._89" localSheetId="18">#REF!</definedName>
    <definedName name="OCT._89" localSheetId="21">#REF!</definedName>
    <definedName name="OCT._89" localSheetId="27">#REF!</definedName>
    <definedName name="OCT._89" localSheetId="5">#REF!</definedName>
    <definedName name="OCT._89" localSheetId="24">#REF!</definedName>
    <definedName name="OCT._89" localSheetId="0">#REF!</definedName>
    <definedName name="OCT._89" localSheetId="1">#REF!</definedName>
    <definedName name="OCT._89" localSheetId="3">#REF!</definedName>
    <definedName name="OCT._89" localSheetId="2">#REF!</definedName>
    <definedName name="Print_Area" localSheetId="3">'Industria var acumulada anual%'!$A$1:$J$45</definedName>
    <definedName name="Print_Area" localSheetId="2">'Industria variación anual %'!$A$1:$J$47</definedName>
    <definedName name="RESUMEN">#N/A</definedName>
    <definedName name="s" localSheetId="0">#REF!</definedName>
    <definedName name="SEP._89" localSheetId="28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22">'[1]ipc indice 2'!$Q$1:$Q$311</definedName>
    <definedName name="SEP._89" localSheetId="6">'[1]ipc indice 2'!$Q$1:$Q$311</definedName>
    <definedName name="SEP._89" localSheetId="25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7">'[1]ipc indice 2'!$Q$1:$Q$311</definedName>
    <definedName name="SEP._89" localSheetId="14">'[1]ipc indice 2'!$Q$1:$Q$311</definedName>
    <definedName name="SEP._89" localSheetId="17">'[1]ipc indice 2'!$Q$1:$Q$311</definedName>
    <definedName name="SEP._89" localSheetId="20">'[1]ipc indice 2'!$Q$1:$Q$311</definedName>
    <definedName name="SEP._89" localSheetId="4">'[1]ipc indice 2'!$Q$1:$Q$311</definedName>
    <definedName name="SEP._89" localSheetId="23">'[1]ipc indice 2'!$Q$1:$Q$311</definedName>
    <definedName name="SEP._89" localSheetId="12">'[1]ipc indice 2'!$Q$1:$Q$311</definedName>
    <definedName name="SEP._89" localSheetId="8">'[1]ipc indice 2'!$Q$1:$Q$311</definedName>
    <definedName name="SEP._89" localSheetId="15">'[1]ipc indice 2'!$Q$1:$Q$311</definedName>
    <definedName name="SEP._89" localSheetId="18">'[1]ipc indice 2'!$Q$1:$Q$311</definedName>
    <definedName name="SEP._89" localSheetId="21">'[1]ipc indice 2'!$Q$1:$Q$311</definedName>
    <definedName name="SEP._89" localSheetId="27">'[1]ipc indice 2'!$Q$1:$Q$311</definedName>
    <definedName name="SEP._89" localSheetId="5">'[1]ipc indice 2'!$Q$1:$Q$311</definedName>
    <definedName name="SEP._89" localSheetId="24">'[1]ipc indice 2'!$Q$1:$Q$311</definedName>
    <definedName name="SEP._89" localSheetId="0">'[1]ipc indice 2'!$Q$1:$Q$311</definedName>
    <definedName name="SEP._89" localSheetId="1">'[2]ipc indice 2'!$Q$1:$Q$311</definedName>
    <definedName name="SEP._89" localSheetId="3">'[3]ipc indice 2'!$Q$1:$Q$311</definedName>
    <definedName name="SEP._89" localSheetId="2">'[3]ipc indice 2'!$Q$1:$Q$311</definedName>
    <definedName name="sss" localSheetId="28">[4]BASE!#REF!</definedName>
    <definedName name="sss" localSheetId="13">[4]BASE!#REF!</definedName>
    <definedName name="sss" localSheetId="9">[4]BASE!#REF!</definedName>
    <definedName name="sss" localSheetId="16">[4]BASE!#REF!</definedName>
    <definedName name="sss" localSheetId="19">[4]BASE!#REF!</definedName>
    <definedName name="sss" localSheetId="22">[4]BASE!#REF!</definedName>
    <definedName name="sss" localSheetId="6">[4]BASE!#REF!</definedName>
    <definedName name="sss" localSheetId="25">[4]BASE!#REF!</definedName>
    <definedName name="sss" localSheetId="11">[4]BASE!#REF!</definedName>
    <definedName name="sss" localSheetId="26">[4]BASE!#REF!</definedName>
    <definedName name="sss" localSheetId="7">[4]BASE!#REF!</definedName>
    <definedName name="sss" localSheetId="14">[4]BASE!#REF!</definedName>
    <definedName name="sss" localSheetId="17">[4]BASE!#REF!</definedName>
    <definedName name="sss" localSheetId="20">[4]BASE!#REF!</definedName>
    <definedName name="sss" localSheetId="4">[4]BASE!#REF!</definedName>
    <definedName name="sss" localSheetId="23">[4]BASE!#REF!</definedName>
    <definedName name="sss" localSheetId="12">[4]BASE!#REF!</definedName>
    <definedName name="sss" localSheetId="8">[4]BASE!#REF!</definedName>
    <definedName name="sss" localSheetId="15">[4]BASE!#REF!</definedName>
    <definedName name="sss" localSheetId="18">[4]BASE!#REF!</definedName>
    <definedName name="sss" localSheetId="21">[4]BASE!#REF!</definedName>
    <definedName name="sss" localSheetId="27">[4]BASE!#REF!</definedName>
    <definedName name="sss" localSheetId="5">[4]BASE!#REF!</definedName>
    <definedName name="sss" localSheetId="24">[4]BASE!#REF!</definedName>
    <definedName name="sss" localSheetId="1">[5]BASE!#REF!</definedName>
    <definedName name="sss" localSheetId="3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B37" i="49" l="1"/>
  <c r="B37" i="48" l="1"/>
  <c r="Q15" i="47" l="1"/>
  <c r="P15" i="47"/>
  <c r="O15" i="47"/>
  <c r="N15" i="47"/>
  <c r="M15" i="47"/>
  <c r="L15" i="47"/>
  <c r="K15" i="47"/>
  <c r="J15" i="47"/>
  <c r="I15" i="47"/>
  <c r="H15" i="47"/>
  <c r="G15" i="47"/>
  <c r="F15" i="47"/>
  <c r="E15" i="47"/>
  <c r="D15" i="47"/>
  <c r="C15" i="47"/>
  <c r="Q14" i="47"/>
  <c r="P14" i="47"/>
  <c r="O14" i="47"/>
  <c r="N14" i="47"/>
  <c r="M14" i="47"/>
  <c r="L14" i="47"/>
  <c r="K14" i="47"/>
  <c r="J14" i="47"/>
  <c r="I14" i="47"/>
  <c r="H14" i="47"/>
  <c r="G14" i="47"/>
  <c r="F14" i="47"/>
  <c r="E14" i="47"/>
  <c r="D14" i="47"/>
  <c r="C14" i="47"/>
  <c r="Q13" i="47"/>
  <c r="P13" i="47"/>
  <c r="O13" i="47"/>
  <c r="N13" i="47"/>
  <c r="M13" i="47"/>
  <c r="L13" i="47"/>
  <c r="K13" i="47"/>
  <c r="J13" i="47"/>
  <c r="I13" i="47"/>
  <c r="H13" i="47"/>
  <c r="G13" i="47"/>
  <c r="F13" i="47"/>
  <c r="E13" i="47"/>
  <c r="D13" i="47"/>
  <c r="C13" i="47"/>
  <c r="B37" i="47" l="1"/>
  <c r="N23" i="3" l="1"/>
  <c r="N15" i="45" l="1"/>
  <c r="L28" i="34" l="1"/>
  <c r="N13" i="3"/>
  <c r="W27" i="41"/>
  <c r="W26" i="41"/>
  <c r="W25" i="41"/>
  <c r="W24" i="41"/>
  <c r="V27" i="41"/>
  <c r="V26" i="41"/>
  <c r="V25" i="41"/>
  <c r="V24" i="41"/>
  <c r="W27" i="40"/>
  <c r="W26" i="40"/>
  <c r="W25" i="40"/>
  <c r="W24" i="40"/>
  <c r="V27" i="40"/>
  <c r="V26" i="40"/>
  <c r="V25" i="40"/>
  <c r="V24" i="40"/>
  <c r="W27" i="39"/>
  <c r="W26" i="39"/>
  <c r="W25" i="39"/>
  <c r="W24" i="39"/>
  <c r="V27" i="39"/>
  <c r="V26" i="39"/>
  <c r="V25" i="39"/>
  <c r="V24" i="39"/>
  <c r="B56" i="45" l="1"/>
  <c r="B41" i="44"/>
  <c r="B42" i="43"/>
  <c r="B43" i="42"/>
  <c r="B47" i="38"/>
  <c r="B47" i="37"/>
  <c r="B47" i="36"/>
  <c r="B49" i="35"/>
  <c r="B49" i="34"/>
  <c r="B50" i="33"/>
  <c r="B48" i="32"/>
  <c r="B48" i="31"/>
  <c r="B48" i="30"/>
  <c r="B50" i="29"/>
  <c r="B50" i="28"/>
  <c r="B50" i="27"/>
  <c r="B47" i="26"/>
  <c r="B46" i="25"/>
  <c r="B48" i="24"/>
  <c r="B40" i="46"/>
  <c r="B58" i="23"/>
  <c r="B58" i="22"/>
  <c r="B58" i="3"/>
  <c r="B46" i="41"/>
  <c r="B46" i="40"/>
  <c r="B46" i="39"/>
  <c r="B45" i="21"/>
  <c r="B47" i="20"/>
  <c r="B35" i="18"/>
  <c r="L13" i="34" l="1"/>
  <c r="J24" i="29"/>
  <c r="K24" i="29"/>
  <c r="L24" i="29"/>
  <c r="J23" i="29"/>
  <c r="K23" i="29"/>
  <c r="L23" i="29"/>
  <c r="J22" i="29"/>
  <c r="K22" i="29"/>
  <c r="L22" i="29"/>
  <c r="J21" i="29"/>
  <c r="K21" i="29"/>
  <c r="L21" i="29"/>
  <c r="J18" i="29"/>
  <c r="K18" i="29"/>
  <c r="L18" i="29"/>
  <c r="J20" i="29"/>
  <c r="K20" i="29"/>
  <c r="L20" i="29"/>
  <c r="J19" i="29"/>
  <c r="K19" i="29"/>
  <c r="L19" i="29"/>
  <c r="J17" i="29"/>
  <c r="K17" i="29"/>
  <c r="L17" i="29"/>
  <c r="J16" i="29"/>
  <c r="K16" i="29"/>
  <c r="L16" i="29"/>
  <c r="J15" i="29"/>
  <c r="K15" i="29"/>
  <c r="L15" i="29"/>
  <c r="J14" i="29"/>
  <c r="K14" i="29"/>
  <c r="L14" i="29"/>
  <c r="J13" i="29"/>
  <c r="K13" i="29"/>
  <c r="L13" i="29"/>
  <c r="J26" i="29"/>
  <c r="K26" i="29"/>
  <c r="L26" i="29"/>
  <c r="L25" i="29"/>
  <c r="K25" i="29"/>
  <c r="J25" i="29"/>
  <c r="K14" i="27"/>
  <c r="J14" i="27"/>
  <c r="S21" i="46" l="1"/>
  <c r="S20" i="46"/>
  <c r="S19" i="46"/>
  <c r="S18" i="46"/>
  <c r="S17" i="46"/>
  <c r="R18" i="46" l="1"/>
  <c r="Q18" i="46"/>
  <c r="P18" i="46"/>
  <c r="O18" i="46"/>
  <c r="O19" i="46"/>
  <c r="P19" i="46"/>
  <c r="Q19" i="46"/>
  <c r="R19" i="46"/>
  <c r="O20" i="46"/>
  <c r="P20" i="46"/>
  <c r="Q20" i="46"/>
  <c r="R20" i="46"/>
  <c r="O21" i="46"/>
  <c r="P21" i="46"/>
  <c r="Q21" i="46"/>
  <c r="R21" i="46"/>
  <c r="R17" i="46"/>
  <c r="Q17" i="46"/>
  <c r="P17" i="46"/>
  <c r="O17" i="46"/>
  <c r="N16" i="45" l="1"/>
  <c r="M29" i="45"/>
  <c r="N29" i="45"/>
  <c r="O29" i="45"/>
  <c r="M28" i="45"/>
  <c r="N28" i="45"/>
  <c r="O28" i="45"/>
  <c r="M27" i="45"/>
  <c r="N27" i="45"/>
  <c r="O27" i="45"/>
  <c r="M26" i="45"/>
  <c r="N26" i="45"/>
  <c r="O26" i="45"/>
  <c r="M25" i="45"/>
  <c r="N25" i="45"/>
  <c r="O25" i="45"/>
  <c r="M24" i="45"/>
  <c r="N24" i="45"/>
  <c r="O24" i="45"/>
  <c r="M23" i="45"/>
  <c r="N23" i="45"/>
  <c r="O23" i="45"/>
  <c r="M22" i="45"/>
  <c r="N22" i="45"/>
  <c r="O22" i="45"/>
  <c r="M21" i="45"/>
  <c r="N21" i="45"/>
  <c r="O21" i="45"/>
  <c r="M20" i="45"/>
  <c r="N20" i="45"/>
  <c r="O20" i="45"/>
  <c r="M19" i="45"/>
  <c r="N19" i="45"/>
  <c r="O19" i="45"/>
  <c r="M18" i="45"/>
  <c r="N18" i="45"/>
  <c r="O18" i="45"/>
  <c r="M17" i="45"/>
  <c r="N17" i="45"/>
  <c r="O17" i="45"/>
  <c r="M16" i="45"/>
  <c r="O16" i="45"/>
  <c r="M15" i="45"/>
  <c r="O15" i="45"/>
  <c r="M14" i="45"/>
  <c r="N14" i="45"/>
  <c r="O14" i="45"/>
  <c r="M13" i="45"/>
  <c r="N13" i="45"/>
  <c r="O13" i="45"/>
  <c r="M31" i="45"/>
  <c r="N31" i="45"/>
  <c r="O31" i="45"/>
  <c r="O30" i="45"/>
  <c r="N30" i="45"/>
  <c r="M30" i="45"/>
  <c r="J13" i="38" l="1"/>
  <c r="J21" i="37"/>
  <c r="J21" i="36"/>
  <c r="J25" i="35"/>
  <c r="J15" i="34"/>
  <c r="J28" i="33"/>
  <c r="J13" i="25"/>
  <c r="J14" i="25"/>
  <c r="J15" i="25"/>
  <c r="J16" i="25"/>
  <c r="J17" i="25"/>
  <c r="J18" i="25"/>
  <c r="J19" i="25"/>
  <c r="J20" i="25"/>
  <c r="J21" i="25"/>
  <c r="J22" i="25"/>
  <c r="J23" i="25"/>
  <c r="J13" i="24"/>
  <c r="J14" i="24"/>
  <c r="J15" i="24"/>
  <c r="J16" i="24"/>
  <c r="J17" i="24"/>
  <c r="J18" i="24"/>
  <c r="J19" i="24"/>
  <c r="J20" i="24"/>
  <c r="J21" i="24"/>
  <c r="J22" i="24"/>
  <c r="J23" i="24"/>
  <c r="O31" i="23"/>
  <c r="N31" i="23"/>
  <c r="M31" i="23"/>
  <c r="O31" i="22"/>
  <c r="N30" i="22"/>
  <c r="N29" i="22"/>
  <c r="N28" i="22"/>
  <c r="N27" i="22"/>
  <c r="N26" i="22"/>
  <c r="N25" i="22"/>
  <c r="N31" i="22"/>
  <c r="M31" i="22"/>
  <c r="O13" i="3"/>
  <c r="N14" i="3"/>
  <c r="O14" i="3"/>
  <c r="N15" i="3"/>
  <c r="O15" i="3"/>
  <c r="N16" i="3"/>
  <c r="O16" i="3"/>
  <c r="N17" i="3"/>
  <c r="O17" i="3"/>
  <c r="N18" i="3"/>
  <c r="O18" i="3"/>
  <c r="N19" i="3"/>
  <c r="O19" i="3"/>
  <c r="N20" i="3"/>
  <c r="O20" i="3"/>
  <c r="N21" i="3"/>
  <c r="O21" i="3"/>
  <c r="N22" i="3"/>
  <c r="O22" i="3"/>
  <c r="O23" i="3"/>
  <c r="N24" i="3"/>
  <c r="O24" i="3"/>
  <c r="N25" i="3"/>
  <c r="O25" i="3"/>
  <c r="N26" i="3"/>
  <c r="O26" i="3"/>
  <c r="N27" i="3"/>
  <c r="O27" i="3"/>
  <c r="N28" i="3"/>
  <c r="O28" i="3"/>
  <c r="N29" i="3"/>
  <c r="O29" i="3"/>
  <c r="N30" i="3"/>
  <c r="O30" i="3"/>
  <c r="N31" i="3"/>
  <c r="O31" i="3"/>
  <c r="J20" i="38" l="1"/>
  <c r="K20" i="38"/>
  <c r="L20" i="38"/>
  <c r="J19" i="38"/>
  <c r="K19" i="38"/>
  <c r="L19" i="38"/>
  <c r="J18" i="38"/>
  <c r="K18" i="38"/>
  <c r="L18" i="38"/>
  <c r="J17" i="38"/>
  <c r="K17" i="38"/>
  <c r="L17" i="38"/>
  <c r="J16" i="38"/>
  <c r="K16" i="38"/>
  <c r="L16" i="38"/>
  <c r="J15" i="38"/>
  <c r="K15" i="38"/>
  <c r="L15" i="38"/>
  <c r="J14" i="38"/>
  <c r="K14" i="38"/>
  <c r="L14" i="38"/>
  <c r="K13" i="38"/>
  <c r="L13" i="38"/>
  <c r="J22" i="38"/>
  <c r="K22" i="38"/>
  <c r="L22" i="38"/>
  <c r="L21" i="38"/>
  <c r="K21" i="38"/>
  <c r="J21" i="38"/>
  <c r="J20" i="37"/>
  <c r="K20" i="37"/>
  <c r="L20" i="37"/>
  <c r="J19" i="37"/>
  <c r="K19" i="37"/>
  <c r="L19" i="37"/>
  <c r="J18" i="37"/>
  <c r="K18" i="37"/>
  <c r="L18" i="37"/>
  <c r="J17" i="37"/>
  <c r="K17" i="37"/>
  <c r="L17" i="37"/>
  <c r="J16" i="37"/>
  <c r="K16" i="37"/>
  <c r="L16" i="37"/>
  <c r="J15" i="37"/>
  <c r="K15" i="37"/>
  <c r="L15" i="37"/>
  <c r="J14" i="37"/>
  <c r="K14" i="37"/>
  <c r="L14" i="37"/>
  <c r="J13" i="37"/>
  <c r="K13" i="37"/>
  <c r="L13" i="37"/>
  <c r="J22" i="37"/>
  <c r="K22" i="37"/>
  <c r="L22" i="37"/>
  <c r="L21" i="37"/>
  <c r="K21" i="37"/>
  <c r="J20" i="36"/>
  <c r="K20" i="36"/>
  <c r="L20" i="36"/>
  <c r="J19" i="36"/>
  <c r="K19" i="36"/>
  <c r="L19" i="36"/>
  <c r="J18" i="36"/>
  <c r="K18" i="36"/>
  <c r="L18" i="36"/>
  <c r="J17" i="36"/>
  <c r="K17" i="36"/>
  <c r="L17" i="36"/>
  <c r="J16" i="36"/>
  <c r="K16" i="36"/>
  <c r="L16" i="36"/>
  <c r="J15" i="36"/>
  <c r="K15" i="36"/>
  <c r="L15" i="36"/>
  <c r="J14" i="36"/>
  <c r="K14" i="36"/>
  <c r="L14" i="36"/>
  <c r="J13" i="36"/>
  <c r="K13" i="36"/>
  <c r="L13" i="36"/>
  <c r="J22" i="36"/>
  <c r="K22" i="36"/>
  <c r="L22" i="36"/>
  <c r="L21" i="36"/>
  <c r="K21" i="36"/>
  <c r="J26" i="35"/>
  <c r="K26" i="35"/>
  <c r="L26" i="35"/>
  <c r="K25" i="35"/>
  <c r="L25" i="35"/>
  <c r="J24" i="35"/>
  <c r="K24" i="35"/>
  <c r="L24" i="35"/>
  <c r="J23" i="35"/>
  <c r="K23" i="35"/>
  <c r="L23" i="35"/>
  <c r="J22" i="35"/>
  <c r="K22" i="35"/>
  <c r="L22" i="35"/>
  <c r="J20" i="35"/>
  <c r="K20" i="35"/>
  <c r="L20" i="35"/>
  <c r="J21" i="35"/>
  <c r="K21" i="35"/>
  <c r="L21" i="35"/>
  <c r="J19" i="35"/>
  <c r="K19" i="35"/>
  <c r="L19" i="35"/>
  <c r="J18" i="35"/>
  <c r="K18" i="35"/>
  <c r="L18" i="35"/>
  <c r="J17" i="35"/>
  <c r="K17" i="35"/>
  <c r="L17" i="35"/>
  <c r="J16" i="35"/>
  <c r="K16" i="35"/>
  <c r="L16" i="35"/>
  <c r="J15" i="35"/>
  <c r="K15" i="35"/>
  <c r="L15" i="35"/>
  <c r="J14" i="35"/>
  <c r="K14" i="35"/>
  <c r="L14" i="35"/>
  <c r="J13" i="35"/>
  <c r="K13" i="35"/>
  <c r="L13" i="35"/>
  <c r="J28" i="35"/>
  <c r="K28" i="35"/>
  <c r="L28" i="35"/>
  <c r="L27" i="35"/>
  <c r="K27" i="35"/>
  <c r="J27" i="35"/>
  <c r="J26" i="34"/>
  <c r="K26" i="34"/>
  <c r="L26" i="34"/>
  <c r="J25" i="34"/>
  <c r="K25" i="34"/>
  <c r="L25" i="34"/>
  <c r="J24" i="34"/>
  <c r="K24" i="34"/>
  <c r="L24" i="34"/>
  <c r="J23" i="34"/>
  <c r="K23" i="34"/>
  <c r="L23" i="34"/>
  <c r="J22" i="34"/>
  <c r="K22" i="34"/>
  <c r="L22" i="34"/>
  <c r="J21" i="34"/>
  <c r="K21" i="34"/>
  <c r="L21" i="34"/>
  <c r="J20" i="34"/>
  <c r="K20" i="34"/>
  <c r="L20" i="34"/>
  <c r="J19" i="34"/>
  <c r="K19" i="34"/>
  <c r="L19" i="34"/>
  <c r="J18" i="34"/>
  <c r="K18" i="34"/>
  <c r="L18" i="34"/>
  <c r="J17" i="34"/>
  <c r="K17" i="34"/>
  <c r="L17" i="34"/>
  <c r="J16" i="34"/>
  <c r="K16" i="34"/>
  <c r="L16" i="34"/>
  <c r="K15" i="34"/>
  <c r="L15" i="34"/>
  <c r="J14" i="34"/>
  <c r="K14" i="34"/>
  <c r="L14" i="34"/>
  <c r="J13" i="34"/>
  <c r="K13" i="34"/>
  <c r="J28" i="34"/>
  <c r="K28" i="34"/>
  <c r="L27" i="34"/>
  <c r="K27" i="34"/>
  <c r="J27" i="34"/>
  <c r="L23" i="33"/>
  <c r="K25" i="33"/>
  <c r="J27" i="33"/>
  <c r="K28" i="33"/>
  <c r="L28" i="33"/>
  <c r="J26" i="33"/>
  <c r="K26" i="33"/>
  <c r="L26" i="33"/>
  <c r="L25" i="33"/>
  <c r="J24" i="33"/>
  <c r="K24" i="33"/>
  <c r="L24" i="33"/>
  <c r="J23" i="33"/>
  <c r="K23" i="33"/>
  <c r="J22" i="33"/>
  <c r="K22" i="33"/>
  <c r="L22" i="33"/>
  <c r="J21" i="33"/>
  <c r="K21" i="33"/>
  <c r="L21" i="33"/>
  <c r="J20" i="33"/>
  <c r="K20" i="33"/>
  <c r="L20" i="33"/>
  <c r="J19" i="33"/>
  <c r="K19" i="33"/>
  <c r="L19" i="33"/>
  <c r="J18" i="33"/>
  <c r="K18" i="33"/>
  <c r="L18" i="33"/>
  <c r="J17" i="33"/>
  <c r="K17" i="33"/>
  <c r="L17" i="33"/>
  <c r="J16" i="33"/>
  <c r="K16" i="33"/>
  <c r="L16" i="33"/>
  <c r="J15" i="33"/>
  <c r="K15" i="33"/>
  <c r="L15" i="33"/>
  <c r="J14" i="33"/>
  <c r="K14" i="33"/>
  <c r="L14" i="33"/>
  <c r="J13" i="33"/>
  <c r="K13" i="33"/>
  <c r="L13" i="33"/>
  <c r="L27" i="33"/>
  <c r="K27" i="33"/>
  <c r="J23" i="32"/>
  <c r="K23" i="32"/>
  <c r="L23" i="32"/>
  <c r="J22" i="32"/>
  <c r="K22" i="32"/>
  <c r="L22" i="32"/>
  <c r="J21" i="32"/>
  <c r="K21" i="32"/>
  <c r="L21" i="32"/>
  <c r="J20" i="32"/>
  <c r="K20" i="32"/>
  <c r="L20" i="32"/>
  <c r="J19" i="32"/>
  <c r="K19" i="32"/>
  <c r="L19" i="32"/>
  <c r="J18" i="32"/>
  <c r="K18" i="32"/>
  <c r="L18" i="32"/>
  <c r="J17" i="32"/>
  <c r="K17" i="32"/>
  <c r="L17" i="32"/>
  <c r="J16" i="32"/>
  <c r="K16" i="32"/>
  <c r="L16" i="32"/>
  <c r="J15" i="32"/>
  <c r="K15" i="32"/>
  <c r="L15" i="32"/>
  <c r="J14" i="32"/>
  <c r="K14" i="32"/>
  <c r="L14" i="32"/>
  <c r="J13" i="32"/>
  <c r="K13" i="32"/>
  <c r="L13" i="32"/>
  <c r="J25" i="32"/>
  <c r="K25" i="32"/>
  <c r="L25" i="32"/>
  <c r="L24" i="32"/>
  <c r="K24" i="32"/>
  <c r="J24" i="32"/>
  <c r="J17" i="30"/>
  <c r="M53" i="45" l="1"/>
  <c r="M52" i="45"/>
  <c r="J16" i="31" l="1"/>
  <c r="J23" i="31"/>
  <c r="K23" i="31"/>
  <c r="L23" i="31"/>
  <c r="J22" i="31"/>
  <c r="K22" i="31"/>
  <c r="L22" i="31"/>
  <c r="J21" i="31"/>
  <c r="K21" i="31"/>
  <c r="L21" i="31"/>
  <c r="J20" i="31"/>
  <c r="K20" i="31"/>
  <c r="L20" i="31"/>
  <c r="J19" i="31"/>
  <c r="K19" i="31"/>
  <c r="L19" i="31"/>
  <c r="J18" i="31"/>
  <c r="K18" i="31"/>
  <c r="L18" i="31"/>
  <c r="J17" i="31"/>
  <c r="K17" i="31"/>
  <c r="L17" i="31"/>
  <c r="K16" i="31"/>
  <c r="L16" i="31"/>
  <c r="J15" i="31"/>
  <c r="K15" i="31"/>
  <c r="L15" i="31"/>
  <c r="J14" i="31"/>
  <c r="K14" i="31"/>
  <c r="L14" i="31"/>
  <c r="J13" i="31"/>
  <c r="K13" i="31"/>
  <c r="L13" i="31"/>
  <c r="J25" i="31"/>
  <c r="K25" i="31"/>
  <c r="L25" i="31"/>
  <c r="L24" i="31"/>
  <c r="K24" i="31"/>
  <c r="J24" i="31"/>
  <c r="J24" i="28"/>
  <c r="K24" i="28"/>
  <c r="L24" i="28"/>
  <c r="J23" i="28"/>
  <c r="K23" i="28"/>
  <c r="L23" i="28"/>
  <c r="J22" i="28"/>
  <c r="K22" i="28"/>
  <c r="L22" i="28"/>
  <c r="J21" i="28"/>
  <c r="K21" i="28"/>
  <c r="L21" i="28"/>
  <c r="J20" i="28"/>
  <c r="K20" i="28"/>
  <c r="L20" i="28"/>
  <c r="J19" i="28"/>
  <c r="K19" i="28"/>
  <c r="L19" i="28"/>
  <c r="J18" i="28"/>
  <c r="K18" i="28"/>
  <c r="L18" i="28"/>
  <c r="J17" i="28"/>
  <c r="K17" i="28"/>
  <c r="L17" i="28"/>
  <c r="J16" i="28"/>
  <c r="K16" i="28"/>
  <c r="L16" i="28"/>
  <c r="J15" i="28"/>
  <c r="K15" i="28"/>
  <c r="L15" i="28"/>
  <c r="J14" i="28"/>
  <c r="K14" i="28"/>
  <c r="L14" i="28"/>
  <c r="J13" i="28"/>
  <c r="K13" i="28"/>
  <c r="L13" i="28"/>
  <c r="J26" i="28"/>
  <c r="K26" i="28"/>
  <c r="L26" i="28"/>
  <c r="L25" i="28"/>
  <c r="K25" i="28"/>
  <c r="J25" i="28"/>
  <c r="L23" i="30"/>
  <c r="L22" i="30"/>
  <c r="L21" i="30"/>
  <c r="L20" i="30"/>
  <c r="L19" i="30"/>
  <c r="L18" i="30"/>
  <c r="L17" i="30"/>
  <c r="L16" i="30"/>
  <c r="L15" i="30"/>
  <c r="L14" i="30"/>
  <c r="L13" i="30"/>
  <c r="L25" i="30"/>
  <c r="L24" i="30"/>
  <c r="K23" i="30"/>
  <c r="K22" i="30"/>
  <c r="K21" i="30"/>
  <c r="K20" i="30"/>
  <c r="K19" i="30"/>
  <c r="K18" i="30"/>
  <c r="K17" i="30"/>
  <c r="K16" i="30"/>
  <c r="K15" i="30"/>
  <c r="K14" i="30"/>
  <c r="K13" i="30"/>
  <c r="K25" i="30"/>
  <c r="K24" i="30"/>
  <c r="J23" i="30"/>
  <c r="J22" i="30"/>
  <c r="J21" i="30"/>
  <c r="J20" i="30"/>
  <c r="J19" i="30"/>
  <c r="J18" i="30"/>
  <c r="J16" i="30"/>
  <c r="J15" i="30"/>
  <c r="J14" i="30"/>
  <c r="J13" i="30"/>
  <c r="J25" i="30"/>
  <c r="J24" i="30"/>
  <c r="J25" i="27"/>
  <c r="K25" i="27"/>
  <c r="L25" i="27"/>
  <c r="J16" i="27"/>
  <c r="K16" i="27"/>
  <c r="L16" i="27"/>
  <c r="J19" i="27"/>
  <c r="K19" i="27"/>
  <c r="L19" i="27"/>
  <c r="J20" i="27"/>
  <c r="K20" i="27"/>
  <c r="L20" i="27"/>
  <c r="J24" i="27"/>
  <c r="K24" i="27"/>
  <c r="L24" i="27"/>
  <c r="J13" i="27"/>
  <c r="K13" i="27"/>
  <c r="L13" i="27"/>
  <c r="L14" i="27"/>
  <c r="J22" i="27"/>
  <c r="K22" i="27"/>
  <c r="L22" i="27"/>
  <c r="J23" i="27"/>
  <c r="K23" i="27"/>
  <c r="L23" i="27"/>
  <c r="J21" i="27"/>
  <c r="K21" i="27"/>
  <c r="L21" i="27"/>
  <c r="J18" i="27"/>
  <c r="K18" i="27"/>
  <c r="L18" i="27"/>
  <c r="J17" i="27"/>
  <c r="K17" i="27"/>
  <c r="L17" i="27"/>
  <c r="J26" i="27"/>
  <c r="K26" i="27"/>
  <c r="L26" i="27"/>
  <c r="L15" i="27"/>
  <c r="K15" i="27"/>
  <c r="J15" i="27"/>
  <c r="J17" i="26"/>
  <c r="J21" i="26"/>
  <c r="K21" i="26"/>
  <c r="L21" i="26"/>
  <c r="J20" i="26"/>
  <c r="K20" i="26"/>
  <c r="L20" i="26"/>
  <c r="J19" i="26"/>
  <c r="K19" i="26"/>
  <c r="L19" i="26"/>
  <c r="J18" i="26"/>
  <c r="K18" i="26"/>
  <c r="L18" i="26"/>
  <c r="J16" i="26"/>
  <c r="K16" i="26"/>
  <c r="L16" i="26"/>
  <c r="K17" i="26"/>
  <c r="L17" i="26"/>
  <c r="J15" i="26"/>
  <c r="K15" i="26"/>
  <c r="L15" i="26"/>
  <c r="J14" i="26"/>
  <c r="K14" i="26"/>
  <c r="L14" i="26"/>
  <c r="J13" i="26"/>
  <c r="K13" i="26"/>
  <c r="L13" i="26"/>
  <c r="J23" i="26"/>
  <c r="K23" i="26"/>
  <c r="L23" i="26"/>
  <c r="L22" i="26"/>
  <c r="K22" i="26"/>
  <c r="J22" i="26"/>
  <c r="L23" i="25" l="1"/>
  <c r="K23" i="25"/>
  <c r="L23" i="24"/>
  <c r="K23" i="24"/>
  <c r="M31" i="3"/>
  <c r="L22" i="25" l="1"/>
  <c r="K22" i="25"/>
  <c r="L21" i="25"/>
  <c r="K21" i="25"/>
  <c r="L20" i="25"/>
  <c r="K20" i="25"/>
  <c r="L19" i="25"/>
  <c r="K19" i="25"/>
  <c r="L18" i="25"/>
  <c r="K18" i="25"/>
  <c r="L17" i="25"/>
  <c r="K17" i="25"/>
  <c r="L16" i="25"/>
  <c r="K16" i="25"/>
  <c r="L15" i="25"/>
  <c r="K15" i="25"/>
  <c r="L14" i="25"/>
  <c r="K14" i="25"/>
  <c r="L13" i="25"/>
  <c r="K13" i="25"/>
  <c r="L13" i="24"/>
  <c r="L14" i="24"/>
  <c r="L15" i="24"/>
  <c r="L16" i="24"/>
  <c r="L17" i="24"/>
  <c r="L18" i="24"/>
  <c r="L19" i="24"/>
  <c r="L20" i="24"/>
  <c r="L21" i="24"/>
  <c r="L22" i="24"/>
  <c r="K13" i="24"/>
  <c r="K22" i="24"/>
  <c r="K21" i="24"/>
  <c r="K20" i="24"/>
  <c r="K19" i="24"/>
  <c r="K18" i="24"/>
  <c r="K17" i="24"/>
  <c r="K16" i="24"/>
  <c r="K15" i="24"/>
  <c r="K14" i="24"/>
  <c r="O30" i="23"/>
  <c r="N30" i="23"/>
  <c r="M30" i="23"/>
  <c r="O29" i="23"/>
  <c r="N29" i="23"/>
  <c r="M29" i="23"/>
  <c r="O28" i="23"/>
  <c r="N28" i="23"/>
  <c r="M28" i="23"/>
  <c r="O27" i="23"/>
  <c r="N27" i="23"/>
  <c r="M27" i="23"/>
  <c r="O26" i="23"/>
  <c r="N26" i="23"/>
  <c r="M26" i="23"/>
  <c r="O25" i="23"/>
  <c r="N25" i="23"/>
  <c r="M25" i="23"/>
  <c r="O24" i="23"/>
  <c r="N24" i="23"/>
  <c r="M24" i="23"/>
  <c r="O23" i="23"/>
  <c r="N23" i="23"/>
  <c r="M23" i="23"/>
  <c r="O22" i="23"/>
  <c r="N22" i="23"/>
  <c r="M22" i="23"/>
  <c r="O21" i="23"/>
  <c r="N21" i="23"/>
  <c r="M21" i="23"/>
  <c r="O20" i="23"/>
  <c r="N20" i="23"/>
  <c r="M20" i="23"/>
  <c r="O19" i="23"/>
  <c r="N19" i="23"/>
  <c r="M19" i="23"/>
  <c r="O18" i="23"/>
  <c r="N18" i="23"/>
  <c r="M18" i="23"/>
  <c r="O17" i="23"/>
  <c r="N17" i="23"/>
  <c r="M17" i="23"/>
  <c r="O16" i="23"/>
  <c r="N16" i="23"/>
  <c r="M16" i="23"/>
  <c r="O15" i="23"/>
  <c r="N15" i="23"/>
  <c r="M15" i="23"/>
  <c r="O14" i="23"/>
  <c r="N14" i="23"/>
  <c r="M14" i="23"/>
  <c r="O13" i="23"/>
  <c r="N13" i="23"/>
  <c r="M13" i="23"/>
  <c r="O30" i="22" l="1"/>
  <c r="M30" i="22"/>
  <c r="O29" i="22"/>
  <c r="M29" i="22"/>
  <c r="O28" i="22"/>
  <c r="M28" i="22"/>
  <c r="O27" i="22"/>
  <c r="M27" i="22"/>
  <c r="O26" i="22"/>
  <c r="M26" i="22"/>
  <c r="O25" i="22"/>
  <c r="M25" i="22"/>
  <c r="O24" i="22"/>
  <c r="N24" i="22"/>
  <c r="M24" i="22"/>
  <c r="O23" i="22"/>
  <c r="N23" i="22"/>
  <c r="M23" i="22"/>
  <c r="O22" i="22"/>
  <c r="N22" i="22"/>
  <c r="M22" i="22"/>
  <c r="O21" i="22"/>
  <c r="N21" i="22"/>
  <c r="M21" i="22"/>
  <c r="O20" i="22"/>
  <c r="N20" i="22"/>
  <c r="M20" i="22"/>
  <c r="O19" i="22"/>
  <c r="N19" i="22"/>
  <c r="M19" i="22"/>
  <c r="O18" i="22"/>
  <c r="N18" i="22"/>
  <c r="M18" i="22"/>
  <c r="O17" i="22"/>
  <c r="N17" i="22"/>
  <c r="M17" i="22"/>
  <c r="O16" i="22"/>
  <c r="N16" i="22"/>
  <c r="M16" i="22"/>
  <c r="O15" i="22"/>
  <c r="N15" i="22"/>
  <c r="M15" i="22"/>
  <c r="O14" i="22"/>
  <c r="N14" i="22"/>
  <c r="M14" i="22"/>
  <c r="O13" i="22"/>
  <c r="N13" i="22"/>
  <c r="M13" i="22"/>
  <c r="M30" i="3"/>
  <c r="M29" i="3"/>
  <c r="M28" i="3"/>
  <c r="M27" i="3"/>
  <c r="M26" i="3"/>
  <c r="M25" i="3"/>
  <c r="M24" i="3"/>
  <c r="M23" i="3"/>
  <c r="M22" i="3"/>
  <c r="M21" i="3"/>
  <c r="M20" i="3"/>
  <c r="M19" i="3"/>
  <c r="M18" i="3"/>
  <c r="M17" i="3"/>
  <c r="M16" i="3"/>
  <c r="M15" i="3"/>
  <c r="M14" i="3"/>
  <c r="M13" i="3"/>
  <c r="M45" i="26" l="1"/>
  <c r="M44" i="26"/>
  <c r="M44" i="25"/>
  <c r="M43" i="25"/>
  <c r="M45" i="24"/>
  <c r="M44" i="24"/>
  <c r="M52" i="23"/>
  <c r="M51" i="23"/>
  <c r="M52" i="22"/>
  <c r="M51" i="22"/>
  <c r="L30" i="18" l="1"/>
  <c r="L29" i="18"/>
  <c r="L28" i="18"/>
  <c r="L27" i="18"/>
  <c r="M52" i="3" l="1"/>
  <c r="M51" i="3"/>
</calcChain>
</file>

<file path=xl/sharedStrings.xml><?xml version="1.0" encoding="utf-8"?>
<sst xmlns="http://schemas.openxmlformats.org/spreadsheetml/2006/main" count="758" uniqueCount="166">
  <si>
    <t>Año</t>
  </si>
  <si>
    <t xml:space="preserve"> </t>
  </si>
  <si>
    <t>Índice de cuadros y gráficas</t>
  </si>
  <si>
    <t xml:space="preserve">Maquinaria y equipo </t>
  </si>
  <si>
    <t>Productos de café</t>
  </si>
  <si>
    <t>Bebidas</t>
  </si>
  <si>
    <t>Contexto regional:</t>
  </si>
  <si>
    <t>Variación anual por región</t>
  </si>
  <si>
    <t>Variación anual acumulada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</si>
  <si>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</si>
  <si>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</si>
  <si>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</si>
  <si>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</si>
  <si>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</si>
  <si>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</si>
  <si>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</si>
  <si>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</si>
  <si>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</si>
  <si>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</si>
  <si>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</si>
  <si>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</si>
  <si>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</si>
  <si>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</si>
  <si>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</si>
  <si>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</si>
  <si>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</si>
  <si>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Bebidas no alcohólicas; producción de aguas minerales</t>
  </si>
  <si>
    <t xml:space="preserve">Confecciones, prendas de vestir </t>
  </si>
  <si>
    <t>Edición e impresión</t>
  </si>
  <si>
    <t>Elaboración de productos lácteos</t>
  </si>
  <si>
    <t>Fabricación de maquinaria y equipo</t>
  </si>
  <si>
    <t xml:space="preserve">Otras industrias manufactureras </t>
  </si>
  <si>
    <t>Otros químicos</t>
  </si>
  <si>
    <t>Productos de caucho y de plástico</t>
  </si>
  <si>
    <t>Productos de panadería</t>
  </si>
  <si>
    <t>Productos de papel y cartón</t>
  </si>
  <si>
    <t>Productos textiles</t>
  </si>
  <si>
    <t>Vehículos automotores, remolques</t>
  </si>
  <si>
    <t>Total</t>
  </si>
  <si>
    <t>Industria manufacturera - Personal Ocupado Bogotá</t>
  </si>
  <si>
    <t>Industria manufacturera - Producción Barranquilla</t>
  </si>
  <si>
    <t>Otros productos alimenticios</t>
  </si>
  <si>
    <t>Otros productos químicos</t>
  </si>
  <si>
    <t>Producción de carne y pescado</t>
  </si>
  <si>
    <t>Productos de plástico</t>
  </si>
  <si>
    <t>Productos minerales no metálicos</t>
  </si>
  <si>
    <t>Sustancias químicas básicas</t>
  </si>
  <si>
    <t>Datos Barranquilla incluye Soledad, Cartagena, Malambo y Santa Marta</t>
  </si>
  <si>
    <t>Industria manufacturera - Ventas Barranquilla</t>
  </si>
  <si>
    <t>Industria manufacturera - Ocupados Barranquilla</t>
  </si>
  <si>
    <t>Industria manufacturera - Producción Cali</t>
  </si>
  <si>
    <t>Datos Cali incluye Yumbo, Jamundí y Palmira</t>
  </si>
  <si>
    <t xml:space="preserve">Aparatos eléctricos </t>
  </si>
  <si>
    <t>Farmacéuticos y medicinales</t>
  </si>
  <si>
    <t xml:space="preserve">Productos de molinería y almidones </t>
  </si>
  <si>
    <t>Productos metalúrgicos básicos – Hierro y Acero</t>
  </si>
  <si>
    <t>Industria manufacturera - Ventas Cali</t>
  </si>
  <si>
    <t>Industria manufacturera - Ocupados Cali</t>
  </si>
  <si>
    <t>Eje Cafetero</t>
  </si>
  <si>
    <t>Industria manufacturera - Producción Eje cafetero</t>
  </si>
  <si>
    <t>Datos Eje cafetero incluye Manizales, Villa María, Chinchiná, Pereira, Santa Rosa de Cabal, La Virginia, Dos Quebradas y Armenia</t>
  </si>
  <si>
    <t>Industria manufacturera - Ventas Eje cafetero</t>
  </si>
  <si>
    <t>Industria manufacturera - Ocupados Eje cafetero</t>
  </si>
  <si>
    <t>Alimentos preparados para animales</t>
  </si>
  <si>
    <t xml:space="preserve">Productos minerales no metálicos </t>
  </si>
  <si>
    <t>Industria manufacturera - Producción Santanderes</t>
  </si>
  <si>
    <t>Datos Santanderes incluye Bucaramanga Girón, Piedecuerta, Floridablanca, Cúcuta, Los Patios, Villa del Rosario y El Zulia y</t>
  </si>
  <si>
    <t>agrupa municipios de Santander del Sur y Norte de Santander</t>
  </si>
  <si>
    <t>Industria manufacturera - Ventas Santanderes</t>
  </si>
  <si>
    <t>Industria manufacturera - Ocupados Santanderes</t>
  </si>
  <si>
    <t>Contribución</t>
  </si>
  <si>
    <t>Principales variables fabriles:</t>
  </si>
  <si>
    <t>I</t>
  </si>
  <si>
    <t>II</t>
  </si>
  <si>
    <t>III</t>
  </si>
  <si>
    <t>IV</t>
  </si>
  <si>
    <t>Industria manufacturera - Ventas Regional</t>
  </si>
  <si>
    <t>Industria manufacturera - Producción Regional</t>
  </si>
  <si>
    <t>Industria manufacturera - Ocupados Regional</t>
  </si>
  <si>
    <t>Industria manufacturera - Ocupación Regional</t>
  </si>
  <si>
    <t>Histórico anual principales variables fabriles:</t>
  </si>
  <si>
    <t>Medellín</t>
  </si>
  <si>
    <t>Histórico acumulado anual principales variables fabriles: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</si>
  <si>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anual %</t>
    </r>
  </si>
  <si>
    <t>Industria manufacturera - Producción Medellín</t>
  </si>
  <si>
    <t>Industria manufacturera - Ventas Medellín</t>
  </si>
  <si>
    <t>Industria manufacturera - Ocupados Medellín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</si>
  <si>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acumulado anual %</t>
    </r>
  </si>
  <si>
    <t>Ventas región</t>
  </si>
  <si>
    <t>Personal ocupado región</t>
  </si>
  <si>
    <t>Confecciones</t>
  </si>
  <si>
    <t>Variación</t>
  </si>
  <si>
    <t>Santander; Medellín corresponde al Valle de Aburrá.</t>
  </si>
  <si>
    <t>Contexto regional Industria Manufacturera - Producción Real</t>
  </si>
  <si>
    <t>Total Nacional</t>
  </si>
  <si>
    <t>Confiteria, cafe y otros productos alimenticios</t>
  </si>
  <si>
    <t>Transformación de carnes, aceites y grasas, frutas y verduras</t>
  </si>
  <si>
    <t>Industria manufacturera - Producción real Bogotá</t>
  </si>
  <si>
    <t>Industria manufacturera - Ventas reales Regional</t>
  </si>
  <si>
    <t>Industria manufacturera - Producción real Regional</t>
  </si>
  <si>
    <t>Industria manufacturera - Ventas reales Bogotá</t>
  </si>
  <si>
    <t>variac.</t>
  </si>
  <si>
    <t>Contrib.</t>
  </si>
  <si>
    <t>Variac.</t>
  </si>
  <si>
    <t>Curtido y preparado de cueros,  calzado y artículos de viaje</t>
  </si>
  <si>
    <t>Carnes, aceites y grasas, frutas y verduras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</si>
  <si>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</si>
  <si>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</si>
  <si>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</si>
  <si>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y Norte de Santander.</t>
  </si>
  <si>
    <t xml:space="preserve"> Elaborados de metal</t>
  </si>
  <si>
    <t xml:space="preserve"> Lácteos</t>
  </si>
  <si>
    <t xml:space="preserve"> Maquinaria de uso general</t>
  </si>
  <si>
    <t xml:space="preserve"> Motocicletas, bicicletas, sillones</t>
  </si>
  <si>
    <t>Muebles</t>
  </si>
  <si>
    <t xml:space="preserve"> productos metalúrgicos básicos </t>
  </si>
  <si>
    <t>Datos Medellín incluye los municipios pertenecientes al Valle de Aburrá</t>
  </si>
  <si>
    <t>Calzado y sus partes; art. Viaje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</si>
  <si>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acumulada anual %</t>
    </r>
  </si>
  <si>
    <t>Permanente</t>
  </si>
  <si>
    <t>Temporal</t>
  </si>
  <si>
    <t>Contrib. 2012</t>
  </si>
  <si>
    <t>Administración y ventas</t>
  </si>
  <si>
    <t xml:space="preserve">Manizales, Villa María, Chinchiná, Pereira, Santa Rosa de Cabal, La Virginia, Dos Quebradas y Armenia; Santanderes incluye </t>
  </si>
  <si>
    <t xml:space="preserve">Bucaramanga, Girón, Piedecuerta, Floridablanca, Cúcuta, Los Patios, Villa del Rosario y El Zulia y agrupa municipios </t>
  </si>
  <si>
    <t>de Santander del Sur y Norte de Santander.</t>
  </si>
  <si>
    <t>Confiteria, cafe y otros alimenticios</t>
  </si>
  <si>
    <t>Datos: Año base = 2004; establecimientos que ocuparon 10 o más personas o que presentaron niveles de producción anual iguales o superiores a $110 millones de pesos</t>
  </si>
  <si>
    <t>Comparativos regionales principales variables fabriles:</t>
  </si>
  <si>
    <t>Principales indicadores:  empleo según tipo de contrato Bogotá</t>
  </si>
  <si>
    <t xml:space="preserve">Bebidas alcohólicas y  elaboración de cervezas </t>
  </si>
  <si>
    <t>Elaboración de productos derivados del petróleo, fuera de refinería</t>
  </si>
  <si>
    <t xml:space="preserve">Jabones y detergentes, preparados para limpiar y pulir; perfumes </t>
  </si>
  <si>
    <r>
      <rPr>
        <b/>
        <sz val="12"/>
        <color rgb="FF53722D"/>
        <rFont val="Calibri"/>
        <family val="2"/>
        <scheme val="minor"/>
      </rPr>
      <t>III trimestre 2012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</si>
  <si>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III trimestre de 2012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</si>
  <si>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III trimestre de 2012</t>
    </r>
    <r>
      <rPr>
        <b/>
        <sz val="12"/>
        <rFont val="Calibri"/>
        <family val="2"/>
        <scheme val="minor"/>
      </rPr>
      <t>, variación acumulada anual %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</si>
  <si>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III trimestre</t>
    </r>
    <r>
      <rPr>
        <b/>
        <sz val="12"/>
        <rFont val="Calibri"/>
        <family val="2"/>
        <scheme val="minor"/>
      </rPr>
      <t>, variación y contribución anual %</t>
    </r>
  </si>
  <si>
    <r>
      <rPr>
        <b/>
        <sz val="12"/>
        <color theme="6"/>
        <rFont val="Calibri"/>
        <family val="2"/>
        <scheme val="minor"/>
      </rPr>
      <t>III trimestre de 2012</t>
    </r>
    <r>
      <rPr>
        <b/>
        <sz val="12"/>
        <rFont val="Calibri"/>
        <family val="2"/>
        <scheme val="minor"/>
      </rPr>
      <t xml:space="preserve">,  variación anual % 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</si>
  <si>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III trimestre</t>
    </r>
    <r>
      <rPr>
        <b/>
        <sz val="12"/>
        <rFont val="Calibri"/>
        <family val="2"/>
        <scheme val="minor"/>
      </rPr>
      <t>, variación anual %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</si>
  <si>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III trimestre</t>
    </r>
    <r>
      <rPr>
        <b/>
        <sz val="12"/>
        <rFont val="Calibri"/>
        <family val="2"/>
        <scheme val="minor"/>
      </rPr>
      <t>, variación y contribución acumulada anual %</t>
    </r>
  </si>
  <si>
    <t>Fuente: Muestra Trimestral Manufacturera Regional, Dane. Diciembre de 2012.</t>
  </si>
  <si>
    <t>Producción regional</t>
  </si>
  <si>
    <t>Ventas reales</t>
  </si>
  <si>
    <t>Maquinaria y equipo</t>
  </si>
  <si>
    <t>Hierro, acero, productos elaborados de metal y minerales no metálicos</t>
  </si>
  <si>
    <t xml:space="preserve">Jabones y detergentes, </t>
  </si>
  <si>
    <t xml:space="preserve">Productos metalúrgicos básicos </t>
  </si>
  <si>
    <t xml:space="preserve"> Confecciones</t>
  </si>
  <si>
    <t>Curtido y preparado de cueros, fabricación de calzado y artículos de viaje</t>
  </si>
  <si>
    <t>Fabricación de artículos de plástico y caucho</t>
  </si>
  <si>
    <t>Hilatura, tejedura y fabricación de productos textiles</t>
  </si>
  <si>
    <t>Confecciones, excepto prendas de piel</t>
  </si>
  <si>
    <t>Productos derivados del petróleo, fuera de refinería</t>
  </si>
  <si>
    <t xml:space="preserve">Hierro, acero, productos elaborados de metal </t>
  </si>
  <si>
    <t xml:space="preserve">Químicas básicas;productos farmacéuticos, jabones, </t>
  </si>
  <si>
    <t>Bebidas no alcohólicas; Aguas minerales</t>
  </si>
  <si>
    <t>Vehículos, carrocerías. Producción</t>
  </si>
  <si>
    <t>Confecciones. Producción</t>
  </si>
  <si>
    <t>Vehículos, carrocerías</t>
  </si>
  <si>
    <t>Nacional</t>
  </si>
  <si>
    <r>
      <rPr>
        <b/>
        <sz val="12"/>
        <color rgb="FF53722D"/>
        <rFont val="Calibri"/>
        <family val="2"/>
        <scheme val="minor"/>
      </rPr>
      <t>Vehículos  automotores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</si>
  <si>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Confecciones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</si>
  <si>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Caucho y plástico</t>
    </r>
    <r>
      <rPr>
        <b/>
        <sz val="12"/>
        <rFont val="Calibri"/>
        <family val="2"/>
        <scheme val="minor"/>
      </rPr>
      <t>, variación anual %</t>
    </r>
  </si>
  <si>
    <t>Caucho y plástico</t>
  </si>
  <si>
    <t>Medellín - Valle del Aburrá</t>
  </si>
  <si>
    <t>Caucho y plástico. Producción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</si>
</sst>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4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0" tint="-0.34998626667073579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6"/>
      <name val="Calibri"/>
      <family val="2"/>
      <scheme val="minor"/>
    </font>
    <font>
      <sz val="9"/>
      <name val="Calibri"/>
      <family val="2"/>
      <scheme val="minor"/>
    </font>
    <font>
      <b/>
      <sz val="11.5"/>
      <name val="Calibri"/>
      <family val="2"/>
      <scheme val="minor"/>
    </font>
    <font>
      <sz val="12"/>
      <color theme="0" tint="-0.249977111117893"/>
      <name val="Calibri"/>
      <family val="2"/>
      <scheme val="minor"/>
    </font>
    <font>
      <sz val="11"/>
      <color theme="0" tint="-0.249977111117893"/>
      <name val="Calibri"/>
      <family val="2"/>
      <scheme val="minor"/>
    </font>
    <font>
      <sz val="12"/>
      <color theme="6" tint="0.39997558519241921"/>
      <name val="Calibri"/>
      <family val="2"/>
      <scheme val="minor"/>
    </font>
    <font>
      <sz val="12"/>
      <color theme="5" tint="-0.249977111117893"/>
      <name val="Calibri"/>
      <family val="2"/>
      <scheme val="minor"/>
    </font>
    <font>
      <sz val="11"/>
      <color theme="5" tint="-0.249977111117893"/>
      <name val="Calibri"/>
      <family val="2"/>
      <scheme val="minor"/>
    </font>
    <font>
      <sz val="12"/>
      <color rgb="FF0000FF"/>
      <name val="Calibri"/>
      <family val="2"/>
      <scheme val="minor"/>
    </font>
    <font>
      <sz val="12"/>
      <color rgb="FF00206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/>
      <right style="thin">
        <color rgb="FF53722D"/>
      </right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</cellStyleXfs>
  <cellXfs count="17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3" fontId="14" fillId="2" borderId="0" xfId="1" applyNumberFormat="1" applyFont="1" applyFill="1"/>
    <xf numFmtId="164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1" applyFont="1" applyFill="1" applyBorder="1" applyAlignment="1">
      <alignment wrapText="1"/>
    </xf>
    <xf numFmtId="0" fontId="25" fillId="2" borderId="0" xfId="1" applyFont="1" applyFill="1" applyBorder="1"/>
    <xf numFmtId="164" fontId="22" fillId="3" borderId="7" xfId="2" applyNumberFormat="1" applyFont="1" applyFill="1" applyBorder="1"/>
    <xf numFmtId="167" fontId="22" fillId="3" borderId="7" xfId="2" applyNumberFormat="1" applyFont="1" applyFill="1" applyBorder="1"/>
    <xf numFmtId="167" fontId="21" fillId="2" borderId="7" xfId="2" applyNumberFormat="1" applyFont="1" applyFill="1" applyBorder="1"/>
    <xf numFmtId="167" fontId="24" fillId="2" borderId="7" xfId="2" applyNumberFormat="1" applyFont="1" applyFill="1" applyBorder="1"/>
    <xf numFmtId="0" fontId="24" fillId="2" borderId="0" xfId="1" applyFont="1" applyFill="1" applyBorder="1"/>
    <xf numFmtId="0" fontId="24" fillId="2" borderId="0" xfId="1" applyFont="1" applyFill="1" applyBorder="1" applyAlignment="1"/>
    <xf numFmtId="167" fontId="23" fillId="2" borderId="0" xfId="2" applyNumberFormat="1" applyFont="1" applyFill="1" applyBorder="1"/>
    <xf numFmtId="167" fontId="4" fillId="2" borderId="0" xfId="1" applyNumberFormat="1" applyFont="1" applyFill="1" applyBorder="1"/>
    <xf numFmtId="0" fontId="25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4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27" fillId="0" borderId="0" xfId="0" applyFont="1" applyAlignment="1">
      <alignment horizontal="left"/>
    </xf>
    <xf numFmtId="0" fontId="9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8" fillId="2" borderId="0" xfId="1" applyFont="1" applyFill="1"/>
    <xf numFmtId="0" fontId="29" fillId="2" borderId="0" xfId="1" applyFont="1" applyFill="1" applyBorder="1"/>
    <xf numFmtId="0" fontId="3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4" fontId="2" fillId="2" borderId="7" xfId="2" applyNumberFormat="1" applyFont="1" applyFill="1" applyBorder="1"/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4" fillId="2" borderId="0" xfId="1" applyFont="1" applyFill="1" applyBorder="1"/>
    <xf numFmtId="0" fontId="31" fillId="2" borderId="0" xfId="1" applyFont="1" applyFill="1"/>
    <xf numFmtId="3" fontId="31" fillId="2" borderId="0" xfId="1" applyNumberFormat="1" applyFont="1" applyFill="1"/>
    <xf numFmtId="167" fontId="32" fillId="2" borderId="0" xfId="2" applyNumberFormat="1" applyFont="1" applyFill="1" applyBorder="1"/>
    <xf numFmtId="167" fontId="31" fillId="2" borderId="0" xfId="1" applyNumberFormat="1" applyFont="1" applyFill="1" applyBorder="1"/>
    <xf numFmtId="164" fontId="4" fillId="2" borderId="0" xfId="1" applyNumberFormat="1" applyFont="1" applyFill="1"/>
    <xf numFmtId="164" fontId="31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167" fontId="24" fillId="2" borderId="0" xfId="2" applyNumberFormat="1" applyFont="1" applyFill="1" applyBorder="1"/>
    <xf numFmtId="164" fontId="4" fillId="2" borderId="0" xfId="3" applyNumberFormat="1" applyFont="1" applyFill="1" applyBorder="1"/>
    <xf numFmtId="164" fontId="31" fillId="2" borderId="0" xfId="3" applyNumberFormat="1" applyFont="1" applyFill="1" applyBorder="1"/>
    <xf numFmtId="0" fontId="31" fillId="2" borderId="0" xfId="1" applyFont="1" applyFill="1" applyBorder="1"/>
    <xf numFmtId="167" fontId="31" fillId="2" borderId="0" xfId="1" applyNumberFormat="1" applyFont="1" applyFill="1"/>
    <xf numFmtId="167" fontId="33" fillId="2" borderId="0" xfId="2" applyNumberFormat="1" applyFont="1" applyFill="1" applyBorder="1"/>
    <xf numFmtId="167" fontId="14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4" fontId="8" fillId="3" borderId="7" xfId="2" applyNumberFormat="1" applyFont="1" applyFill="1" applyBorder="1" applyAlignment="1">
      <alignment horizontal="right"/>
    </xf>
    <xf numFmtId="0" fontId="3" fillId="2" borderId="6" xfId="2" applyFont="1" applyFill="1" applyBorder="1" applyAlignment="1"/>
    <xf numFmtId="1" fontId="31" fillId="2" borderId="0" xfId="1" applyNumberFormat="1" applyFont="1" applyFill="1" applyBorder="1"/>
    <xf numFmtId="164" fontId="31" fillId="2" borderId="0" xfId="2" applyNumberFormat="1" applyFont="1" applyFill="1" applyBorder="1"/>
    <xf numFmtId="167" fontId="8" fillId="3" borderId="7" xfId="2" applyNumberFormat="1" applyFont="1" applyFill="1" applyBorder="1"/>
    <xf numFmtId="167" fontId="34" fillId="2" borderId="7" xfId="2" applyNumberFormat="1" applyFont="1" applyFill="1" applyBorder="1"/>
    <xf numFmtId="167" fontId="2" fillId="2" borderId="7" xfId="2" applyNumberFormat="1" applyFont="1" applyFill="1" applyBorder="1"/>
    <xf numFmtId="167" fontId="8" fillId="3" borderId="5" xfId="2" applyNumberFormat="1" applyFont="1" applyFill="1" applyBorder="1"/>
    <xf numFmtId="164" fontId="8" fillId="3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4" fontId="3" fillId="2" borderId="0" xfId="2" applyNumberFormat="1" applyFont="1" applyFill="1" applyBorder="1"/>
    <xf numFmtId="167" fontId="2" fillId="2" borderId="0" xfId="2" applyNumberFormat="1" applyFont="1" applyFill="1" applyBorder="1"/>
    <xf numFmtId="167" fontId="2" fillId="0" borderId="7" xfId="2" applyNumberFormat="1" applyFont="1" applyFill="1" applyBorder="1"/>
    <xf numFmtId="0" fontId="2" fillId="2" borderId="2" xfId="1" applyFont="1" applyFill="1" applyBorder="1"/>
    <xf numFmtId="0" fontId="36" fillId="2" borderId="0" xfId="1" applyFont="1" applyFill="1" applyBorder="1" applyAlignment="1"/>
    <xf numFmtId="0" fontId="2" fillId="2" borderId="0" xfId="1" applyFont="1" applyFill="1" applyBorder="1" applyAlignment="1">
      <alignment wrapText="1"/>
    </xf>
    <xf numFmtId="0" fontId="2" fillId="2" borderId="0" xfId="1" applyFont="1" applyFill="1" applyBorder="1" applyAlignment="1"/>
    <xf numFmtId="0" fontId="34" fillId="2" borderId="0" xfId="0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2" fillId="2" borderId="20" xfId="1" applyFont="1" applyFill="1" applyBorder="1"/>
    <xf numFmtId="0" fontId="14" fillId="2" borderId="21" xfId="1" applyFont="1" applyFill="1" applyBorder="1"/>
    <xf numFmtId="1" fontId="31" fillId="2" borderId="0" xfId="1" applyNumberFormat="1" applyFont="1" applyFill="1"/>
    <xf numFmtId="2" fontId="31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164" fontId="8" fillId="3" borderId="22" xfId="2" applyNumberFormat="1" applyFont="1" applyFill="1" applyBorder="1"/>
    <xf numFmtId="164" fontId="8" fillId="2" borderId="0" xfId="2" applyNumberFormat="1" applyFont="1" applyFill="1" applyBorder="1"/>
    <xf numFmtId="0" fontId="37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0" fillId="2" borderId="0" xfId="0" applyNumberFormat="1" applyFill="1"/>
    <xf numFmtId="0" fontId="7" fillId="2" borderId="0" xfId="0" applyFont="1" applyFill="1" applyAlignment="1">
      <alignment horizontal="center" vertical="center" readingOrder="1"/>
    </xf>
    <xf numFmtId="167" fontId="21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3" fontId="38" fillId="2" borderId="0" xfId="1" applyNumberFormat="1" applyFont="1" applyFill="1"/>
    <xf numFmtId="167" fontId="39" fillId="2" borderId="0" xfId="2" applyNumberFormat="1" applyFont="1" applyFill="1" applyBorder="1"/>
    <xf numFmtId="167" fontId="38" fillId="2" borderId="0" xfId="1" applyNumberFormat="1" applyFont="1" applyFill="1" applyBorder="1"/>
    <xf numFmtId="0" fontId="40" fillId="2" borderId="0" xfId="1" applyFont="1" applyFill="1"/>
    <xf numFmtId="0" fontId="41" fillId="2" borderId="0" xfId="1" applyFont="1" applyFill="1"/>
    <xf numFmtId="3" fontId="41" fillId="2" borderId="0" xfId="1" applyNumberFormat="1" applyFont="1" applyFill="1"/>
    <xf numFmtId="167" fontId="42" fillId="2" borderId="0" xfId="2" applyNumberFormat="1" applyFont="1" applyFill="1" applyBorder="1"/>
    <xf numFmtId="0" fontId="43" fillId="2" borderId="0" xfId="1" applyFont="1" applyFill="1"/>
    <xf numFmtId="167" fontId="43" fillId="2" borderId="0" xfId="1" applyNumberFormat="1" applyFont="1" applyFill="1"/>
    <xf numFmtId="164" fontId="43" fillId="2" borderId="0" xfId="1" applyNumberFormat="1" applyFont="1" applyFill="1"/>
    <xf numFmtId="2" fontId="43" fillId="2" borderId="0" xfId="1" applyNumberFormat="1" applyFont="1" applyFill="1"/>
    <xf numFmtId="0" fontId="44" fillId="2" borderId="0" xfId="1" applyFont="1" applyFill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2" fontId="33" fillId="2" borderId="0" xfId="0" applyNumberFormat="1" applyFont="1" applyFill="1"/>
    <xf numFmtId="0" fontId="34" fillId="2" borderId="0" xfId="1" applyFont="1" applyFill="1"/>
    <xf numFmtId="164" fontId="22" fillId="3" borderId="22" xfId="2" applyNumberFormat="1" applyFont="1" applyFill="1" applyBorder="1"/>
    <xf numFmtId="0" fontId="32" fillId="2" borderId="0" xfId="0" applyFont="1" applyFill="1"/>
    <xf numFmtId="0" fontId="32" fillId="0" borderId="0" xfId="0" applyFont="1" applyBorder="1"/>
    <xf numFmtId="0" fontId="32" fillId="0" borderId="0" xfId="0" applyFont="1"/>
    <xf numFmtId="0" fontId="32" fillId="2" borderId="0" xfId="0" applyFont="1" applyFill="1" applyBorder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" fillId="2" borderId="1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A3C167"/>
      <color rgb="FF53722D"/>
      <color rgb="FF0000FF"/>
      <color rgb="FF29331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6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1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4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2.xml"/><Relationship Id="rId43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5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_rels/chart3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3.xml"/></Relationships>
</file>

<file path=xl/charts/_rels/chart5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anual %)</a:t>
            </a:r>
          </a:p>
          <a:p>
            <a:pPr>
              <a:defRPr/>
            </a:pPr>
            <a:r>
              <a:rPr lang="es-ES" sz="1200" baseline="0">
                <a:solidFill>
                  <a:srgbClr val="53722D"/>
                </a:solidFill>
              </a:rPr>
              <a:t> III trimestre 2012</a:t>
            </a:r>
            <a:endParaRPr lang="es-ES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5.203982102264517E-2"/>
          <c:y val="0.17649304548419559"/>
          <c:w val="0.90974147135652428"/>
          <c:h val="0.7410323754490524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244168165818554E-2"/>
                  <c:y val="6.58462136677359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1.2326656394453041E-2"/>
                  <c:y val="1.19634599164502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155619992802E-3"/>
                  <c:y val="-2.9276560279706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9696039535890067E-3"/>
                  <c:y val="-1.9547508801208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8.032129784038478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-0.28536248904433847</c:v>
                </c:pt>
                <c:pt idx="1">
                  <c:v>1.9757116766039307</c:v>
                </c:pt>
                <c:pt idx="2">
                  <c:v>-4.8789278911345875</c:v>
                </c:pt>
                <c:pt idx="3">
                  <c:v>-1.2697354480790013</c:v>
                </c:pt>
                <c:pt idx="4">
                  <c:v>1.2970094173203606</c:v>
                </c:pt>
                <c:pt idx="5">
                  <c:v>9.6177439132593143</c:v>
                </c:pt>
                <c:pt idx="6">
                  <c:v>-0.17264550034795656</c:v>
                </c:pt>
              </c:numCache>
            </c:numRef>
          </c:val>
        </c:ser>
        <c:ser>
          <c:idx val="1"/>
          <c:order val="1"/>
          <c:tx>
            <c:strRef>
              <c:f>'Industria variación anual 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212812766663027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0040004117257086E-2"/>
                  <c:y val="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%'!$D$12:$D$18</c:f>
              <c:numCache>
                <c:formatCode>#,##0.0</c:formatCode>
                <c:ptCount val="7"/>
                <c:pt idx="0">
                  <c:v>-0.90450125561759576</c:v>
                </c:pt>
                <c:pt idx="1">
                  <c:v>-1.0316763163377707</c:v>
                </c:pt>
                <c:pt idx="2">
                  <c:v>-4.8914308461077249</c:v>
                </c:pt>
                <c:pt idx="3">
                  <c:v>-1.1301189307723614</c:v>
                </c:pt>
                <c:pt idx="4">
                  <c:v>0.86998774462581085</c:v>
                </c:pt>
                <c:pt idx="5">
                  <c:v>3.6797989599808512</c:v>
                </c:pt>
                <c:pt idx="6">
                  <c:v>-2.3837625873766477</c:v>
                </c:pt>
              </c:numCache>
            </c:numRef>
          </c:val>
        </c:ser>
        <c:ser>
          <c:idx val="2"/>
          <c:order val="2"/>
          <c:tx>
            <c:strRef>
              <c:f>'Industria variación anual %'!$E$10</c:f>
              <c:strCache>
                <c:ptCount val="1"/>
                <c:pt idx="0">
                  <c:v>Total empleo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6.2208408290927684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217770929635336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3627005808232725E-17"/>
                  <c:y val="1.6460905349794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2208408290927684E-3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0.89425241707814518</c:v>
                </c:pt>
                <c:pt idx="1">
                  <c:v>3.2048448584082179</c:v>
                </c:pt>
                <c:pt idx="2">
                  <c:v>-0.78012265005045212</c:v>
                </c:pt>
                <c:pt idx="3">
                  <c:v>-0.98986525900276456</c:v>
                </c:pt>
                <c:pt idx="4">
                  <c:v>-1.4464389669708644</c:v>
                </c:pt>
                <c:pt idx="5">
                  <c:v>0.96139072535048609</c:v>
                </c:pt>
                <c:pt idx="6">
                  <c:v>0.51991106814663901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492992"/>
        <c:axId val="137423104"/>
      </c:barChart>
      <c:catAx>
        <c:axId val="137492992"/>
        <c:scaling>
          <c:orientation val="minMax"/>
        </c:scaling>
        <c:delete val="0"/>
        <c:axPos val="b"/>
        <c:majorTickMark val="out"/>
        <c:minorTickMark val="none"/>
        <c:tickLblPos val="low"/>
        <c:crossAx val="137423104"/>
        <c:crosses val="autoZero"/>
        <c:auto val="1"/>
        <c:lblAlgn val="ctr"/>
        <c:lblOffset val="100"/>
        <c:noMultiLvlLbl val="0"/>
      </c:catAx>
      <c:valAx>
        <c:axId val="137423104"/>
        <c:scaling>
          <c:orientation val="minMax"/>
          <c:max val="10"/>
          <c:min val="-6"/>
        </c:scaling>
        <c:delete val="0"/>
        <c:axPos val="l"/>
        <c:numFmt formatCode="0" sourceLinked="0"/>
        <c:majorTickMark val="out"/>
        <c:minorTickMark val="none"/>
        <c:tickLblPos val="nextTo"/>
        <c:crossAx val="137492992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7376606044429341"/>
          <c:y val="7.7985789095210284E-2"/>
          <c:w val="0.22020985045850339"/>
          <c:h val="0.1785966754155730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acumulada anual %)</a:t>
            </a:r>
          </a:p>
          <a:p>
            <a:pPr>
              <a:defRPr/>
            </a:pPr>
            <a:r>
              <a:rPr lang="es-ES" sz="1200" baseline="0">
                <a:solidFill>
                  <a:srgbClr val="53722D"/>
                </a:solidFill>
              </a:rPr>
              <a:t> III trimestre 2012</a:t>
            </a:r>
            <a:endParaRPr lang="es-ES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5.2039821022645191E-2"/>
          <c:y val="0.11441158744045883"/>
          <c:w val="0.91028506313206559"/>
          <c:h val="0.803113832993099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 acumulada anual%'!$C$10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335484743873E-3"/>
                  <c:y val="-1.6045791880728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7.7972709551656924E-3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anual%'!$C$12:$C$18</c:f>
              <c:numCache>
                <c:formatCode>#,##0.0</c:formatCode>
                <c:ptCount val="7"/>
                <c:pt idx="0">
                  <c:v>1.7</c:v>
                </c:pt>
                <c:pt idx="1">
                  <c:v>1.1149486592111568</c:v>
                </c:pt>
                <c:pt idx="2">
                  <c:v>-0.52827307608236396</c:v>
                </c:pt>
                <c:pt idx="3">
                  <c:v>3.0895154711811479</c:v>
                </c:pt>
                <c:pt idx="4">
                  <c:v>5.4296592772647312</c:v>
                </c:pt>
                <c:pt idx="5">
                  <c:v>4.6313620994113736</c:v>
                </c:pt>
                <c:pt idx="6">
                  <c:v>2.295523598862137</c:v>
                </c:pt>
              </c:numCache>
            </c:numRef>
          </c:val>
        </c:ser>
        <c:ser>
          <c:idx val="1"/>
          <c:order val="1"/>
          <c:tx>
            <c:strRef>
              <c:f>'Industria var acumulada anual%'!$D$10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7620604441988624E-4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8932180154574085E-3"/>
                  <c:y val="2.9956353531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7605255483415461E-4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100213350521E-3"/>
                  <c:y val="3.29269952367065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anual%'!$D$12:$D$18</c:f>
              <c:numCache>
                <c:formatCode>#,##0.0</c:formatCode>
                <c:ptCount val="7"/>
                <c:pt idx="0">
                  <c:v>1.6</c:v>
                </c:pt>
                <c:pt idx="1">
                  <c:v>3.240507655299929E-2</c:v>
                </c:pt>
                <c:pt idx="2">
                  <c:v>-1.7678130392637215</c:v>
                </c:pt>
                <c:pt idx="3">
                  <c:v>3.4706798419367857</c:v>
                </c:pt>
                <c:pt idx="4">
                  <c:v>5.5466408643541909</c:v>
                </c:pt>
                <c:pt idx="5">
                  <c:v>2.0077707416045643</c:v>
                </c:pt>
                <c:pt idx="6">
                  <c:v>2.3896874129386125</c:v>
                </c:pt>
              </c:numCache>
            </c:numRef>
          </c:val>
        </c:ser>
        <c:ser>
          <c:idx val="2"/>
          <c:order val="2"/>
          <c:tx>
            <c:strRef>
              <c:f>'Industria var acumulada anual%'!$E$10</c:f>
              <c:strCache>
                <c:ptCount val="1"/>
                <c:pt idx="0">
                  <c:v>Total empleo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841387557011E-2"/>
                  <c:y val="1.9693858692968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3627005808232861E-17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1.0033154626870579E-2"/>
                  <c:y val="6.82163801789133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9.74658869395711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anual%'!$E$12:$E$18</c:f>
              <c:numCache>
                <c:formatCode>#,##0.0</c:formatCode>
                <c:ptCount val="7"/>
                <c:pt idx="0">
                  <c:v>1.4</c:v>
                </c:pt>
                <c:pt idx="1">
                  <c:v>1.775916142129641</c:v>
                </c:pt>
                <c:pt idx="2">
                  <c:v>0.51796558312808827</c:v>
                </c:pt>
                <c:pt idx="3">
                  <c:v>1.7073172997229991</c:v>
                </c:pt>
                <c:pt idx="4">
                  <c:v>2.8211372628733411</c:v>
                </c:pt>
                <c:pt idx="5">
                  <c:v>0.89236530270337955</c:v>
                </c:pt>
                <c:pt idx="6">
                  <c:v>0.85518986798005514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490432"/>
        <c:axId val="137428288"/>
      </c:barChart>
      <c:catAx>
        <c:axId val="137490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37428288"/>
        <c:crosses val="autoZero"/>
        <c:auto val="1"/>
        <c:lblAlgn val="ctr"/>
        <c:lblOffset val="100"/>
        <c:noMultiLvlLbl val="0"/>
      </c:catAx>
      <c:valAx>
        <c:axId val="137428288"/>
        <c:scaling>
          <c:orientation val="minMax"/>
          <c:max val="7"/>
          <c:min val="-2.5"/>
        </c:scaling>
        <c:delete val="0"/>
        <c:axPos val="l"/>
        <c:numFmt formatCode="0" sourceLinked="0"/>
        <c:majorTickMark val="out"/>
        <c:minorTickMark val="none"/>
        <c:tickLblPos val="nextTo"/>
        <c:crossAx val="137490432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6.2030206750472022E-2"/>
          <c:y val="0.10123664171608186"/>
          <c:w val="0.183172783226658"/>
          <c:h val="0.1522592268559023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Industria manufacturera Bogotá - Producción real</a:t>
            </a:r>
          </a:p>
          <a:p>
            <a:pPr>
              <a:defRPr/>
            </a:pPr>
            <a:r>
              <a:rPr lang="es-ES" sz="1100" baseline="0">
                <a:solidFill>
                  <a:srgbClr val="53722D"/>
                </a:solidFill>
              </a:rPr>
              <a:t> Variación anual del trimestre (%)</a:t>
            </a:r>
            <a:endParaRPr lang="es-ES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28437987751531063"/>
          <c:y val="8.63961535672612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4253368328958975E-2"/>
          <c:y val="0.19206139416282131"/>
          <c:w val="0.82901627296587954"/>
          <c:h val="0.58984092270967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invertIfNegative val="0"/>
          <c:dLbls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Producción Regional anual%'!$C$10:$Q$11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'H Producción Regional anual%'!$C$15:$Q$15</c:f>
              <c:numCache>
                <c:formatCode>#,##0.0</c:formatCode>
                <c:ptCount val="15"/>
                <c:pt idx="0">
                  <c:v>-7.9</c:v>
                </c:pt>
                <c:pt idx="1">
                  <c:v>-13.43</c:v>
                </c:pt>
                <c:pt idx="2">
                  <c:v>-6.02</c:v>
                </c:pt>
                <c:pt idx="3">
                  <c:v>-4</c:v>
                </c:pt>
                <c:pt idx="4">
                  <c:v>-1.23</c:v>
                </c:pt>
                <c:pt idx="5">
                  <c:v>6.06</c:v>
                </c:pt>
                <c:pt idx="6">
                  <c:v>2.14</c:v>
                </c:pt>
                <c:pt idx="7">
                  <c:v>2.6312854839596609</c:v>
                </c:pt>
                <c:pt idx="8">
                  <c:v>3.59</c:v>
                </c:pt>
                <c:pt idx="9">
                  <c:v>-0.33861618883692379</c:v>
                </c:pt>
                <c:pt idx="10">
                  <c:v>5.82</c:v>
                </c:pt>
                <c:pt idx="11">
                  <c:v>2.6210754253019832</c:v>
                </c:pt>
                <c:pt idx="12">
                  <c:v>0.79387686145324654</c:v>
                </c:pt>
                <c:pt idx="13">
                  <c:v>-0.27997060670402751</c:v>
                </c:pt>
                <c:pt idx="14">
                  <c:v>-4.8789278911345875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197888"/>
        <c:axId val="55456256"/>
      </c:barChart>
      <c:catAx>
        <c:axId val="140197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55456256"/>
        <c:crosses val="autoZero"/>
        <c:auto val="1"/>
        <c:lblAlgn val="ctr"/>
        <c:lblOffset val="100"/>
        <c:noMultiLvlLbl val="0"/>
      </c:catAx>
      <c:valAx>
        <c:axId val="55456256"/>
        <c:scaling>
          <c:orientation val="minMax"/>
          <c:max val="8"/>
          <c:min val="-16"/>
        </c:scaling>
        <c:delete val="0"/>
        <c:axPos val="l"/>
        <c:numFmt formatCode="0" sourceLinked="0"/>
        <c:majorTickMark val="out"/>
        <c:minorTickMark val="none"/>
        <c:tickLblPos val="nextTo"/>
        <c:crossAx val="140197888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Industria manufacturera Bogotá Vs Total nacional </a:t>
            </a:r>
          </a:p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 Producción real  (Variación anual %) III trimestre</a:t>
            </a:r>
            <a:endParaRPr lang="es-CO" sz="1100" b="1" i="0" u="none" strike="noStrike" kern="1200" baseline="0">
              <a:solidFill>
                <a:srgbClr val="53722D"/>
              </a:solidFill>
              <a:latin typeface="+mn-lt"/>
              <a:ea typeface="+mn-ea"/>
              <a:cs typeface="+mn-cs"/>
            </a:endParaRPr>
          </a:p>
        </c:rich>
      </c:tx>
      <c:layout>
        <c:manualLayout>
          <c:xMode val="edge"/>
          <c:yMode val="edge"/>
          <c:x val="0.24092367419014193"/>
          <c:y val="1.193139167940444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1337525762299898E-2"/>
          <c:y val="0.21773203930903992"/>
          <c:w val="0.87589166546168395"/>
          <c:h val="0.626557773301593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anual%'!$V$23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21E-3"/>
                  <c:y val="1.251956181533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1.8779342723004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Producción Regional anual%'!$V$24:$V$27</c:f>
              <c:numCache>
                <c:formatCode>0.0</c:formatCode>
                <c:ptCount val="4"/>
                <c:pt idx="0">
                  <c:v>-4.2959166798558268</c:v>
                </c:pt>
                <c:pt idx="1">
                  <c:v>3.0607005885757266</c:v>
                </c:pt>
                <c:pt idx="2">
                  <c:v>6.5397364296111204</c:v>
                </c:pt>
                <c:pt idx="3">
                  <c:v>-0.28536248904433847</c:v>
                </c:pt>
              </c:numCache>
            </c:numRef>
          </c:val>
        </c:ser>
        <c:ser>
          <c:idx val="1"/>
          <c:order val="1"/>
          <c:tx>
            <c:strRef>
              <c:f>'H Producción Regional anual%'!$W$23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6E-3"/>
                  <c:y val="2.5039123630672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Producción Regional anual%'!$W$24:$W$27</c:f>
              <c:numCache>
                <c:formatCode>0.0</c:formatCode>
                <c:ptCount val="4"/>
                <c:pt idx="0">
                  <c:v>-6.02</c:v>
                </c:pt>
                <c:pt idx="1">
                  <c:v>2.14</c:v>
                </c:pt>
                <c:pt idx="2">
                  <c:v>5.82</c:v>
                </c:pt>
                <c:pt idx="3">
                  <c:v>-4.8789278911345875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199424"/>
        <c:axId val="55458560"/>
      </c:barChart>
      <c:catAx>
        <c:axId val="1401994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5458560"/>
        <c:crosses val="autoZero"/>
        <c:auto val="1"/>
        <c:lblAlgn val="ctr"/>
        <c:lblOffset val="100"/>
        <c:noMultiLvlLbl val="0"/>
      </c:catAx>
      <c:valAx>
        <c:axId val="5545856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40199424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79003469600546505"/>
          <c:y val="0.19071728709967595"/>
          <c:w val="0.20634847013986266"/>
          <c:h val="0.2013510283045604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Industria manufacturera Bogotá - Ventas</a:t>
            </a:r>
            <a:r>
              <a:rPr lang="es-ES" sz="1100" baseline="0">
                <a:solidFill>
                  <a:srgbClr val="53722D"/>
                </a:solidFill>
              </a:rPr>
              <a:t> </a:t>
            </a:r>
          </a:p>
          <a:p>
            <a:pPr>
              <a:defRPr/>
            </a:pPr>
            <a:r>
              <a:rPr lang="es-ES" sz="1100" baseline="0">
                <a:solidFill>
                  <a:srgbClr val="53722D"/>
                </a:solidFill>
              </a:rPr>
              <a:t>Variación anual del trimestre (%)</a:t>
            </a:r>
            <a:endParaRPr lang="es-ES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2965797162209966"/>
          <c:y val="5.89697372165828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3042261148304884E-2"/>
          <c:y val="0.2029982396778717"/>
          <c:w val="0.88411055939139049"/>
          <c:h val="0.532701725537319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invertIfNegative val="0"/>
          <c:dLbls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Ventas Regional anual%'!$C$10:$Q$11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'H Ventas Regional anual%'!$C$15:$Q$15</c:f>
              <c:numCache>
                <c:formatCode>#,##0.0</c:formatCode>
                <c:ptCount val="15"/>
                <c:pt idx="0">
                  <c:v>-6.8200340434448901</c:v>
                </c:pt>
                <c:pt idx="1">
                  <c:v>-11.303256590822061</c:v>
                </c:pt>
                <c:pt idx="2">
                  <c:v>-8.6479660109693626</c:v>
                </c:pt>
                <c:pt idx="3">
                  <c:v>-4.7636921555878748</c:v>
                </c:pt>
                <c:pt idx="4">
                  <c:v>1.03</c:v>
                </c:pt>
                <c:pt idx="5">
                  <c:v>5.05</c:v>
                </c:pt>
                <c:pt idx="6">
                  <c:v>1.95</c:v>
                </c:pt>
                <c:pt idx="7">
                  <c:v>1.1499999999999999</c:v>
                </c:pt>
                <c:pt idx="8">
                  <c:v>0.93174569839212773</c:v>
                </c:pt>
                <c:pt idx="9">
                  <c:v>0.15546239108957119</c:v>
                </c:pt>
                <c:pt idx="10">
                  <c:v>2.95</c:v>
                </c:pt>
                <c:pt idx="11">
                  <c:v>0.64438471947417075</c:v>
                </c:pt>
                <c:pt idx="12">
                  <c:v>-0.47305645122965867</c:v>
                </c:pt>
                <c:pt idx="13">
                  <c:v>-2.5749552763244754</c:v>
                </c:pt>
                <c:pt idx="14">
                  <c:v>-4.8914308461077249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562624"/>
        <c:axId val="140780096"/>
      </c:barChart>
      <c:catAx>
        <c:axId val="97562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40780096"/>
        <c:crosses val="autoZero"/>
        <c:auto val="1"/>
        <c:lblAlgn val="ctr"/>
        <c:lblOffset val="100"/>
        <c:noMultiLvlLbl val="0"/>
      </c:catAx>
      <c:valAx>
        <c:axId val="140780096"/>
        <c:scaling>
          <c:orientation val="minMax"/>
          <c:max val="6"/>
          <c:min val="-14"/>
        </c:scaling>
        <c:delete val="0"/>
        <c:axPos val="l"/>
        <c:numFmt formatCode="0" sourceLinked="0"/>
        <c:majorTickMark val="out"/>
        <c:minorTickMark val="none"/>
        <c:tickLblPos val="nextTo"/>
        <c:crossAx val="97562624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Industria manufacturera Bogotá Vs Total nacional </a:t>
            </a:r>
          </a:p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Ventas (Variación anual %) III Trimestre</a:t>
            </a:r>
            <a:endParaRPr lang="es-CO" sz="1100" b="1" i="0" u="none" strike="noStrike" kern="1200" baseline="0">
              <a:solidFill>
                <a:srgbClr val="53722D"/>
              </a:solidFill>
              <a:latin typeface="+mn-lt"/>
              <a:ea typeface="+mn-ea"/>
              <a:cs typeface="+mn-cs"/>
            </a:endParaRPr>
          </a:p>
        </c:rich>
      </c:tx>
      <c:layout>
        <c:manualLayout>
          <c:xMode val="edge"/>
          <c:yMode val="edge"/>
          <c:x val="0.24092367419014193"/>
          <c:y val="1.193139167940444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6.3440434039704799E-2"/>
          <c:y val="0.29527156351850042"/>
          <c:w val="0.90050009688386268"/>
          <c:h val="0.55527818969629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anual%'!$V$23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Ventas Regional anual%'!$V$24:$V$27</c:f>
              <c:numCache>
                <c:formatCode>0.0</c:formatCode>
                <c:ptCount val="4"/>
                <c:pt idx="0">
                  <c:v>-6.1818052526873002</c:v>
                </c:pt>
                <c:pt idx="1">
                  <c:v>2.9584626340792841</c:v>
                </c:pt>
                <c:pt idx="2">
                  <c:v>6.9981353505122801</c:v>
                </c:pt>
                <c:pt idx="3">
                  <c:v>-0.90450125561759576</c:v>
                </c:pt>
              </c:numCache>
            </c:numRef>
          </c:val>
        </c:ser>
        <c:ser>
          <c:idx val="1"/>
          <c:order val="1"/>
          <c:tx>
            <c:strRef>
              <c:f>'H Ventas Regional anual%'!$W$23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Ventas Regional anual%'!$W$24:$W$27</c:f>
              <c:numCache>
                <c:formatCode>0.0</c:formatCode>
                <c:ptCount val="4"/>
                <c:pt idx="0">
                  <c:v>-8.6479660109693626</c:v>
                </c:pt>
                <c:pt idx="1">
                  <c:v>1.95</c:v>
                </c:pt>
                <c:pt idx="2">
                  <c:v>2.95</c:v>
                </c:pt>
                <c:pt idx="3">
                  <c:v>-4.8914308461077249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423104"/>
        <c:axId val="140782400"/>
      </c:barChart>
      <c:catAx>
        <c:axId val="141423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40782400"/>
        <c:crosses val="autoZero"/>
        <c:auto val="1"/>
        <c:lblAlgn val="ctr"/>
        <c:lblOffset val="100"/>
        <c:noMultiLvlLbl val="0"/>
      </c:catAx>
      <c:valAx>
        <c:axId val="14078240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4142310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81268220516409417"/>
          <c:y val="0.21256558818305016"/>
          <c:w val="0.18351741267240934"/>
          <c:h val="0.1817332881236735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Industria manufacturera Bogotá - Ocupados</a:t>
            </a:r>
          </a:p>
          <a:p>
            <a:pPr>
              <a:defRPr/>
            </a:pPr>
            <a:r>
              <a:rPr lang="es-ES" sz="1100" baseline="0">
                <a:solidFill>
                  <a:srgbClr val="53722D"/>
                </a:solidFill>
              </a:rPr>
              <a:t>Variación anual del trimestre (%)</a:t>
            </a:r>
            <a:endParaRPr lang="es-ES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27114408940407897"/>
          <c:y val="5.400860599471110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176817641384559E-2"/>
          <c:y val="0.21161072155829316"/>
          <c:w val="0.86690786728582025"/>
          <c:h val="0.5625224594348053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invertIfNegative val="0"/>
          <c:dLbls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Ocupados Regional anual%'!$C$10:$Q$11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'H Ocupados Regional anual%'!$C$15:$Q$15</c:f>
              <c:numCache>
                <c:formatCode>#,##0.0</c:formatCode>
                <c:ptCount val="15"/>
                <c:pt idx="0">
                  <c:v>-5.3277326828336715</c:v>
                </c:pt>
                <c:pt idx="1">
                  <c:v>-6.1678338615974102</c:v>
                </c:pt>
                <c:pt idx="2">
                  <c:v>-5.0304138964125205</c:v>
                </c:pt>
                <c:pt idx="3">
                  <c:v>-5.5421100560179832</c:v>
                </c:pt>
                <c:pt idx="4">
                  <c:v>-5.0043399084389364</c:v>
                </c:pt>
                <c:pt idx="5">
                  <c:v>-2.78</c:v>
                </c:pt>
                <c:pt idx="6">
                  <c:v>-1.8285227638342594</c:v>
                </c:pt>
                <c:pt idx="7">
                  <c:v>-0.56316592042500602</c:v>
                </c:pt>
                <c:pt idx="8">
                  <c:v>1.49</c:v>
                </c:pt>
                <c:pt idx="9">
                  <c:v>2.23</c:v>
                </c:pt>
                <c:pt idx="10">
                  <c:v>1.99</c:v>
                </c:pt>
                <c:pt idx="11">
                  <c:v>1.43</c:v>
                </c:pt>
                <c:pt idx="12">
                  <c:v>0.98763096998757405</c:v>
                </c:pt>
                <c:pt idx="13">
                  <c:v>0.69313289600312344</c:v>
                </c:pt>
                <c:pt idx="14">
                  <c:v>-0.78012265005045212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297152"/>
        <c:axId val="140786432"/>
      </c:barChart>
      <c:catAx>
        <c:axId val="141297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40786432"/>
        <c:crosses val="autoZero"/>
        <c:auto val="1"/>
        <c:lblAlgn val="ctr"/>
        <c:lblOffset val="100"/>
        <c:noMultiLvlLbl val="0"/>
      </c:catAx>
      <c:valAx>
        <c:axId val="140786432"/>
        <c:scaling>
          <c:orientation val="minMax"/>
          <c:max val="3"/>
          <c:min val="-9"/>
        </c:scaling>
        <c:delete val="0"/>
        <c:axPos val="l"/>
        <c:numFmt formatCode="0" sourceLinked="0"/>
        <c:majorTickMark val="out"/>
        <c:minorTickMark val="none"/>
        <c:tickLblPos val="nextTo"/>
        <c:crossAx val="1412971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Industria manufacturera Bogotá Vs Total nacional </a:t>
            </a:r>
          </a:p>
          <a:p>
            <a:pPr algn="ctr" rtl="0">
              <a:defRPr lang="es-CO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Total empleo (Variación anual %) III trimestre</a:t>
            </a:r>
            <a:endParaRPr lang="es-CO" sz="1100" b="1" i="0" u="none" strike="noStrike" kern="1200" baseline="0">
              <a:solidFill>
                <a:srgbClr val="53722D"/>
              </a:solidFill>
              <a:latin typeface="+mn-lt"/>
              <a:ea typeface="+mn-ea"/>
              <a:cs typeface="+mn-cs"/>
            </a:endParaRPr>
          </a:p>
        </c:rich>
      </c:tx>
      <c:layout>
        <c:manualLayout>
          <c:xMode val="edge"/>
          <c:yMode val="edge"/>
          <c:x val="0.24092367419014193"/>
          <c:y val="1.193139167940444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1337487238135248E-2"/>
          <c:y val="0.23824033957477814"/>
          <c:w val="0.87589166546168395"/>
          <c:h val="0.612309083374147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anual%'!$V$23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Ocupados Regional anual%'!$U$24:$U$27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Ocupados Regional anual%'!$V$24:$V$27</c:f>
              <c:numCache>
                <c:formatCode>0.0</c:formatCode>
                <c:ptCount val="4"/>
                <c:pt idx="0">
                  <c:v>-6.0125158484898744</c:v>
                </c:pt>
                <c:pt idx="1">
                  <c:v>-0.63292589510609565</c:v>
                </c:pt>
                <c:pt idx="2">
                  <c:v>1.8113495990254913</c:v>
                </c:pt>
                <c:pt idx="3">
                  <c:v>0.89425241707814518</c:v>
                </c:pt>
              </c:numCache>
            </c:numRef>
          </c:val>
        </c:ser>
        <c:ser>
          <c:idx val="1"/>
          <c:order val="1"/>
          <c:tx>
            <c:strRef>
              <c:f>'H Ocupados Regional anual%'!$W$23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Ocupados Regional anual%'!$U$24:$U$27</c:f>
              <c:numCache>
                <c:formatCode>0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'H Ocupados Regional anual%'!$W$24:$W$27</c:f>
              <c:numCache>
                <c:formatCode>0.0</c:formatCode>
                <c:ptCount val="4"/>
                <c:pt idx="0">
                  <c:v>-5.0304138964125205</c:v>
                </c:pt>
                <c:pt idx="1">
                  <c:v>-1.8285227638342594</c:v>
                </c:pt>
                <c:pt idx="2">
                  <c:v>1.99</c:v>
                </c:pt>
                <c:pt idx="3">
                  <c:v>-0.78012265005045212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359360"/>
        <c:axId val="142976128"/>
      </c:barChart>
      <c:catAx>
        <c:axId val="1373593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42976128"/>
        <c:crosses val="autoZero"/>
        <c:auto val="1"/>
        <c:lblAlgn val="ctr"/>
        <c:lblOffset val="100"/>
        <c:noMultiLvlLbl val="0"/>
      </c:catAx>
      <c:valAx>
        <c:axId val="142976128"/>
        <c:scaling>
          <c:orientation val="minMax"/>
          <c:min val="-7"/>
        </c:scaling>
        <c:delete val="0"/>
        <c:axPos val="l"/>
        <c:numFmt formatCode="0" sourceLinked="0"/>
        <c:majorTickMark val="out"/>
        <c:minorTickMark val="none"/>
        <c:tickLblPos val="nextTo"/>
        <c:crossAx val="13735936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52798577134685176"/>
          <c:y val="0.7442135704919538"/>
          <c:w val="0.43923050314844231"/>
          <c:h val="0.1121570404136970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 %) - III trimestre 2012</a:t>
            </a:r>
          </a:p>
        </c:rich>
      </c:tx>
      <c:layout>
        <c:manualLayout>
          <c:xMode val="edge"/>
          <c:yMode val="edge"/>
          <c:x val="0.22570540439758288"/>
          <c:y val="1.0552738781057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5307453582104907"/>
          <c:w val="0.58721424527816357"/>
          <c:h val="0.779473067584419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Bogotá anual%'!$M$13:$M$31</c:f>
              <c:strCache>
                <c:ptCount val="19"/>
                <c:pt idx="0">
                  <c:v>Otras industrias manufactureras </c:v>
                </c:pt>
                <c:pt idx="1">
                  <c:v>Confiteria, cafe y otros productos alimenticios</c:v>
                </c:pt>
                <c:pt idx="2">
                  <c:v>Transformación de carnes, aceites y grasas, frutas y verduras</c:v>
                </c:pt>
                <c:pt idx="3">
                  <c:v>Bebidas no alcohólicas; producción de aguas minerales</c:v>
                </c:pt>
                <c:pt idx="4">
                  <c:v>Elaboración de productos lácteos</c:v>
                </c:pt>
                <c:pt idx="5">
                  <c:v>Productos de papel y cartón</c:v>
                </c:pt>
                <c:pt idx="6">
                  <c:v>Maquinaria y equipo</c:v>
                </c:pt>
                <c:pt idx="7">
                  <c:v>Bebidas alcohólicas y  elaboración de cervezas </c:v>
                </c:pt>
                <c:pt idx="8">
                  <c:v>Hierro, acero, productos elaborados de metal y minerales no metálicos</c:v>
                </c:pt>
                <c:pt idx="9">
                  <c:v>Elaboración de productos derivados del petróleo, fuera de refinería</c:v>
                </c:pt>
                <c:pt idx="10">
                  <c:v>Productos textiles</c:v>
                </c:pt>
                <c:pt idx="11">
                  <c:v>Curtido y preparado de cueros,  calzado y artículos de viaje</c:v>
                </c:pt>
                <c:pt idx="12">
                  <c:v>Productos de panadería</c:v>
                </c:pt>
                <c:pt idx="13">
                  <c:v>Otros químicos</c:v>
                </c:pt>
                <c:pt idx="14">
                  <c:v>Confecciones, prendas de vestir </c:v>
                </c:pt>
                <c:pt idx="15">
                  <c:v>Productos de caucho y de plástico</c:v>
                </c:pt>
                <c:pt idx="16">
                  <c:v>Edición e impresión</c:v>
                </c:pt>
                <c:pt idx="17">
                  <c:v>Vehículos automotores, remolques</c:v>
                </c:pt>
                <c:pt idx="18">
                  <c:v>Total</c:v>
                </c:pt>
              </c:strCache>
            </c:strRef>
          </c:cat>
          <c:val>
            <c:numRef>
              <c:f>'H Producción Bogotá anual%'!$N$13:$N$31</c:f>
              <c:numCache>
                <c:formatCode>#,##0.0</c:formatCode>
                <c:ptCount val="19"/>
                <c:pt idx="0">
                  <c:v>21.284956008566702</c:v>
                </c:pt>
                <c:pt idx="1">
                  <c:v>4.9221583754928355</c:v>
                </c:pt>
                <c:pt idx="2">
                  <c:v>2.7444915627550026</c:v>
                </c:pt>
                <c:pt idx="3">
                  <c:v>1.4155037142767446</c:v>
                </c:pt>
                <c:pt idx="4">
                  <c:v>2.9266468229723008</c:v>
                </c:pt>
                <c:pt idx="5">
                  <c:v>0.48522952448064594</c:v>
                </c:pt>
                <c:pt idx="6">
                  <c:v>-0.70258148484352301</c:v>
                </c:pt>
                <c:pt idx="7">
                  <c:v>-75.563347711843051</c:v>
                </c:pt>
                <c:pt idx="8">
                  <c:v>-1.0057583379857182</c:v>
                </c:pt>
                <c:pt idx="9">
                  <c:v>-25.213832886876908</c:v>
                </c:pt>
                <c:pt idx="10">
                  <c:v>-2.6310350259009629</c:v>
                </c:pt>
                <c:pt idx="11">
                  <c:v>-17.683630363009286</c:v>
                </c:pt>
                <c:pt idx="12">
                  <c:v>-9.8680007678492494</c:v>
                </c:pt>
                <c:pt idx="13">
                  <c:v>-3.672874326432285</c:v>
                </c:pt>
                <c:pt idx="14">
                  <c:v>-18.435342373070775</c:v>
                </c:pt>
                <c:pt idx="15">
                  <c:v>-5.9889591150701804</c:v>
                </c:pt>
                <c:pt idx="16">
                  <c:v>-10.711257954400555</c:v>
                </c:pt>
                <c:pt idx="17">
                  <c:v>-19.126710341987806</c:v>
                </c:pt>
                <c:pt idx="18">
                  <c:v>-4.8789278911345875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361408"/>
        <c:axId val="142980736"/>
      </c:barChart>
      <c:catAx>
        <c:axId val="137361408"/>
        <c:scaling>
          <c:orientation val="minMax"/>
        </c:scaling>
        <c:delete val="0"/>
        <c:axPos val="l"/>
        <c:majorTickMark val="out"/>
        <c:minorTickMark val="none"/>
        <c:tickLblPos val="low"/>
        <c:crossAx val="142980736"/>
        <c:crosses val="autoZero"/>
        <c:auto val="1"/>
        <c:lblAlgn val="ctr"/>
        <c:lblOffset val="100"/>
        <c:noMultiLvlLbl val="0"/>
      </c:catAx>
      <c:valAx>
        <c:axId val="142980736"/>
        <c:scaling>
          <c:orientation val="minMax"/>
          <c:max val="30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crossAx val="137361408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(contribución anual) - III trim. 2012</a:t>
            </a:r>
          </a:p>
        </c:rich>
      </c:tx>
      <c:layout>
        <c:manualLayout>
          <c:xMode val="edge"/>
          <c:yMode val="edge"/>
          <c:x val="0.12775998420044823"/>
          <c:y val="2.719252809349183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403403773001671E-2"/>
          <c:y val="0.12601236939932556"/>
          <c:w val="0.88587812019680745"/>
          <c:h val="0.8089412201352587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Bogotá anual%'!$M$13:$M$31</c:f>
              <c:strCache>
                <c:ptCount val="19"/>
                <c:pt idx="0">
                  <c:v>Otras industrias manufactureras </c:v>
                </c:pt>
                <c:pt idx="1">
                  <c:v>Confiteria, cafe y otros productos alimenticios</c:v>
                </c:pt>
                <c:pt idx="2">
                  <c:v>Transformación de carnes, aceites y grasas, frutas y verduras</c:v>
                </c:pt>
                <c:pt idx="3">
                  <c:v>Bebidas no alcohólicas; producción de aguas minerales</c:v>
                </c:pt>
                <c:pt idx="4">
                  <c:v>Elaboración de productos lácteos</c:v>
                </c:pt>
                <c:pt idx="5">
                  <c:v>Productos de papel y cartón</c:v>
                </c:pt>
                <c:pt idx="6">
                  <c:v>Maquinaria y equipo</c:v>
                </c:pt>
                <c:pt idx="7">
                  <c:v>Bebidas alcohólicas y  elaboración de cervezas </c:v>
                </c:pt>
                <c:pt idx="8">
                  <c:v>Hierro, acero, productos elaborados de metal y minerales no metálicos</c:v>
                </c:pt>
                <c:pt idx="9">
                  <c:v>Elaboración de productos derivados del petróleo, fuera de refinería</c:v>
                </c:pt>
                <c:pt idx="10">
                  <c:v>Productos textiles</c:v>
                </c:pt>
                <c:pt idx="11">
                  <c:v>Curtido y preparado de cueros,  calzado y artículos de viaje</c:v>
                </c:pt>
                <c:pt idx="12">
                  <c:v>Productos de panadería</c:v>
                </c:pt>
                <c:pt idx="13">
                  <c:v>Otros químicos</c:v>
                </c:pt>
                <c:pt idx="14">
                  <c:v>Confecciones, prendas de vestir </c:v>
                </c:pt>
                <c:pt idx="15">
                  <c:v>Productos de caucho y de plástico</c:v>
                </c:pt>
                <c:pt idx="16">
                  <c:v>Edición e impresión</c:v>
                </c:pt>
                <c:pt idx="17">
                  <c:v>Vehículos automotores, remolques</c:v>
                </c:pt>
                <c:pt idx="18">
                  <c:v>Total</c:v>
                </c:pt>
              </c:strCache>
            </c:strRef>
          </c:cat>
          <c:val>
            <c:numRef>
              <c:f>'H Producción Bogotá anual%'!$O$13:$O$31</c:f>
              <c:numCache>
                <c:formatCode>#,##0.0</c:formatCode>
                <c:ptCount val="19"/>
                <c:pt idx="0">
                  <c:v>0.85744761395703561</c:v>
                </c:pt>
                <c:pt idx="1">
                  <c:v>0.33202639033946146</c:v>
                </c:pt>
                <c:pt idx="2">
                  <c:v>0.18534396519758964</c:v>
                </c:pt>
                <c:pt idx="3">
                  <c:v>5.5304756222145583E-2</c:v>
                </c:pt>
                <c:pt idx="4">
                  <c:v>2.3909284384151751E-2</c:v>
                </c:pt>
                <c:pt idx="5">
                  <c:v>1.2513717351423566E-2</c:v>
                </c:pt>
                <c:pt idx="6">
                  <c:v>-2.6789970696532214E-2</c:v>
                </c:pt>
                <c:pt idx="7">
                  <c:v>-8.9223315201517869E-2</c:v>
                </c:pt>
                <c:pt idx="8">
                  <c:v>-9.792378681293093E-2</c:v>
                </c:pt>
                <c:pt idx="9">
                  <c:v>-0.19764520661133589</c:v>
                </c:pt>
                <c:pt idx="10">
                  <c:v>-0.21514301675430886</c:v>
                </c:pt>
                <c:pt idx="11">
                  <c:v>-0.28671634911093941</c:v>
                </c:pt>
                <c:pt idx="12">
                  <c:v>-0.36320165075926508</c:v>
                </c:pt>
                <c:pt idx="13">
                  <c:v>-0.4392957513611867</c:v>
                </c:pt>
                <c:pt idx="14">
                  <c:v>-0.50517752415522732</c:v>
                </c:pt>
                <c:pt idx="15">
                  <c:v>-0.65461958721161839</c:v>
                </c:pt>
                <c:pt idx="16">
                  <c:v>-0.84410011016606656</c:v>
                </c:pt>
                <c:pt idx="17">
                  <c:v>-2.6256373497454581</c:v>
                </c:pt>
                <c:pt idx="18">
                  <c:v>-4.8789278911345875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361920"/>
        <c:axId val="142982464"/>
      </c:barChart>
      <c:catAx>
        <c:axId val="137361920"/>
        <c:scaling>
          <c:orientation val="minMax"/>
        </c:scaling>
        <c:delete val="1"/>
        <c:axPos val="l"/>
        <c:majorTickMark val="out"/>
        <c:minorTickMark val="none"/>
        <c:tickLblPos val="none"/>
        <c:crossAx val="142982464"/>
        <c:crosses val="autoZero"/>
        <c:auto val="1"/>
        <c:lblAlgn val="ctr"/>
        <c:lblOffset val="100"/>
        <c:noMultiLvlLbl val="0"/>
      </c:catAx>
      <c:valAx>
        <c:axId val="142982464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373619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Ventas Industria manufacturera 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III trimestre 2012</a:t>
            </a:r>
          </a:p>
        </c:rich>
      </c:tx>
      <c:layout>
        <c:manualLayout>
          <c:xMode val="edge"/>
          <c:yMode val="edge"/>
          <c:x val="0.30130923799144338"/>
          <c:y val="1.599135212498884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4348056605568257"/>
          <c:w val="0.48794004926239787"/>
          <c:h val="0.7696001800189530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Bogotá anual%'!$M$13:$M$31</c:f>
              <c:strCache>
                <c:ptCount val="19"/>
                <c:pt idx="0">
                  <c:v>Confiteria, cafe y otros productos alimenticios</c:v>
                </c:pt>
                <c:pt idx="1">
                  <c:v>Otras industrias manufactureras </c:v>
                </c:pt>
                <c:pt idx="2">
                  <c:v>Confecciones, prendas de vestir </c:v>
                </c:pt>
                <c:pt idx="3">
                  <c:v>Transformación de carnes, aceites y grasas, frutas y verduras</c:v>
                </c:pt>
                <c:pt idx="4">
                  <c:v>Maquinaria y equipo</c:v>
                </c:pt>
                <c:pt idx="5">
                  <c:v>Bebidas no alcohólicas; producción de aguas minerales</c:v>
                </c:pt>
                <c:pt idx="6">
                  <c:v>Elaboración de productos lácteos</c:v>
                </c:pt>
                <c:pt idx="7">
                  <c:v>Bebidas alcohólicas y  elaboración de cervezas </c:v>
                </c:pt>
                <c:pt idx="8">
                  <c:v>Productos de panadería</c:v>
                </c:pt>
                <c:pt idx="9">
                  <c:v>Productos de papel y cartón</c:v>
                </c:pt>
                <c:pt idx="10">
                  <c:v>Elaboración de productos derivados del petróleo, fuera de refinería</c:v>
                </c:pt>
                <c:pt idx="11">
                  <c:v>Hierro, acero, productos elaborados de metal y minerales no metálicos</c:v>
                </c:pt>
                <c:pt idx="12">
                  <c:v>Curtido y preparado de cueros,  calzado y artículos de viaje</c:v>
                </c:pt>
                <c:pt idx="13">
                  <c:v>Productos textiles</c:v>
                </c:pt>
                <c:pt idx="14">
                  <c:v>Otros químicos</c:v>
                </c:pt>
                <c:pt idx="15">
                  <c:v>Productos de caucho y de plástico</c:v>
                </c:pt>
                <c:pt idx="16">
                  <c:v>Edición e impresión</c:v>
                </c:pt>
                <c:pt idx="17">
                  <c:v>Vehículos automotores, remolques</c:v>
                </c:pt>
                <c:pt idx="18">
                  <c:v>Total</c:v>
                </c:pt>
              </c:strCache>
            </c:strRef>
          </c:cat>
          <c:val>
            <c:numRef>
              <c:f>'H Ventas Bogotá anual%'!$N$13:$N$31</c:f>
              <c:numCache>
                <c:formatCode>#,##0.0</c:formatCode>
                <c:ptCount val="19"/>
                <c:pt idx="0">
                  <c:v>11.059898125461176</c:v>
                </c:pt>
                <c:pt idx="1">
                  <c:v>4.9145604647824248</c:v>
                </c:pt>
                <c:pt idx="2">
                  <c:v>3.9899971344425689</c:v>
                </c:pt>
                <c:pt idx="3">
                  <c:v>1.7861130442144768</c:v>
                </c:pt>
                <c:pt idx="4">
                  <c:v>2.142349166602231</c:v>
                </c:pt>
                <c:pt idx="5">
                  <c:v>2.8656398160224361</c:v>
                </c:pt>
                <c:pt idx="6">
                  <c:v>3.8737611548017581</c:v>
                </c:pt>
                <c:pt idx="7">
                  <c:v>-22.735351503423541</c:v>
                </c:pt>
                <c:pt idx="8">
                  <c:v>-2.5885605622313124</c:v>
                </c:pt>
                <c:pt idx="9">
                  <c:v>-3.6435849089790695</c:v>
                </c:pt>
                <c:pt idx="10">
                  <c:v>-17.046888236589876</c:v>
                </c:pt>
                <c:pt idx="11">
                  <c:v>-1.6837065702714926</c:v>
                </c:pt>
                <c:pt idx="12">
                  <c:v>-10.619962243340053</c:v>
                </c:pt>
                <c:pt idx="13">
                  <c:v>-3.1098649219389096</c:v>
                </c:pt>
                <c:pt idx="14">
                  <c:v>-4.0599545047857681</c:v>
                </c:pt>
                <c:pt idx="15">
                  <c:v>-6.4314271517010528</c:v>
                </c:pt>
                <c:pt idx="16">
                  <c:v>-13.819540562109722</c:v>
                </c:pt>
                <c:pt idx="17">
                  <c:v>-27.404931468042172</c:v>
                </c:pt>
                <c:pt idx="18">
                  <c:v>-4.8914308461077249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360384"/>
        <c:axId val="140316608"/>
      </c:barChart>
      <c:catAx>
        <c:axId val="137360384"/>
        <c:scaling>
          <c:orientation val="minMax"/>
        </c:scaling>
        <c:delete val="0"/>
        <c:axPos val="l"/>
        <c:majorTickMark val="out"/>
        <c:minorTickMark val="none"/>
        <c:tickLblPos val="low"/>
        <c:crossAx val="140316608"/>
        <c:crosses val="autoZero"/>
        <c:auto val="1"/>
        <c:lblAlgn val="ctr"/>
        <c:lblOffset val="100"/>
        <c:noMultiLvlLbl val="0"/>
      </c:catAx>
      <c:valAx>
        <c:axId val="140316608"/>
        <c:scaling>
          <c:orientation val="minMax"/>
          <c:min val="-34"/>
        </c:scaling>
        <c:delete val="0"/>
        <c:axPos val="b"/>
        <c:numFmt formatCode="#,##0" sourceLinked="0"/>
        <c:majorTickMark val="out"/>
        <c:minorTickMark val="none"/>
        <c:tickLblPos val="nextTo"/>
        <c:crossAx val="137360384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Ventas manufactureras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 (contribución anual) </a:t>
            </a:r>
            <a:r>
              <a:rPr lang="es-ES" sz="1200" b="1">
                <a:solidFill>
                  <a:srgbClr val="53722D"/>
                </a:solidFill>
              </a:rPr>
              <a:t>-</a:t>
            </a:r>
            <a:r>
              <a:rPr lang="es-ES" sz="1200">
                <a:solidFill>
                  <a:srgbClr val="53722D"/>
                </a:solidFill>
              </a:rPr>
              <a:t>  III trim. 2012</a:t>
            </a:r>
          </a:p>
        </c:rich>
      </c:tx>
      <c:layout>
        <c:manualLayout>
          <c:xMode val="edge"/>
          <c:yMode val="edge"/>
          <c:x val="8.0783247826585164E-2"/>
          <c:y val="1.028718474155464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0947811969912691E-2"/>
          <c:y val="0.12908911623047284"/>
          <c:w val="0.888665811253597"/>
          <c:h val="0.8107244944184974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Bogotá anual%'!$M$13:$M$31</c:f>
              <c:strCache>
                <c:ptCount val="19"/>
                <c:pt idx="0">
                  <c:v>Confiteria, cafe y otros productos alimenticios</c:v>
                </c:pt>
                <c:pt idx="1">
                  <c:v>Otras industrias manufactureras </c:v>
                </c:pt>
                <c:pt idx="2">
                  <c:v>Confecciones, prendas de vestir </c:v>
                </c:pt>
                <c:pt idx="3">
                  <c:v>Transformación de carnes, aceites y grasas, frutas y verduras</c:v>
                </c:pt>
                <c:pt idx="4">
                  <c:v>Maquinaria y equipo</c:v>
                </c:pt>
                <c:pt idx="5">
                  <c:v>Bebidas no alcohólicas; producción de aguas minerales</c:v>
                </c:pt>
                <c:pt idx="6">
                  <c:v>Elaboración de productos lácteos</c:v>
                </c:pt>
                <c:pt idx="7">
                  <c:v>Bebidas alcohólicas y  elaboración de cervezas </c:v>
                </c:pt>
                <c:pt idx="8">
                  <c:v>Productos de panadería</c:v>
                </c:pt>
                <c:pt idx="9">
                  <c:v>Productos de papel y cartón</c:v>
                </c:pt>
                <c:pt idx="10">
                  <c:v>Elaboración de productos derivados del petróleo, fuera de refinería</c:v>
                </c:pt>
                <c:pt idx="11">
                  <c:v>Hierro, acero, productos elaborados de metal y minerales no metálicos</c:v>
                </c:pt>
                <c:pt idx="12">
                  <c:v>Curtido y preparado de cueros,  calzado y artículos de viaje</c:v>
                </c:pt>
                <c:pt idx="13">
                  <c:v>Productos textiles</c:v>
                </c:pt>
                <c:pt idx="14">
                  <c:v>Otros químicos</c:v>
                </c:pt>
                <c:pt idx="15">
                  <c:v>Productos de caucho y de plástico</c:v>
                </c:pt>
                <c:pt idx="16">
                  <c:v>Edición e impresión</c:v>
                </c:pt>
                <c:pt idx="17">
                  <c:v>Vehículos automotores, remolques</c:v>
                </c:pt>
                <c:pt idx="18">
                  <c:v>Total</c:v>
                </c:pt>
              </c:strCache>
            </c:strRef>
          </c:cat>
          <c:val>
            <c:numRef>
              <c:f>'H Ventas Bogotá anual%'!$O$13:$O$31</c:f>
              <c:numCache>
                <c:formatCode>#,##0.0</c:formatCode>
                <c:ptCount val="19"/>
                <c:pt idx="0">
                  <c:v>0.8119265783372388</c:v>
                </c:pt>
                <c:pt idx="1">
                  <c:v>0.23141668762679898</c:v>
                </c:pt>
                <c:pt idx="2">
                  <c:v>0.13600323107305487</c:v>
                </c:pt>
                <c:pt idx="3">
                  <c:v>0.11827978552759755</c:v>
                </c:pt>
                <c:pt idx="4">
                  <c:v>8.5807130552837091E-2</c:v>
                </c:pt>
                <c:pt idx="5">
                  <c:v>8.5346822414569007E-2</c:v>
                </c:pt>
                <c:pt idx="6">
                  <c:v>3.2274753516013298E-2</c:v>
                </c:pt>
                <c:pt idx="7">
                  <c:v>-2.447424190536902E-2</c:v>
                </c:pt>
                <c:pt idx="8">
                  <c:v>-9.5076948065934488E-2</c:v>
                </c:pt>
                <c:pt idx="9">
                  <c:v>-0.10850882175480363</c:v>
                </c:pt>
                <c:pt idx="10">
                  <c:v>-0.13366770644267714</c:v>
                </c:pt>
                <c:pt idx="11">
                  <c:v>-0.15221183228912399</c:v>
                </c:pt>
                <c:pt idx="12">
                  <c:v>-0.1790042868204122</c:v>
                </c:pt>
                <c:pt idx="13">
                  <c:v>-0.27499084959940878</c:v>
                </c:pt>
                <c:pt idx="14">
                  <c:v>-0.50010368301610275</c:v>
                </c:pt>
                <c:pt idx="15">
                  <c:v>-0.76676673348519853</c:v>
                </c:pt>
                <c:pt idx="16">
                  <c:v>-0.99797757228626294</c:v>
                </c:pt>
                <c:pt idx="17">
                  <c:v>-3.1597031594905616</c:v>
                </c:pt>
                <c:pt idx="18" formatCode="0.0">
                  <c:v>-4.8914308461077267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912000"/>
        <c:axId val="140318336"/>
      </c:barChart>
      <c:catAx>
        <c:axId val="142912000"/>
        <c:scaling>
          <c:orientation val="minMax"/>
        </c:scaling>
        <c:delete val="1"/>
        <c:axPos val="l"/>
        <c:majorTickMark val="out"/>
        <c:minorTickMark val="none"/>
        <c:tickLblPos val="none"/>
        <c:crossAx val="140318336"/>
        <c:crosses val="autoZero"/>
        <c:auto val="1"/>
        <c:lblAlgn val="ctr"/>
        <c:lblOffset val="100"/>
        <c:noMultiLvlLbl val="0"/>
      </c:catAx>
      <c:valAx>
        <c:axId val="140318336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429120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 Personal ocupado por la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III trimestre 2012</a:t>
            </a:r>
          </a:p>
        </c:rich>
      </c:tx>
      <c:layout>
        <c:manualLayout>
          <c:xMode val="edge"/>
          <c:yMode val="edge"/>
          <c:x val="0.21029357675460592"/>
          <c:y val="2.4791387457880742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5166250268537859"/>
          <c:w val="0.58721424527816357"/>
          <c:h val="0.761418272435951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Bogotá anual%'!$M$13:$M$31</c:f>
              <c:strCache>
                <c:ptCount val="19"/>
                <c:pt idx="0">
                  <c:v>Transformación de carnes, aceites y grasas, frutas y verduras</c:v>
                </c:pt>
                <c:pt idx="1">
                  <c:v>Confiteria, cafe y otros productos alimenticios</c:v>
                </c:pt>
                <c:pt idx="2">
                  <c:v>Productos de caucho y de plástico</c:v>
                </c:pt>
                <c:pt idx="3">
                  <c:v>Hierro, acero, productos elaborados de metal y minerales no metálicos</c:v>
                </c:pt>
                <c:pt idx="4">
                  <c:v>Productos textiles</c:v>
                </c:pt>
                <c:pt idx="5">
                  <c:v>Otros químicos</c:v>
                </c:pt>
                <c:pt idx="6">
                  <c:v>Bebidas no alcohólicas; producción de aguas minerales</c:v>
                </c:pt>
                <c:pt idx="7">
                  <c:v>Productos de panadería</c:v>
                </c:pt>
                <c:pt idx="8">
                  <c:v>Elaboración de productos lácteos</c:v>
                </c:pt>
                <c:pt idx="9">
                  <c:v>Productos de papel y cartón</c:v>
                </c:pt>
                <c:pt idx="10">
                  <c:v>Elaboración de productos derivados del petróleo, fuera de refinería</c:v>
                </c:pt>
                <c:pt idx="11">
                  <c:v>Bebidas alcohólicas y  elaboración de cervezas </c:v>
                </c:pt>
                <c:pt idx="12">
                  <c:v>Vehículos automotores, remolques</c:v>
                </c:pt>
                <c:pt idx="13">
                  <c:v>Edición e impresión</c:v>
                </c:pt>
                <c:pt idx="14">
                  <c:v>Curtido y preparado de cueros,  calzado y artículos de viaje</c:v>
                </c:pt>
                <c:pt idx="15">
                  <c:v>Otras industrias manufactureras </c:v>
                </c:pt>
                <c:pt idx="16">
                  <c:v>Maquinaria y equipo</c:v>
                </c:pt>
                <c:pt idx="17">
                  <c:v>Confecciones, prendas de vestir </c:v>
                </c:pt>
                <c:pt idx="18">
                  <c:v>Total</c:v>
                </c:pt>
              </c:strCache>
            </c:strRef>
          </c:cat>
          <c:val>
            <c:numRef>
              <c:f>'H Ocupados Bogotá anual%'!$N$13:$N$31</c:f>
              <c:numCache>
                <c:formatCode>#,##0.0</c:formatCode>
                <c:ptCount val="19"/>
                <c:pt idx="0">
                  <c:v>8.7315990698208843</c:v>
                </c:pt>
                <c:pt idx="1">
                  <c:v>7.0546974245942806</c:v>
                </c:pt>
                <c:pt idx="2">
                  <c:v>2.5888205807902853</c:v>
                </c:pt>
                <c:pt idx="3">
                  <c:v>2.5415519743422488</c:v>
                </c:pt>
                <c:pt idx="4">
                  <c:v>0.8891774777043171</c:v>
                </c:pt>
                <c:pt idx="5">
                  <c:v>0.9170079594303493</c:v>
                </c:pt>
                <c:pt idx="6">
                  <c:v>5.7274221070593212</c:v>
                </c:pt>
                <c:pt idx="7">
                  <c:v>1.4679948554090272</c:v>
                </c:pt>
                <c:pt idx="8">
                  <c:v>4.7590795440098477</c:v>
                </c:pt>
                <c:pt idx="9">
                  <c:v>0.63070165559184765</c:v>
                </c:pt>
                <c:pt idx="10">
                  <c:v>-6.0773480662983381</c:v>
                </c:pt>
                <c:pt idx="11">
                  <c:v>-10.377358490566058</c:v>
                </c:pt>
                <c:pt idx="12">
                  <c:v>-3.1878510880210875</c:v>
                </c:pt>
                <c:pt idx="13">
                  <c:v>-2.5060718317384212</c:v>
                </c:pt>
                <c:pt idx="14">
                  <c:v>-5.8131492700170266</c:v>
                </c:pt>
                <c:pt idx="15">
                  <c:v>-4.4934224249657202</c:v>
                </c:pt>
                <c:pt idx="16">
                  <c:v>-6.8828048807778259</c:v>
                </c:pt>
                <c:pt idx="17">
                  <c:v>-12.339855981816628</c:v>
                </c:pt>
                <c:pt idx="18">
                  <c:v>-0.78012265005045212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910464"/>
        <c:axId val="150104320"/>
      </c:barChart>
      <c:catAx>
        <c:axId val="142910464"/>
        <c:scaling>
          <c:orientation val="minMax"/>
        </c:scaling>
        <c:delete val="0"/>
        <c:axPos val="l"/>
        <c:majorTickMark val="out"/>
        <c:minorTickMark val="none"/>
        <c:tickLblPos val="low"/>
        <c:crossAx val="150104320"/>
        <c:crosses val="autoZero"/>
        <c:auto val="1"/>
        <c:lblAlgn val="ctr"/>
        <c:lblOffset val="100"/>
        <c:noMultiLvlLbl val="0"/>
      </c:catAx>
      <c:valAx>
        <c:axId val="15010432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429104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Personal ocupado (contribución anual) - III trim. 2012</a:t>
            </a:r>
          </a:p>
        </c:rich>
      </c:tx>
      <c:layout>
        <c:manualLayout>
          <c:xMode val="edge"/>
          <c:yMode val="edge"/>
          <c:x val="0.18907324887132126"/>
          <c:y val="2.127609492773713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0502389771340063E-2"/>
          <c:y val="0.14499085489711988"/>
          <c:w val="0.9086673461268161"/>
          <c:h val="0.789182276110619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Bogotá anual%'!$M$13:$M$31</c:f>
              <c:strCache>
                <c:ptCount val="19"/>
                <c:pt idx="0">
                  <c:v>Transformación de carnes, aceites y grasas, frutas y verduras</c:v>
                </c:pt>
                <c:pt idx="1">
                  <c:v>Confiteria, cafe y otros productos alimenticios</c:v>
                </c:pt>
                <c:pt idx="2">
                  <c:v>Productos de caucho y de plástico</c:v>
                </c:pt>
                <c:pt idx="3">
                  <c:v>Hierro, acero, productos elaborados de metal y minerales no metálicos</c:v>
                </c:pt>
                <c:pt idx="4">
                  <c:v>Productos textiles</c:v>
                </c:pt>
                <c:pt idx="5">
                  <c:v>Otros químicos</c:v>
                </c:pt>
                <c:pt idx="6">
                  <c:v>Bebidas no alcohólicas; producción de aguas minerales</c:v>
                </c:pt>
                <c:pt idx="7">
                  <c:v>Productos de panadería</c:v>
                </c:pt>
                <c:pt idx="8">
                  <c:v>Elaboración de productos lácteos</c:v>
                </c:pt>
                <c:pt idx="9">
                  <c:v>Productos de papel y cartón</c:v>
                </c:pt>
                <c:pt idx="10">
                  <c:v>Elaboración de productos derivados del petróleo, fuera de refinería</c:v>
                </c:pt>
                <c:pt idx="11">
                  <c:v>Bebidas alcohólicas y  elaboración de cervezas </c:v>
                </c:pt>
                <c:pt idx="12">
                  <c:v>Vehículos automotores, remolques</c:v>
                </c:pt>
                <c:pt idx="13">
                  <c:v>Edición e impresión</c:v>
                </c:pt>
                <c:pt idx="14">
                  <c:v>Curtido y preparado de cueros,  calzado y artículos de viaje</c:v>
                </c:pt>
                <c:pt idx="15">
                  <c:v>Otras industrias manufactureras </c:v>
                </c:pt>
                <c:pt idx="16">
                  <c:v>Maquinaria y equipo</c:v>
                </c:pt>
                <c:pt idx="17">
                  <c:v>Confecciones, prendas de vestir </c:v>
                </c:pt>
                <c:pt idx="18">
                  <c:v>Total</c:v>
                </c:pt>
              </c:strCache>
            </c:strRef>
          </c:cat>
          <c:val>
            <c:numRef>
              <c:f>'H Ocupados Bogotá anual%'!$O$13:$O$31</c:f>
              <c:numCache>
                <c:formatCode>#,##0.0</c:formatCode>
                <c:ptCount val="19"/>
                <c:pt idx="0">
                  <c:v>0.38648190755877815</c:v>
                </c:pt>
                <c:pt idx="1">
                  <c:v>0.37169146981027557</c:v>
                </c:pt>
                <c:pt idx="2">
                  <c:v>0.28334949737416038</c:v>
                </c:pt>
                <c:pt idx="3">
                  <c:v>0.23948452031393314</c:v>
                </c:pt>
                <c:pt idx="4">
                  <c:v>0.10742200583633134</c:v>
                </c:pt>
                <c:pt idx="5">
                  <c:v>9.8252713162295904E-2</c:v>
                </c:pt>
                <c:pt idx="6">
                  <c:v>8.2904997052734616E-2</c:v>
                </c:pt>
                <c:pt idx="7">
                  <c:v>4.4813703500646417E-2</c:v>
                </c:pt>
                <c:pt idx="8">
                  <c:v>3.59567548596718E-2</c:v>
                </c:pt>
                <c:pt idx="9">
                  <c:v>1.5641368893694017E-2</c:v>
                </c:pt>
                <c:pt idx="10">
                  <c:v>-8.8050824456008085E-3</c:v>
                </c:pt>
                <c:pt idx="11">
                  <c:v>-1.8113312459521712E-2</c:v>
                </c:pt>
                <c:pt idx="12">
                  <c:v>-0.11930254770072964</c:v>
                </c:pt>
                <c:pt idx="13">
                  <c:v>-0.19498151221230142</c:v>
                </c:pt>
                <c:pt idx="14">
                  <c:v>-0.23767052086117979</c:v>
                </c:pt>
                <c:pt idx="15">
                  <c:v>-0.3506090442600186</c:v>
                </c:pt>
                <c:pt idx="16">
                  <c:v>-0.52634795505769949</c:v>
                </c:pt>
                <c:pt idx="17">
                  <c:v>-0.99029161341591332</c:v>
                </c:pt>
                <c:pt idx="18" formatCode="0.0">
                  <c:v>-0.78012265005045189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644800"/>
        <c:axId val="150105472"/>
      </c:barChart>
      <c:catAx>
        <c:axId val="149644800"/>
        <c:scaling>
          <c:orientation val="minMax"/>
        </c:scaling>
        <c:delete val="1"/>
        <c:axPos val="l"/>
        <c:majorTickMark val="out"/>
        <c:minorTickMark val="none"/>
        <c:tickLblPos val="none"/>
        <c:crossAx val="150105472"/>
        <c:crosses val="autoZero"/>
        <c:auto val="1"/>
        <c:lblAlgn val="ctr"/>
        <c:lblOffset val="100"/>
        <c:noMultiLvlLbl val="0"/>
      </c:catAx>
      <c:valAx>
        <c:axId val="150105472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49644800"/>
        <c:crosses val="autoZero"/>
        <c:crossBetween val="between"/>
        <c:majorUnit val="0.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2"/>
          <c:y val="2.11640152858628E-2"/>
          <c:w val="0.55573228346456693"/>
          <c:h val="0.85177967687869471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Bogotá'!$Q$16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Bogotá'!$Q$17:$Q$21</c:f>
              <c:numCache>
                <c:formatCode>0.0</c:formatCode>
                <c:ptCount val="5"/>
                <c:pt idx="0">
                  <c:v>1.0011103353757322</c:v>
                </c:pt>
                <c:pt idx="1">
                  <c:v>2.6765495313375354</c:v>
                </c:pt>
                <c:pt idx="2">
                  <c:v>0.78365895095522387</c:v>
                </c:pt>
                <c:pt idx="3">
                  <c:v>3.0473605544978799</c:v>
                </c:pt>
                <c:pt idx="4">
                  <c:v>1.99</c:v>
                </c:pt>
              </c:numCache>
            </c:numRef>
          </c:val>
        </c:ser>
        <c:ser>
          <c:idx val="0"/>
          <c:order val="1"/>
          <c:tx>
            <c:strRef>
              <c:f>'Contrato Bogotá'!$R$16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133E-3"/>
                  <c:y val="-1.1080332409972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Bogotá'!$R$17:$R$21</c:f>
              <c:numCache>
                <c:formatCode>0.0</c:formatCode>
                <c:ptCount val="5"/>
                <c:pt idx="0">
                  <c:v>1.35335918120989</c:v>
                </c:pt>
                <c:pt idx="1">
                  <c:v>-1.839210007671721</c:v>
                </c:pt>
                <c:pt idx="2">
                  <c:v>2.2210693454367769</c:v>
                </c:pt>
                <c:pt idx="3">
                  <c:v>-2.8562876320706532</c:v>
                </c:pt>
                <c:pt idx="4">
                  <c:v>-0.78012265005045212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42913024"/>
        <c:axId val="149774336"/>
      </c:barChart>
      <c:catAx>
        <c:axId val="1429130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9774336"/>
        <c:crosses val="autoZero"/>
        <c:auto val="1"/>
        <c:lblAlgn val="ctr"/>
        <c:lblOffset val="100"/>
        <c:tickMarkSkip val="1"/>
        <c:noMultiLvlLbl val="0"/>
      </c:catAx>
      <c:valAx>
        <c:axId val="14977433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2913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4801439023655212"/>
          <c:y val="0.92413625848512604"/>
          <c:w val="0.60021829429090023"/>
          <c:h val="7.5728691808260903E-2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969257945871865E-2"/>
          <c:y val="2.3921707901960552E-2"/>
          <c:w val="0.86447545098954992"/>
          <c:h val="0.8598725917007736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'Contrato Bogotá'!$S$16</c:f>
              <c:strCache>
                <c:ptCount val="1"/>
                <c:pt idx="0">
                  <c:v>Contrib. 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111E-3"/>
                  <c:y val="-1.1080332409972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Bogotá'!$S$17:$S$21</c:f>
              <c:numCache>
                <c:formatCode>0.0</c:formatCode>
                <c:ptCount val="5"/>
                <c:pt idx="0">
                  <c:v>0.2</c:v>
                </c:pt>
                <c:pt idx="1">
                  <c:v>-1</c:v>
                </c:pt>
                <c:pt idx="2">
                  <c:v>0.1</c:v>
                </c:pt>
                <c:pt idx="3">
                  <c:v>-0.9</c:v>
                </c:pt>
                <c:pt idx="4">
                  <c:v>-0.78012265005045212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79"/>
        <c:overlap val="-84"/>
        <c:axId val="153769472"/>
        <c:axId val="149777792"/>
      </c:barChart>
      <c:catAx>
        <c:axId val="153769472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low"/>
        <c:crossAx val="149777792"/>
        <c:crossesAt val="0"/>
        <c:auto val="1"/>
        <c:lblAlgn val="ctr"/>
        <c:lblOffset val="100"/>
        <c:tickMarkSkip val="1"/>
        <c:noMultiLvlLbl val="0"/>
      </c:catAx>
      <c:valAx>
        <c:axId val="149777792"/>
        <c:scaling>
          <c:orientation val="minMax"/>
          <c:max val="0.60000000000000009"/>
          <c:min val="-1.3"/>
        </c:scaling>
        <c:delete val="0"/>
        <c:axPos val="b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769472"/>
        <c:crosses val="autoZero"/>
        <c:crossBetween val="between"/>
        <c:majorUnit val="0.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Barranquilla.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III trimestre 2012</a:t>
            </a:r>
          </a:p>
        </c:rich>
      </c:tx>
      <c:layout>
        <c:manualLayout>
          <c:xMode val="edge"/>
          <c:yMode val="edge"/>
          <c:x val="0.11910754509409963"/>
          <c:y val="1.583083383165794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5358618131442718"/>
          <c:y val="0.16054890798198809"/>
          <c:w val="0.50889735459675312"/>
          <c:h val="0.7835952957803349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52611855778191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 Barranquilla anual%'!$J$13:$J$23</c:f>
              <c:strCache>
                <c:ptCount val="11"/>
                <c:pt idx="0">
                  <c:v>Productos de plástico</c:v>
                </c:pt>
                <c:pt idx="1">
                  <c:v>Productos minerales no metálicos</c:v>
                </c:pt>
                <c:pt idx="2">
                  <c:v>Otros productos alimenticios</c:v>
                </c:pt>
                <c:pt idx="3">
                  <c:v>Productos textiles</c:v>
                </c:pt>
                <c:pt idx="4">
                  <c:v>Confecciones, prendas de vestir </c:v>
                </c:pt>
                <c:pt idx="5">
                  <c:v>Otras industrias manufactureras </c:v>
                </c:pt>
                <c:pt idx="6">
                  <c:v>Producción de carne y pescado</c:v>
                </c:pt>
                <c:pt idx="7">
                  <c:v>Sustancias químicas básicas</c:v>
                </c:pt>
                <c:pt idx="8">
                  <c:v>Bebidas</c:v>
                </c:pt>
                <c:pt idx="9">
                  <c:v>Otros productos químicos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anual%'!$K$13:$K$23</c:f>
              <c:numCache>
                <c:formatCode>#,##0.0</c:formatCode>
                <c:ptCount val="11"/>
                <c:pt idx="0">
                  <c:v>-9.3862710526921749</c:v>
                </c:pt>
                <c:pt idx="1">
                  <c:v>-4.9199709712762552</c:v>
                </c:pt>
                <c:pt idx="2">
                  <c:v>-1.6508539947683532</c:v>
                </c:pt>
                <c:pt idx="3">
                  <c:v>-1.8108244453422406</c:v>
                </c:pt>
                <c:pt idx="4">
                  <c:v>14.746114114003795</c:v>
                </c:pt>
                <c:pt idx="5">
                  <c:v>0.59733677857189971</c:v>
                </c:pt>
                <c:pt idx="6">
                  <c:v>4.0614533617773452</c:v>
                </c:pt>
                <c:pt idx="7">
                  <c:v>1.7663515223320214</c:v>
                </c:pt>
                <c:pt idx="8">
                  <c:v>8.6232170624178437</c:v>
                </c:pt>
                <c:pt idx="9">
                  <c:v>13.730835978417133</c:v>
                </c:pt>
                <c:pt idx="10">
                  <c:v>1.9757116766039307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741504"/>
        <c:axId val="142950976"/>
      </c:barChart>
      <c:catAx>
        <c:axId val="142741504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42950976"/>
        <c:crosses val="autoZero"/>
        <c:auto val="1"/>
        <c:lblAlgn val="ctr"/>
        <c:lblOffset val="100"/>
        <c:noMultiLvlLbl val="0"/>
      </c:catAx>
      <c:valAx>
        <c:axId val="142950976"/>
        <c:scaling>
          <c:orientation val="minMax"/>
          <c:max val="20"/>
          <c:min val="-16"/>
        </c:scaling>
        <c:delete val="0"/>
        <c:axPos val="b"/>
        <c:numFmt formatCode="#,##0" sourceLinked="0"/>
        <c:majorTickMark val="out"/>
        <c:minorTickMark val="none"/>
        <c:tickLblPos val="nextTo"/>
        <c:crossAx val="142741504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 b="1" i="0" u="none" strike="noStrike" kern="1200" baseline="0">
                <a:solidFill>
                  <a:srgbClr val="53722D"/>
                </a:solidFill>
                <a:effectLst/>
                <a:latin typeface="+mn-lt"/>
                <a:ea typeface="+mn-ea"/>
                <a:cs typeface="+mn-cs"/>
              </a:rPr>
              <a:t>Barranquilla. Producción </a:t>
            </a:r>
            <a:r>
              <a:rPr lang="es-ES" sz="1200">
                <a:solidFill>
                  <a:srgbClr val="53722D"/>
                </a:solidFill>
              </a:rPr>
              <a:t>  (contribución anual)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III trimestre 2012</a:t>
            </a:r>
          </a:p>
        </c:rich>
      </c:tx>
      <c:layout>
        <c:manualLayout>
          <c:xMode val="edge"/>
          <c:yMode val="edge"/>
          <c:x val="0.2252176799409232"/>
          <c:y val="3.55129521853246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5612370742813791E-2"/>
          <c:y val="0.16239019321669459"/>
          <c:w val="0.89491983682762544"/>
          <c:h val="0.759844081274737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195118047782462E-2"/>
                  <c:y val="-3.2506332975935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 Barranquilla anual%'!$J$13:$J$23</c:f>
              <c:strCache>
                <c:ptCount val="11"/>
                <c:pt idx="0">
                  <c:v>Productos de plástico</c:v>
                </c:pt>
                <c:pt idx="1">
                  <c:v>Productos minerales no metálicos</c:v>
                </c:pt>
                <c:pt idx="2">
                  <c:v>Otros productos alimenticios</c:v>
                </c:pt>
                <c:pt idx="3">
                  <c:v>Productos textiles</c:v>
                </c:pt>
                <c:pt idx="4">
                  <c:v>Confecciones, prendas de vestir </c:v>
                </c:pt>
                <c:pt idx="5">
                  <c:v>Otras industrias manufactureras </c:v>
                </c:pt>
                <c:pt idx="6">
                  <c:v>Producción de carne y pescado</c:v>
                </c:pt>
                <c:pt idx="7">
                  <c:v>Sustancias químicas básicas</c:v>
                </c:pt>
                <c:pt idx="8">
                  <c:v>Bebidas</c:v>
                </c:pt>
                <c:pt idx="9">
                  <c:v>Otros productos químicos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anual%'!$L$13:$L$23</c:f>
              <c:numCache>
                <c:formatCode>#,##0.0</c:formatCode>
                <c:ptCount val="11"/>
                <c:pt idx="0">
                  <c:v>-0.54734590407179107</c:v>
                </c:pt>
                <c:pt idx="1">
                  <c:v>-0.40181722153992383</c:v>
                </c:pt>
                <c:pt idx="2">
                  <c:v>-0.12308430718364756</c:v>
                </c:pt>
                <c:pt idx="3">
                  <c:v>-2.8666668869181695E-2</c:v>
                </c:pt>
                <c:pt idx="4">
                  <c:v>4.380688286489038E-2</c:v>
                </c:pt>
                <c:pt idx="5">
                  <c:v>0.10466967045203619</c:v>
                </c:pt>
                <c:pt idx="6">
                  <c:v>0.28932084748874642</c:v>
                </c:pt>
                <c:pt idx="7">
                  <c:v>0.60710213471065355</c:v>
                </c:pt>
                <c:pt idx="8">
                  <c:v>0.66117546486162704</c:v>
                </c:pt>
                <c:pt idx="9">
                  <c:v>1.3705507778905397</c:v>
                </c:pt>
                <c:pt idx="10">
                  <c:v>1.97571167660393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742528"/>
        <c:axId val="142952704"/>
      </c:barChart>
      <c:catAx>
        <c:axId val="142742528"/>
        <c:scaling>
          <c:orientation val="minMax"/>
        </c:scaling>
        <c:delete val="1"/>
        <c:axPos val="l"/>
        <c:numFmt formatCode="#,##0.0" sourceLinked="1"/>
        <c:majorTickMark val="out"/>
        <c:minorTickMark val="none"/>
        <c:tickLblPos val="none"/>
        <c:crossAx val="142952704"/>
        <c:crosses val="autoZero"/>
        <c:auto val="1"/>
        <c:lblAlgn val="ctr"/>
        <c:lblOffset val="100"/>
        <c:noMultiLvlLbl val="0"/>
      </c:catAx>
      <c:valAx>
        <c:axId val="142952704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427425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</a:t>
            </a:r>
            <a:r>
              <a:rPr lang="es-ES" sz="1100" baseline="0">
                <a:solidFill>
                  <a:srgbClr val="53722D"/>
                </a:solidFill>
              </a:rPr>
              <a:t> Ventas </a:t>
            </a:r>
            <a:r>
              <a:rPr lang="es-ES" sz="1100">
                <a:solidFill>
                  <a:srgbClr val="53722D"/>
                </a:solidFill>
              </a:rPr>
              <a:t>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 (variación anual %) - III trimestre 2012</a:t>
            </a:r>
          </a:p>
        </c:rich>
      </c:tx>
      <c:layout>
        <c:manualLayout>
          <c:xMode val="edge"/>
          <c:yMode val="edge"/>
          <c:x val="0.11529238950750623"/>
          <c:y val="1.87353629976580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26417369843551"/>
          <c:y val="0.18679894521381549"/>
          <c:w val="0.53612069124017525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Barranquilla anual%'!$J$13:$J$23</c:f>
              <c:strCache>
                <c:ptCount val="11"/>
                <c:pt idx="0">
                  <c:v>Otros productos químicos</c:v>
                </c:pt>
                <c:pt idx="1">
                  <c:v>Producción de carne y pescado</c:v>
                </c:pt>
                <c:pt idx="2">
                  <c:v>Bebidas</c:v>
                </c:pt>
                <c:pt idx="3">
                  <c:v>Confecciones, prendas de vestir </c:v>
                </c:pt>
                <c:pt idx="4">
                  <c:v>Productos textiles</c:v>
                </c:pt>
                <c:pt idx="5">
                  <c:v>Productos minerales no metálicos</c:v>
                </c:pt>
                <c:pt idx="6">
                  <c:v>Otros productos alimenticios</c:v>
                </c:pt>
                <c:pt idx="7">
                  <c:v>Otras industrias manufactureras </c:v>
                </c:pt>
                <c:pt idx="8">
                  <c:v>Sustancias químicas básicas</c:v>
                </c:pt>
                <c:pt idx="9">
                  <c:v>Productos de plástico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anual%'!$K$13:$K$23</c:f>
              <c:numCache>
                <c:formatCode>#,##0.0</c:formatCode>
                <c:ptCount val="11"/>
                <c:pt idx="0">
                  <c:v>9.8079517259044948</c:v>
                </c:pt>
                <c:pt idx="1">
                  <c:v>6.5174386747090418</c:v>
                </c:pt>
                <c:pt idx="2">
                  <c:v>3.8935350811924341</c:v>
                </c:pt>
                <c:pt idx="3">
                  <c:v>14.321024101847456</c:v>
                </c:pt>
                <c:pt idx="4">
                  <c:v>-1.2762596982187735</c:v>
                </c:pt>
                <c:pt idx="5">
                  <c:v>-2.0317239351571481</c:v>
                </c:pt>
                <c:pt idx="6">
                  <c:v>-2.3485288225652434</c:v>
                </c:pt>
                <c:pt idx="7">
                  <c:v>-3.7920567702914521</c:v>
                </c:pt>
                <c:pt idx="8">
                  <c:v>-2.5195892157152677</c:v>
                </c:pt>
                <c:pt idx="9">
                  <c:v>-14.340159590221003</c:v>
                </c:pt>
                <c:pt idx="10">
                  <c:v>-1.0316763163377707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745088"/>
        <c:axId val="142957312"/>
      </c:barChart>
      <c:catAx>
        <c:axId val="142745088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850"/>
            </a:pPr>
            <a:endParaRPr lang="es-CO"/>
          </a:p>
        </c:txPr>
        <c:crossAx val="142957312"/>
        <c:crosses val="autoZero"/>
        <c:auto val="1"/>
        <c:lblAlgn val="ctr"/>
        <c:lblOffset val="100"/>
        <c:noMultiLvlLbl val="0"/>
      </c:catAx>
      <c:valAx>
        <c:axId val="14295731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42745088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Ventas 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(contrib.anual) - III trimestre 2012</a:t>
            </a:r>
          </a:p>
        </c:rich>
      </c:tx>
      <c:layout>
        <c:manualLayout>
          <c:xMode val="edge"/>
          <c:yMode val="edge"/>
          <c:x val="0.14077129869718777"/>
          <c:y val="1.789053788446574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8194014421777055E-2"/>
          <c:y val="0.18679894521381549"/>
          <c:w val="0.88233820879163616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6064251948185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Barranquilla anual%'!$J$13:$J$23</c:f>
              <c:strCache>
                <c:ptCount val="11"/>
                <c:pt idx="0">
                  <c:v>Otros productos químicos</c:v>
                </c:pt>
                <c:pt idx="1">
                  <c:v>Producción de carne y pescado</c:v>
                </c:pt>
                <c:pt idx="2">
                  <c:v>Bebidas</c:v>
                </c:pt>
                <c:pt idx="3">
                  <c:v>Confecciones, prendas de vestir </c:v>
                </c:pt>
                <c:pt idx="4">
                  <c:v>Productos textiles</c:v>
                </c:pt>
                <c:pt idx="5">
                  <c:v>Productos minerales no metálicos</c:v>
                </c:pt>
                <c:pt idx="6">
                  <c:v>Otros productos alimenticios</c:v>
                </c:pt>
                <c:pt idx="7">
                  <c:v>Otras industrias manufactureras </c:v>
                </c:pt>
                <c:pt idx="8">
                  <c:v>Sustancias químicas básicas</c:v>
                </c:pt>
                <c:pt idx="9">
                  <c:v>Productos de plástico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anual%'!$L$13:$L$23</c:f>
              <c:numCache>
                <c:formatCode>#,##0.0</c:formatCode>
                <c:ptCount val="11"/>
                <c:pt idx="0">
                  <c:v>1.0454868416027505</c:v>
                </c:pt>
                <c:pt idx="1">
                  <c:v>0.4507698910130874</c:v>
                </c:pt>
                <c:pt idx="2">
                  <c:v>0.27019950872519716</c:v>
                </c:pt>
                <c:pt idx="3">
                  <c:v>4.3749631077022733E-2</c:v>
                </c:pt>
                <c:pt idx="4">
                  <c:v>-2.0510603653072838E-2</c:v>
                </c:pt>
                <c:pt idx="5">
                  <c:v>-0.14999113967028857</c:v>
                </c:pt>
                <c:pt idx="6">
                  <c:v>-0.17307519845203637</c:v>
                </c:pt>
                <c:pt idx="7">
                  <c:v>-0.67823790993663702</c:v>
                </c:pt>
                <c:pt idx="8">
                  <c:v>-0.86325672503570483</c:v>
                </c:pt>
                <c:pt idx="9">
                  <c:v>-0.95681061200808504</c:v>
                </c:pt>
                <c:pt idx="10">
                  <c:v>-1.0316763163377707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993152"/>
        <c:axId val="55444032"/>
      </c:barChart>
      <c:catAx>
        <c:axId val="154993152"/>
        <c:scaling>
          <c:orientation val="minMax"/>
        </c:scaling>
        <c:delete val="1"/>
        <c:axPos val="l"/>
        <c:numFmt formatCode="#,##0.0" sourceLinked="1"/>
        <c:majorTickMark val="out"/>
        <c:minorTickMark val="none"/>
        <c:tickLblPos val="none"/>
        <c:crossAx val="55444032"/>
        <c:crosses val="autoZero"/>
        <c:auto val="1"/>
        <c:lblAlgn val="ctr"/>
        <c:lblOffset val="100"/>
        <c:noMultiLvlLbl val="0"/>
      </c:catAx>
      <c:valAx>
        <c:axId val="55444032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54993152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Ocupados 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 (variación anual%) - III trimestre 2012</a:t>
            </a:r>
          </a:p>
        </c:rich>
      </c:tx>
      <c:layout>
        <c:manualLayout>
          <c:xMode val="edge"/>
          <c:yMode val="edge"/>
          <c:x val="0.11018198172798732"/>
          <c:y val="2.834723055195496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5788304021052484"/>
          <c:y val="0.16080689630731218"/>
          <c:w val="0.49342178684357374"/>
          <c:h val="0.769668590449549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2.7838975371045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1.04986876640419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023017902813312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1.0230179028133125E-2"/>
                  <c:y val="-3.10205184985953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Barranquilla anual%'!$J$13:$J$23</c:f>
              <c:strCache>
                <c:ptCount val="11"/>
                <c:pt idx="0">
                  <c:v>Confecciones, prendas de vestir </c:v>
                </c:pt>
                <c:pt idx="1">
                  <c:v>Productos de plástico</c:v>
                </c:pt>
                <c:pt idx="2">
                  <c:v>Productos textiles</c:v>
                </c:pt>
                <c:pt idx="3">
                  <c:v>Productos minerales no metálicos</c:v>
                </c:pt>
                <c:pt idx="4">
                  <c:v>Otros productos alimenticios</c:v>
                </c:pt>
                <c:pt idx="5">
                  <c:v>Otras industrias manufactureras </c:v>
                </c:pt>
                <c:pt idx="6">
                  <c:v>Bebidas</c:v>
                </c:pt>
                <c:pt idx="7">
                  <c:v>Producción de carne y pescado</c:v>
                </c:pt>
                <c:pt idx="8">
                  <c:v>Sustancias químicas básicas</c:v>
                </c:pt>
                <c:pt idx="9">
                  <c:v>Otros productos químicos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anual%'!$K$13:$K$23</c:f>
              <c:numCache>
                <c:formatCode>0.0</c:formatCode>
                <c:ptCount val="11"/>
                <c:pt idx="0">
                  <c:v>-12.823772915434651</c:v>
                </c:pt>
                <c:pt idx="1">
                  <c:v>-3.6626536210562888</c:v>
                </c:pt>
                <c:pt idx="2">
                  <c:v>-0.17325017325017233</c:v>
                </c:pt>
                <c:pt idx="3">
                  <c:v>7.6237623762376305</c:v>
                </c:pt>
                <c:pt idx="4">
                  <c:v>0.27808530855264468</c:v>
                </c:pt>
                <c:pt idx="5">
                  <c:v>0.85830708320091542</c:v>
                </c:pt>
                <c:pt idx="6">
                  <c:v>6.0179814385150632</c:v>
                </c:pt>
                <c:pt idx="7">
                  <c:v>5.5279222247343496</c:v>
                </c:pt>
                <c:pt idx="8">
                  <c:v>11.443779108449782</c:v>
                </c:pt>
                <c:pt idx="9">
                  <c:v>12.342054881940001</c:v>
                </c:pt>
                <c:pt idx="10">
                  <c:v>3.2048448584082179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994688"/>
        <c:axId val="55448640"/>
      </c:barChart>
      <c:catAx>
        <c:axId val="15499468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5448640"/>
        <c:crosses val="autoZero"/>
        <c:auto val="1"/>
        <c:lblAlgn val="ctr"/>
        <c:lblOffset val="100"/>
        <c:noMultiLvlLbl val="0"/>
      </c:catAx>
      <c:valAx>
        <c:axId val="55448640"/>
        <c:scaling>
          <c:orientation val="minMax"/>
          <c:max val="25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crossAx val="15499468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Ocupados (contribución anual) - III trimestre 2012</a:t>
            </a:r>
          </a:p>
        </c:rich>
      </c:tx>
      <c:layout>
        <c:manualLayout>
          <c:xMode val="edge"/>
          <c:yMode val="edge"/>
          <c:x val="0.17136158638213972"/>
          <c:y val="2.794157315769791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8740755106871234E-2"/>
          <c:y val="0.15515038408327839"/>
          <c:w val="0.83354491337036674"/>
          <c:h val="0.7741508070959871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Barranquilla anual%'!$J$13:$J$23</c:f>
              <c:strCache>
                <c:ptCount val="11"/>
                <c:pt idx="0">
                  <c:v>Confecciones, prendas de vestir </c:v>
                </c:pt>
                <c:pt idx="1">
                  <c:v>Productos de plástico</c:v>
                </c:pt>
                <c:pt idx="2">
                  <c:v>Productos textiles</c:v>
                </c:pt>
                <c:pt idx="3">
                  <c:v>Productos minerales no metálicos</c:v>
                </c:pt>
                <c:pt idx="4">
                  <c:v>Otros productos alimenticios</c:v>
                </c:pt>
                <c:pt idx="5">
                  <c:v>Otras industrias manufactureras </c:v>
                </c:pt>
                <c:pt idx="6">
                  <c:v>Bebidas</c:v>
                </c:pt>
                <c:pt idx="7">
                  <c:v>Producción de carne y pescado</c:v>
                </c:pt>
                <c:pt idx="8">
                  <c:v>Sustancias químicas básicas</c:v>
                </c:pt>
                <c:pt idx="9">
                  <c:v>Otros productos químicos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anual%'!$L$13:$L$23</c:f>
              <c:numCache>
                <c:formatCode>0.0</c:formatCode>
                <c:ptCount val="11"/>
                <c:pt idx="0">
                  <c:v>-0.32108098003608476</c:v>
                </c:pt>
                <c:pt idx="1">
                  <c:v>-0.30148603996026413</c:v>
                </c:pt>
                <c:pt idx="2">
                  <c:v>-7.403296749736759E-3</c:v>
                </c:pt>
                <c:pt idx="3">
                  <c:v>0.28502692486486692</c:v>
                </c:pt>
                <c:pt idx="4">
                  <c:v>2.9520645789575046E-2</c:v>
                </c:pt>
                <c:pt idx="5">
                  <c:v>0.29317055128958974</c:v>
                </c:pt>
                <c:pt idx="6">
                  <c:v>0.30723681511407624</c:v>
                </c:pt>
                <c:pt idx="7">
                  <c:v>0.72404242212425951</c:v>
                </c:pt>
                <c:pt idx="8">
                  <c:v>0.76402022457283836</c:v>
                </c:pt>
                <c:pt idx="9">
                  <c:v>1.4317975913990955</c:v>
                </c:pt>
                <c:pt idx="10">
                  <c:v>3.2048448584082179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996224"/>
        <c:axId val="55449792"/>
      </c:barChart>
      <c:catAx>
        <c:axId val="154996224"/>
        <c:scaling>
          <c:orientation val="minMax"/>
        </c:scaling>
        <c:delete val="1"/>
        <c:axPos val="l"/>
        <c:majorTickMark val="out"/>
        <c:minorTickMark val="none"/>
        <c:tickLblPos val="none"/>
        <c:crossAx val="55449792"/>
        <c:crosses val="autoZero"/>
        <c:auto val="1"/>
        <c:lblAlgn val="ctr"/>
        <c:lblOffset val="100"/>
        <c:noMultiLvlLbl val="0"/>
      </c:catAx>
      <c:valAx>
        <c:axId val="55449792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1549962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Producción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7120373629061807"/>
          <c:y val="0.1671845346254795"/>
          <c:w val="0.48001952858835872"/>
          <c:h val="0.779662578235412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13061713385441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Cali anual%'!$J$13:$J$26</c:f>
              <c:strCache>
                <c:ptCount val="14"/>
                <c:pt idx="0">
                  <c:v>Jabones y detergentes, preparados para limpiar y pulir; perfumes </c:v>
                </c:pt>
                <c:pt idx="1">
                  <c:v>Productos metalúrgicos básicos – Hierro y Acero</c:v>
                </c:pt>
                <c:pt idx="2">
                  <c:v>Otros productos alimenticios</c:v>
                </c:pt>
                <c:pt idx="3">
                  <c:v>Otros químicos</c:v>
                </c:pt>
                <c:pt idx="4">
                  <c:v>Productos de molinería y almidones </c:v>
                </c:pt>
                <c:pt idx="5">
                  <c:v>Confecciones, prendas de vestir </c:v>
                </c:pt>
                <c:pt idx="6">
                  <c:v>Productos de papel y cartón</c:v>
                </c:pt>
                <c:pt idx="7">
                  <c:v>Confiteria, cafe y otros productos alimenticios</c:v>
                </c:pt>
                <c:pt idx="8">
                  <c:v>Bebidas</c:v>
                </c:pt>
                <c:pt idx="9">
                  <c:v>Farmacéuticos y medicinales</c:v>
                </c:pt>
                <c:pt idx="10">
                  <c:v>Aparatos eléctricos </c:v>
                </c:pt>
                <c:pt idx="11">
                  <c:v>Otras industrias manufactureras </c:v>
                </c:pt>
                <c:pt idx="12">
                  <c:v>Productos de caucho y de plástico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anual%'!$K$13:$K$26</c:f>
              <c:numCache>
                <c:formatCode>0.0</c:formatCode>
                <c:ptCount val="14"/>
                <c:pt idx="0">
                  <c:v>10.539204143362824</c:v>
                </c:pt>
                <c:pt idx="1">
                  <c:v>10.733500128662365</c:v>
                </c:pt>
                <c:pt idx="2">
                  <c:v>1.821318565061536</c:v>
                </c:pt>
                <c:pt idx="3">
                  <c:v>3.9056181046344562</c:v>
                </c:pt>
                <c:pt idx="4">
                  <c:v>0.73903794174199344</c:v>
                </c:pt>
                <c:pt idx="5">
                  <c:v>1.1436270261125481</c:v>
                </c:pt>
                <c:pt idx="6">
                  <c:v>-0.71389811288635752</c:v>
                </c:pt>
                <c:pt idx="7">
                  <c:v>-3.1314844692839849</c:v>
                </c:pt>
                <c:pt idx="8">
                  <c:v>-2.7928765286571622</c:v>
                </c:pt>
                <c:pt idx="9">
                  <c:v>-2.6084073858043677</c:v>
                </c:pt>
                <c:pt idx="10">
                  <c:v>-6.53153644007255</c:v>
                </c:pt>
                <c:pt idx="11">
                  <c:v>-4.6120670095563421</c:v>
                </c:pt>
                <c:pt idx="12">
                  <c:v>-15.464920623292555</c:v>
                </c:pt>
                <c:pt idx="13">
                  <c:v>-1.2697354480790013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035136"/>
        <c:axId val="155331968"/>
      </c:barChart>
      <c:catAx>
        <c:axId val="155035136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55331968"/>
        <c:crosses val="autoZero"/>
        <c:auto val="1"/>
        <c:lblAlgn val="ctr"/>
        <c:lblOffset val="100"/>
        <c:noMultiLvlLbl val="0"/>
      </c:catAx>
      <c:valAx>
        <c:axId val="155331968"/>
        <c:scaling>
          <c:orientation val="minMax"/>
          <c:max val="15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15503513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Producción  (contribución anual) - III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0202688542259223E-2"/>
          <c:y val="0.16138033593258469"/>
          <c:w val="0.86735127690787728"/>
          <c:h val="0.7831812548855123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Cali anual%'!$J$13:$J$26</c:f>
              <c:strCache>
                <c:ptCount val="14"/>
                <c:pt idx="0">
                  <c:v>Jabones y detergentes, preparados para limpiar y pulir; perfumes </c:v>
                </c:pt>
                <c:pt idx="1">
                  <c:v>Productos metalúrgicos básicos – Hierro y Acero</c:v>
                </c:pt>
                <c:pt idx="2">
                  <c:v>Otros productos alimenticios</c:v>
                </c:pt>
                <c:pt idx="3">
                  <c:v>Otros químicos</c:v>
                </c:pt>
                <c:pt idx="4">
                  <c:v>Productos de molinería y almidones </c:v>
                </c:pt>
                <c:pt idx="5">
                  <c:v>Confecciones, prendas de vestir </c:v>
                </c:pt>
                <c:pt idx="6">
                  <c:v>Productos de papel y cartón</c:v>
                </c:pt>
                <c:pt idx="7">
                  <c:v>Confiteria, cafe y otros productos alimenticios</c:v>
                </c:pt>
                <c:pt idx="8">
                  <c:v>Bebidas</c:v>
                </c:pt>
                <c:pt idx="9">
                  <c:v>Farmacéuticos y medicinales</c:v>
                </c:pt>
                <c:pt idx="10">
                  <c:v>Aparatos eléctricos </c:v>
                </c:pt>
                <c:pt idx="11">
                  <c:v>Otras industrias manufactureras </c:v>
                </c:pt>
                <c:pt idx="12">
                  <c:v>Productos de caucho y de plástico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anual%'!$L$13:$L$26</c:f>
              <c:numCache>
                <c:formatCode>0.0</c:formatCode>
                <c:ptCount val="14"/>
                <c:pt idx="0">
                  <c:v>1.1683598594520084</c:v>
                </c:pt>
                <c:pt idx="1">
                  <c:v>0.31915199105273062</c:v>
                </c:pt>
                <c:pt idx="2">
                  <c:v>0.1437400943822513</c:v>
                </c:pt>
                <c:pt idx="3">
                  <c:v>0.14061738120283598</c:v>
                </c:pt>
                <c:pt idx="4">
                  <c:v>4.0262171578361504E-2</c:v>
                </c:pt>
                <c:pt idx="5">
                  <c:v>2.8956078043599946E-2</c:v>
                </c:pt>
                <c:pt idx="6">
                  <c:v>-7.7345720440095536E-2</c:v>
                </c:pt>
                <c:pt idx="7">
                  <c:v>-0.17891060443939233</c:v>
                </c:pt>
                <c:pt idx="8">
                  <c:v>-0.19839464894756556</c:v>
                </c:pt>
                <c:pt idx="9">
                  <c:v>-0.24333945703911727</c:v>
                </c:pt>
                <c:pt idx="10">
                  <c:v>-0.34122102865611337</c:v>
                </c:pt>
                <c:pt idx="11">
                  <c:v>-0.97715709146098406</c:v>
                </c:pt>
                <c:pt idx="12">
                  <c:v>-1.0944544728075349</c:v>
                </c:pt>
                <c:pt idx="13">
                  <c:v>-1.2697354480790013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036160"/>
        <c:axId val="155333696"/>
      </c:barChart>
      <c:catAx>
        <c:axId val="155036160"/>
        <c:scaling>
          <c:orientation val="minMax"/>
        </c:scaling>
        <c:delete val="1"/>
        <c:axPos val="l"/>
        <c:majorTickMark val="out"/>
        <c:minorTickMark val="none"/>
        <c:tickLblPos val="none"/>
        <c:crossAx val="155333696"/>
        <c:crosses val="autoZero"/>
        <c:auto val="1"/>
        <c:lblAlgn val="ctr"/>
        <c:lblOffset val="100"/>
        <c:noMultiLvlLbl val="0"/>
      </c:catAx>
      <c:valAx>
        <c:axId val="155333696"/>
        <c:scaling>
          <c:orientation val="minMax"/>
          <c:max val="2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155036160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Ventas manufactura (contrib. anual) - III trimestre 2012</a:t>
            </a:r>
          </a:p>
        </c:rich>
      </c:tx>
      <c:layout>
        <c:manualLayout>
          <c:xMode val="edge"/>
          <c:yMode val="edge"/>
          <c:x val="0.19374684145426879"/>
          <c:y val="5.5339012847642442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220759595228382E-2"/>
          <c:y val="0.14751881383509116"/>
          <c:w val="0.89747180187918563"/>
          <c:h val="0.786304094567213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8779348276765601E-2"/>
                  <c:y val="-1.210107347310295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Cali anual%'!$J$13:$J$26</c:f>
              <c:strCache>
                <c:ptCount val="14"/>
                <c:pt idx="0">
                  <c:v>Jabones y detergentes, </c:v>
                </c:pt>
                <c:pt idx="1">
                  <c:v>Otros químicos</c:v>
                </c:pt>
                <c:pt idx="2">
                  <c:v>Productos metalúrgicos básicos – Hierro y Acero</c:v>
                </c:pt>
                <c:pt idx="3">
                  <c:v>Confecciones, prendas de vestir </c:v>
                </c:pt>
                <c:pt idx="4">
                  <c:v>Productos de molinería y almidones </c:v>
                </c:pt>
                <c:pt idx="5">
                  <c:v>Otros productos alimenticios</c:v>
                </c:pt>
                <c:pt idx="6">
                  <c:v>Bebidas</c:v>
                </c:pt>
                <c:pt idx="7">
                  <c:v>Confiteria, cafe y otros productos alimenticios</c:v>
                </c:pt>
                <c:pt idx="8">
                  <c:v>Farmacéuticos y medicinales</c:v>
                </c:pt>
                <c:pt idx="9">
                  <c:v>Aparatos eléctricos </c:v>
                </c:pt>
                <c:pt idx="10">
                  <c:v>Productos de papel y cartón</c:v>
                </c:pt>
                <c:pt idx="11">
                  <c:v>Productos de caucho y de plástico</c:v>
                </c:pt>
                <c:pt idx="12">
                  <c:v>Otras industrias manufactureras </c:v>
                </c:pt>
                <c:pt idx="13">
                  <c:v>Total</c:v>
                </c:pt>
              </c:strCache>
            </c:strRef>
          </c:cat>
          <c:val>
            <c:numRef>
              <c:f>'H Ventas Cali anual%'!$L$13:$L$26</c:f>
              <c:numCache>
                <c:formatCode>0.0</c:formatCode>
                <c:ptCount val="14"/>
                <c:pt idx="0">
                  <c:v>1.4812859966027918</c:v>
                </c:pt>
                <c:pt idx="1">
                  <c:v>0.32637415382456886</c:v>
                </c:pt>
                <c:pt idx="2">
                  <c:v>0.3217169222468993</c:v>
                </c:pt>
                <c:pt idx="3">
                  <c:v>0.11336986812313216</c:v>
                </c:pt>
                <c:pt idx="4">
                  <c:v>-3.8688783707534757E-2</c:v>
                </c:pt>
                <c:pt idx="5">
                  <c:v>-7.1550660030394786E-2</c:v>
                </c:pt>
                <c:pt idx="6">
                  <c:v>-7.9609272272548728E-2</c:v>
                </c:pt>
                <c:pt idx="7">
                  <c:v>-0.1324811396806469</c:v>
                </c:pt>
                <c:pt idx="8">
                  <c:v>-0.24330121997752216</c:v>
                </c:pt>
                <c:pt idx="9">
                  <c:v>-0.27886202448419684</c:v>
                </c:pt>
                <c:pt idx="10">
                  <c:v>-0.35812207985725342</c:v>
                </c:pt>
                <c:pt idx="11">
                  <c:v>-0.7108541563388584</c:v>
                </c:pt>
                <c:pt idx="12">
                  <c:v>-1.4593965352208096</c:v>
                </c:pt>
                <c:pt idx="13">
                  <c:v>-1.1301189307723614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234368"/>
        <c:axId val="155518080"/>
      </c:barChart>
      <c:catAx>
        <c:axId val="162234368"/>
        <c:scaling>
          <c:orientation val="minMax"/>
        </c:scaling>
        <c:delete val="1"/>
        <c:axPos val="l"/>
        <c:majorTickMark val="out"/>
        <c:minorTickMark val="none"/>
        <c:tickLblPos val="none"/>
        <c:crossAx val="155518080"/>
        <c:crosses val="autoZero"/>
        <c:auto val="1"/>
        <c:lblAlgn val="ctr"/>
        <c:lblOffset val="100"/>
        <c:noMultiLvlLbl val="0"/>
      </c:catAx>
      <c:valAx>
        <c:axId val="155518080"/>
        <c:scaling>
          <c:orientation val="minMax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1622343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Ventas manufactura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III trimestre 2012</a:t>
            </a:r>
          </a:p>
        </c:rich>
      </c:tx>
      <c:layout>
        <c:manualLayout>
          <c:xMode val="edge"/>
          <c:yMode val="edge"/>
          <c:x val="0.2888642092035868"/>
          <c:y val="1.543489395673032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50141836584968247"/>
          <c:y val="0.13922173000226873"/>
          <c:w val="0.46636445208457311"/>
          <c:h val="0.794336112454487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Cali anual%'!$J$13:$J$26</c:f>
              <c:strCache>
                <c:ptCount val="14"/>
                <c:pt idx="0">
                  <c:v>Jabones y detergentes, </c:v>
                </c:pt>
                <c:pt idx="1">
                  <c:v>Otros químicos</c:v>
                </c:pt>
                <c:pt idx="2">
                  <c:v>Productos metalúrgicos básicos – Hierro y Acero</c:v>
                </c:pt>
                <c:pt idx="3">
                  <c:v>Confecciones, prendas de vestir </c:v>
                </c:pt>
                <c:pt idx="4">
                  <c:v>Productos de molinería y almidones </c:v>
                </c:pt>
                <c:pt idx="5">
                  <c:v>Otros productos alimenticios</c:v>
                </c:pt>
                <c:pt idx="6">
                  <c:v>Bebidas</c:v>
                </c:pt>
                <c:pt idx="7">
                  <c:v>Confiteria, cafe y otros productos alimenticios</c:v>
                </c:pt>
                <c:pt idx="8">
                  <c:v>Farmacéuticos y medicinales</c:v>
                </c:pt>
                <c:pt idx="9">
                  <c:v>Aparatos eléctricos </c:v>
                </c:pt>
                <c:pt idx="10">
                  <c:v>Productos de papel y cartón</c:v>
                </c:pt>
                <c:pt idx="11">
                  <c:v>Productos de caucho y de plástico</c:v>
                </c:pt>
                <c:pt idx="12">
                  <c:v>Otras industrias manufactureras </c:v>
                </c:pt>
                <c:pt idx="13">
                  <c:v>Total</c:v>
                </c:pt>
              </c:strCache>
            </c:strRef>
          </c:cat>
          <c:val>
            <c:numRef>
              <c:f>'H Ventas Cali anual%'!$K$13:$K$26</c:f>
              <c:numCache>
                <c:formatCode>0.0</c:formatCode>
                <c:ptCount val="14"/>
                <c:pt idx="0">
                  <c:v>14.538786772073831</c:v>
                </c:pt>
                <c:pt idx="1">
                  <c:v>8.4693635437945289</c:v>
                </c:pt>
                <c:pt idx="2">
                  <c:v>10.473759589471365</c:v>
                </c:pt>
                <c:pt idx="3">
                  <c:v>4.563906873021617</c:v>
                </c:pt>
                <c:pt idx="4">
                  <c:v>-0.67167314725994354</c:v>
                </c:pt>
                <c:pt idx="5">
                  <c:v>-0.82250437998733217</c:v>
                </c:pt>
                <c:pt idx="6">
                  <c:v>-1.3211788161599847</c:v>
                </c:pt>
                <c:pt idx="7">
                  <c:v>-2.3146984758861788</c:v>
                </c:pt>
                <c:pt idx="8">
                  <c:v>-2.6072208074032321</c:v>
                </c:pt>
                <c:pt idx="9">
                  <c:v>-4.9581022605330478</c:v>
                </c:pt>
                <c:pt idx="10">
                  <c:v>-3.7724317545201003</c:v>
                </c:pt>
                <c:pt idx="11">
                  <c:v>-9.6787607640081657</c:v>
                </c:pt>
                <c:pt idx="12">
                  <c:v>-6.5151285761932183</c:v>
                </c:pt>
                <c:pt idx="13">
                  <c:v>-1.1301189307723614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235904"/>
        <c:axId val="155520384"/>
      </c:barChart>
      <c:catAx>
        <c:axId val="162235904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5520384"/>
        <c:crosses val="autoZero"/>
        <c:auto val="1"/>
        <c:lblAlgn val="ctr"/>
        <c:lblOffset val="100"/>
        <c:noMultiLvlLbl val="0"/>
      </c:catAx>
      <c:valAx>
        <c:axId val="155520384"/>
        <c:scaling>
          <c:orientation val="minMax"/>
          <c:max val="18"/>
          <c:min val="-15"/>
        </c:scaling>
        <c:delete val="0"/>
        <c:axPos val="b"/>
        <c:numFmt formatCode="0" sourceLinked="0"/>
        <c:majorTickMark val="out"/>
        <c:minorTickMark val="none"/>
        <c:tickLblPos val="nextTo"/>
        <c:crossAx val="162235904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Ocupados manufactura (cont. anual) - III trim. 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708803841380307E-2"/>
          <c:y val="0.15226381795472893"/>
          <c:w val="0.89774522370750165"/>
          <c:h val="0.760013567538251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225986286597959E-2"/>
                  <c:y val="-3.27600412105841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033591731266143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Cali anual%'!$J$13:$J$26</c:f>
              <c:strCache>
                <c:ptCount val="14"/>
                <c:pt idx="0">
                  <c:v>Confiteria, cafe y otros productos alimenticios</c:v>
                </c:pt>
                <c:pt idx="1">
                  <c:v>Otros productos alimenticios</c:v>
                </c:pt>
                <c:pt idx="2">
                  <c:v>Productos de caucho y de plástico</c:v>
                </c:pt>
                <c:pt idx="3">
                  <c:v>Productos metalúrgicos básicos – Hierro y Acero</c:v>
                </c:pt>
                <c:pt idx="4">
                  <c:v>Otros químicos</c:v>
                </c:pt>
                <c:pt idx="5">
                  <c:v>Jabones y detergentes, preparados para limpiar y pulir; perfumes </c:v>
                </c:pt>
                <c:pt idx="6">
                  <c:v>Aparatos eléctricos </c:v>
                </c:pt>
                <c:pt idx="7">
                  <c:v>Bebidas</c:v>
                </c:pt>
                <c:pt idx="8">
                  <c:v>Productos de papel y cartón</c:v>
                </c:pt>
                <c:pt idx="9">
                  <c:v>Farmacéuticos y medicinales</c:v>
                </c:pt>
                <c:pt idx="10">
                  <c:v>Productos de molinería y almidones </c:v>
                </c:pt>
                <c:pt idx="11">
                  <c:v>Confecciones, prendas de vestir </c:v>
                </c:pt>
                <c:pt idx="12">
                  <c:v>Otras industrias manufactureras </c:v>
                </c:pt>
                <c:pt idx="13">
                  <c:v>Total</c:v>
                </c:pt>
              </c:strCache>
            </c:strRef>
          </c:cat>
          <c:val>
            <c:numRef>
              <c:f>'H Ocupados Cali anual%'!$L$13:$L$26</c:f>
              <c:numCache>
                <c:formatCode>0.0</c:formatCode>
                <c:ptCount val="14"/>
                <c:pt idx="0">
                  <c:v>0.29616549376450729</c:v>
                </c:pt>
                <c:pt idx="1">
                  <c:v>0.25733490680427296</c:v>
                </c:pt>
                <c:pt idx="2">
                  <c:v>0.20101645259318063</c:v>
                </c:pt>
                <c:pt idx="3">
                  <c:v>0.17675908834199158</c:v>
                </c:pt>
                <c:pt idx="4">
                  <c:v>0.14131324988192118</c:v>
                </c:pt>
                <c:pt idx="5">
                  <c:v>4.5286681321663608E-2</c:v>
                </c:pt>
                <c:pt idx="6">
                  <c:v>0.1269280687562172</c:v>
                </c:pt>
                <c:pt idx="7">
                  <c:v>0.10577339063018196</c:v>
                </c:pt>
                <c:pt idx="8">
                  <c:v>-5.5895360648570869E-2</c:v>
                </c:pt>
                <c:pt idx="9">
                  <c:v>-0.23129114751132943</c:v>
                </c:pt>
                <c:pt idx="10">
                  <c:v>-0.4837369731486949</c:v>
                </c:pt>
                <c:pt idx="11">
                  <c:v>-0.52052913711172433</c:v>
                </c:pt>
                <c:pt idx="12">
                  <c:v>-1.0489899726763834</c:v>
                </c:pt>
                <c:pt idx="13">
                  <c:v>-0.98986525900276456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237952"/>
        <c:axId val="155524416"/>
      </c:barChart>
      <c:catAx>
        <c:axId val="162237952"/>
        <c:scaling>
          <c:orientation val="minMax"/>
        </c:scaling>
        <c:delete val="1"/>
        <c:axPos val="l"/>
        <c:majorTickMark val="out"/>
        <c:minorTickMark val="none"/>
        <c:tickLblPos val="none"/>
        <c:crossAx val="155524416"/>
        <c:crosses val="autoZero"/>
        <c:auto val="1"/>
        <c:lblAlgn val="ctr"/>
        <c:lblOffset val="100"/>
        <c:noMultiLvlLbl val="0"/>
      </c:catAx>
      <c:valAx>
        <c:axId val="155524416"/>
        <c:scaling>
          <c:orientation val="minMax"/>
          <c:min val="-1.3"/>
        </c:scaling>
        <c:delete val="0"/>
        <c:axPos val="b"/>
        <c:numFmt formatCode="0.0" sourceLinked="1"/>
        <c:majorTickMark val="out"/>
        <c:minorTickMark val="none"/>
        <c:tickLblPos val="nextTo"/>
        <c:crossAx val="1622379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Ocupados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557830398682823"/>
          <c:y val="0.15806041194003298"/>
          <c:w val="0.5635505426686529"/>
          <c:h val="0.754217078797353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55038759689922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Cali anual%'!$J$13:$J$26</c:f>
              <c:strCache>
                <c:ptCount val="14"/>
                <c:pt idx="0">
                  <c:v>Confiteria, cafe y otros productos alimenticios</c:v>
                </c:pt>
                <c:pt idx="1">
                  <c:v>Otros productos alimenticios</c:v>
                </c:pt>
                <c:pt idx="2">
                  <c:v>Productos de caucho y de plástico</c:v>
                </c:pt>
                <c:pt idx="3">
                  <c:v>Productos metalúrgicos básicos – Hierro y Acero</c:v>
                </c:pt>
                <c:pt idx="4">
                  <c:v>Otros químicos</c:v>
                </c:pt>
                <c:pt idx="5">
                  <c:v>Jabones y detergentes, preparados para limpiar y pulir; perfumes </c:v>
                </c:pt>
                <c:pt idx="6">
                  <c:v>Aparatos eléctricos </c:v>
                </c:pt>
                <c:pt idx="7">
                  <c:v>Bebidas</c:v>
                </c:pt>
                <c:pt idx="8">
                  <c:v>Productos de papel y cartón</c:v>
                </c:pt>
                <c:pt idx="9">
                  <c:v>Farmacéuticos y medicinales</c:v>
                </c:pt>
                <c:pt idx="10">
                  <c:v>Productos de molinería y almidones </c:v>
                </c:pt>
                <c:pt idx="11">
                  <c:v>Confecciones, prendas de vestir </c:v>
                </c:pt>
                <c:pt idx="12">
                  <c:v>Otras industrias manufactureras </c:v>
                </c:pt>
                <c:pt idx="13">
                  <c:v>Total</c:v>
                </c:pt>
              </c:strCache>
            </c:strRef>
          </c:cat>
          <c:val>
            <c:numRef>
              <c:f>'H Ocupados Cali anual%'!$K$13:$K$26</c:f>
              <c:numCache>
                <c:formatCode>0.0</c:formatCode>
                <c:ptCount val="14"/>
                <c:pt idx="0">
                  <c:v>6.1058344640434248</c:v>
                </c:pt>
                <c:pt idx="1">
                  <c:v>2.3439440262398525</c:v>
                </c:pt>
                <c:pt idx="2">
                  <c:v>2.5570798100728487</c:v>
                </c:pt>
                <c:pt idx="3">
                  <c:v>7.9041412655034726</c:v>
                </c:pt>
                <c:pt idx="4">
                  <c:v>4.439521488701792</c:v>
                </c:pt>
                <c:pt idx="5">
                  <c:v>0.63331361076415238</c:v>
                </c:pt>
                <c:pt idx="6">
                  <c:v>4.1002277904327977</c:v>
                </c:pt>
                <c:pt idx="7">
                  <c:v>5.0256868438687041</c:v>
                </c:pt>
                <c:pt idx="8">
                  <c:v>-0.85826066870704487</c:v>
                </c:pt>
                <c:pt idx="9">
                  <c:v>-2.5413223140495877</c:v>
                </c:pt>
                <c:pt idx="10">
                  <c:v>-15.420350666866478</c:v>
                </c:pt>
                <c:pt idx="11">
                  <c:v>-8.5011479103553</c:v>
                </c:pt>
                <c:pt idx="12">
                  <c:v>-3.1159394406822361</c:v>
                </c:pt>
                <c:pt idx="13">
                  <c:v>-0.98986525900276456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443776"/>
        <c:axId val="155379392"/>
      </c:barChart>
      <c:catAx>
        <c:axId val="162443776"/>
        <c:scaling>
          <c:orientation val="minMax"/>
        </c:scaling>
        <c:delete val="0"/>
        <c:axPos val="l"/>
        <c:majorTickMark val="out"/>
        <c:minorTickMark val="none"/>
        <c:tickLblPos val="low"/>
        <c:crossAx val="155379392"/>
        <c:crosses val="autoZero"/>
        <c:auto val="1"/>
        <c:lblAlgn val="ctr"/>
        <c:lblOffset val="100"/>
        <c:noMultiLvlLbl val="0"/>
      </c:catAx>
      <c:valAx>
        <c:axId val="15537939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6244377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Producción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(cont. anual) - II trim. 2012</a:t>
            </a:r>
          </a:p>
        </c:rich>
      </c:tx>
      <c:layout>
        <c:manualLayout>
          <c:xMode val="edge"/>
          <c:yMode val="edge"/>
          <c:x val="0.15255828315578202"/>
          <c:y val="1.873541001173303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1092322476083948E-2"/>
          <c:y val="0.18599568496560945"/>
          <c:w val="0.88407010599084934"/>
          <c:h val="0.7331724619693856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541365132826605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Eje cafeter anual%'!$J$13:$J$25</c:f>
              <c:strCache>
                <c:ptCount val="13"/>
                <c:pt idx="0">
                  <c:v>Otros productos alimenticios</c:v>
                </c:pt>
                <c:pt idx="1">
                  <c:v> Motocicletas, bicicletas, sillones</c:v>
                </c:pt>
                <c:pt idx="2">
                  <c:v> Elaborados de metal</c:v>
                </c:pt>
                <c:pt idx="3">
                  <c:v> Maquinaria de uso general</c:v>
                </c:pt>
                <c:pt idx="4">
                  <c:v>Muebles</c:v>
                </c:pt>
                <c:pt idx="5">
                  <c:v>Curtido y preparado de cueros,  calzado y artículos de viaje</c:v>
                </c:pt>
                <c:pt idx="6">
                  <c:v>Productos de papel y cartón</c:v>
                </c:pt>
                <c:pt idx="7">
                  <c:v>Confiteria, cafe y otros productos alimenticios</c:v>
                </c:pt>
                <c:pt idx="8">
                  <c:v> Lácteos</c:v>
                </c:pt>
                <c:pt idx="9">
                  <c:v>Otras industrias manufactureras </c:v>
                </c:pt>
                <c:pt idx="10">
                  <c:v>Confecciones</c:v>
                </c:pt>
                <c:pt idx="11">
                  <c:v>Productos de café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anual%'!$L$13:$L$25</c:f>
              <c:numCache>
                <c:formatCode>0.0</c:formatCode>
                <c:ptCount val="13"/>
                <c:pt idx="0">
                  <c:v>-2.7856943364601814</c:v>
                </c:pt>
                <c:pt idx="1">
                  <c:v>-1.3219740567745348</c:v>
                </c:pt>
                <c:pt idx="2">
                  <c:v>-0.34789816993406625</c:v>
                </c:pt>
                <c:pt idx="3">
                  <c:v>-0.30139326262114052</c:v>
                </c:pt>
                <c:pt idx="4">
                  <c:v>-8.3954000722169478E-2</c:v>
                </c:pt>
                <c:pt idx="5">
                  <c:v>0.10023378198038614</c:v>
                </c:pt>
                <c:pt idx="6">
                  <c:v>0.22344267838589449</c:v>
                </c:pt>
                <c:pt idx="7">
                  <c:v>0.27048556161948706</c:v>
                </c:pt>
                <c:pt idx="8">
                  <c:v>0.52261217202033938</c:v>
                </c:pt>
                <c:pt idx="9">
                  <c:v>0.79355642230814094</c:v>
                </c:pt>
                <c:pt idx="10">
                  <c:v>1.3178317605096328</c:v>
                </c:pt>
                <c:pt idx="11">
                  <c:v>2.9097608670085497</c:v>
                </c:pt>
                <c:pt idx="12">
                  <c:v>1.2970094173203608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950144"/>
        <c:axId val="155384000"/>
      </c:barChart>
      <c:catAx>
        <c:axId val="154950144"/>
        <c:scaling>
          <c:orientation val="minMax"/>
        </c:scaling>
        <c:delete val="1"/>
        <c:axPos val="l"/>
        <c:majorTickMark val="out"/>
        <c:minorTickMark val="none"/>
        <c:tickLblPos val="none"/>
        <c:crossAx val="155384000"/>
        <c:crosses val="autoZero"/>
        <c:auto val="1"/>
        <c:lblAlgn val="ctr"/>
        <c:lblOffset val="100"/>
        <c:noMultiLvlLbl val="0"/>
      </c:catAx>
      <c:valAx>
        <c:axId val="155384000"/>
        <c:scaling>
          <c:orientation val="minMax"/>
          <c:max val="4"/>
          <c:min val="-3"/>
        </c:scaling>
        <c:delete val="0"/>
        <c:axPos val="b"/>
        <c:numFmt formatCode="0.0" sourceLinked="1"/>
        <c:majorTickMark val="out"/>
        <c:minorTickMark val="none"/>
        <c:tickLblPos val="nextTo"/>
        <c:crossAx val="1549501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III trimestre 2012</a:t>
            </a:r>
          </a:p>
        </c:rich>
      </c:tx>
      <c:layout>
        <c:manualLayout>
          <c:xMode val="edge"/>
          <c:yMode val="edge"/>
          <c:x val="0.16965292833644827"/>
          <c:y val="1.52514722168196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162999484877489"/>
          <c:y val="0.18991529159630258"/>
          <c:w val="0.58420339980866831"/>
          <c:h val="0.7223623403663684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882447665056303E-2"/>
                  <c:y val="-6.89061154177433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Eje cafeter anual%'!$J$13:$J$25</c:f>
              <c:strCache>
                <c:ptCount val="13"/>
                <c:pt idx="0">
                  <c:v>Otros productos alimenticios</c:v>
                </c:pt>
                <c:pt idx="1">
                  <c:v> Motocicletas, bicicletas, sillones</c:v>
                </c:pt>
                <c:pt idx="2">
                  <c:v> Elaborados de metal</c:v>
                </c:pt>
                <c:pt idx="3">
                  <c:v> Maquinaria de uso general</c:v>
                </c:pt>
                <c:pt idx="4">
                  <c:v>Muebles</c:v>
                </c:pt>
                <c:pt idx="5">
                  <c:v>Curtido y preparado de cueros,  calzado y artículos de viaje</c:v>
                </c:pt>
                <c:pt idx="6">
                  <c:v>Productos de papel y cartón</c:v>
                </c:pt>
                <c:pt idx="7">
                  <c:v>Confiteria, cafe y otros productos alimenticios</c:v>
                </c:pt>
                <c:pt idx="8">
                  <c:v> Lácteos</c:v>
                </c:pt>
                <c:pt idx="9">
                  <c:v>Otras industrias manufactureras </c:v>
                </c:pt>
                <c:pt idx="10">
                  <c:v>Confecciones</c:v>
                </c:pt>
                <c:pt idx="11">
                  <c:v>Productos de café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anual%'!$K$13:$K$25</c:f>
              <c:numCache>
                <c:formatCode>0.0</c:formatCode>
                <c:ptCount val="13"/>
                <c:pt idx="0">
                  <c:v>-18.632302771928344</c:v>
                </c:pt>
                <c:pt idx="1">
                  <c:v>-21.727003914565081</c:v>
                </c:pt>
                <c:pt idx="2">
                  <c:v>-9.1537964671104746</c:v>
                </c:pt>
                <c:pt idx="3">
                  <c:v>-3.7191736272985887</c:v>
                </c:pt>
                <c:pt idx="4">
                  <c:v>-6.2706344322532086</c:v>
                </c:pt>
                <c:pt idx="5">
                  <c:v>3.6238700360803344</c:v>
                </c:pt>
                <c:pt idx="6">
                  <c:v>2.4597737795225783</c:v>
                </c:pt>
                <c:pt idx="7">
                  <c:v>5.0390180304933807</c:v>
                </c:pt>
                <c:pt idx="8">
                  <c:v>9.8869254997239864</c:v>
                </c:pt>
                <c:pt idx="9">
                  <c:v>2.7724123806629031</c:v>
                </c:pt>
                <c:pt idx="10">
                  <c:v>20.401385436371555</c:v>
                </c:pt>
                <c:pt idx="11">
                  <c:v>35.76806640946544</c:v>
                </c:pt>
                <c:pt idx="12">
                  <c:v>1.2970094173203606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296320"/>
        <c:axId val="155508736"/>
      </c:barChart>
      <c:catAx>
        <c:axId val="162296320"/>
        <c:scaling>
          <c:orientation val="minMax"/>
        </c:scaling>
        <c:delete val="0"/>
        <c:axPos val="l"/>
        <c:majorTickMark val="out"/>
        <c:minorTickMark val="none"/>
        <c:tickLblPos val="low"/>
        <c:crossAx val="155508736"/>
        <c:crosses val="autoZero"/>
        <c:auto val="1"/>
        <c:lblAlgn val="ctr"/>
        <c:lblOffset val="100"/>
        <c:noMultiLvlLbl val="0"/>
      </c:catAx>
      <c:valAx>
        <c:axId val="1555087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622963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Ventas manufactureras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(contr. anual) - III trim.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941541495892258E-2"/>
          <c:y val="0.1859956849656095"/>
          <c:w val="0.89439313123922959"/>
          <c:h val="0.72628180271435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Eje cafetero anual%'!$J$13:$J$25</c:f>
              <c:strCache>
                <c:ptCount val="13"/>
                <c:pt idx="0">
                  <c:v> Motocicletas, bicicletas, sillones</c:v>
                </c:pt>
                <c:pt idx="1">
                  <c:v>Otros productos alimenticios</c:v>
                </c:pt>
                <c:pt idx="2">
                  <c:v> Maquinaria de uso general</c:v>
                </c:pt>
                <c:pt idx="3">
                  <c:v>Muebles</c:v>
                </c:pt>
                <c:pt idx="4">
                  <c:v>Confiteria, cafe y otros productos alimenticios</c:v>
                </c:pt>
                <c:pt idx="5">
                  <c:v> Elaborados de metal</c:v>
                </c:pt>
                <c:pt idx="6">
                  <c:v>Productos de papel y cartón</c:v>
                </c:pt>
                <c:pt idx="7">
                  <c:v>Confecciones</c:v>
                </c:pt>
                <c:pt idx="8">
                  <c:v>Curtido y preparado de cueros,  calzado y artículos de viaje</c:v>
                </c:pt>
                <c:pt idx="9">
                  <c:v>Otras industrias manufactureras </c:v>
                </c:pt>
                <c:pt idx="10">
                  <c:v> Lácteos</c:v>
                </c:pt>
                <c:pt idx="11">
                  <c:v>Productos de café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anual%'!$L$13:$L$25</c:f>
              <c:numCache>
                <c:formatCode>0.0</c:formatCode>
                <c:ptCount val="13"/>
                <c:pt idx="0">
                  <c:v>-1.2472417496186006</c:v>
                </c:pt>
                <c:pt idx="1">
                  <c:v>-0.41194328663981794</c:v>
                </c:pt>
                <c:pt idx="2">
                  <c:v>-0.27153505532218414</c:v>
                </c:pt>
                <c:pt idx="3">
                  <c:v>-9.8696194137678453E-2</c:v>
                </c:pt>
                <c:pt idx="4">
                  <c:v>-1.2477301798253744E-2</c:v>
                </c:pt>
                <c:pt idx="5">
                  <c:v>-3.1287250944117499E-3</c:v>
                </c:pt>
                <c:pt idx="6">
                  <c:v>6.5691557516206187E-2</c:v>
                </c:pt>
                <c:pt idx="7">
                  <c:v>0.17549448072656343</c:v>
                </c:pt>
                <c:pt idx="8">
                  <c:v>0.3615895370023578</c:v>
                </c:pt>
                <c:pt idx="9">
                  <c:v>0.45714194192040258</c:v>
                </c:pt>
                <c:pt idx="10">
                  <c:v>0.57283127955839608</c:v>
                </c:pt>
                <c:pt idx="11">
                  <c:v>1.2822612605128598</c:v>
                </c:pt>
                <c:pt idx="12">
                  <c:v>0.86998774462583295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299392"/>
        <c:axId val="155513344"/>
      </c:barChart>
      <c:catAx>
        <c:axId val="162299392"/>
        <c:scaling>
          <c:orientation val="minMax"/>
        </c:scaling>
        <c:delete val="1"/>
        <c:axPos val="l"/>
        <c:majorTickMark val="out"/>
        <c:minorTickMark val="none"/>
        <c:tickLblPos val="none"/>
        <c:crossAx val="155513344"/>
        <c:crosses val="autoZero"/>
        <c:auto val="1"/>
        <c:lblAlgn val="ctr"/>
        <c:lblOffset val="100"/>
        <c:noMultiLvlLbl val="0"/>
      </c:catAx>
      <c:valAx>
        <c:axId val="155513344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162299392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manufactureras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21716629894274"/>
          <c:y val="0.18599568496560956"/>
          <c:w val="0.56293315520649889"/>
          <c:h val="0.760284938700638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7.042638939909389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3710368466152595E-2"/>
                  <c:y val="3.5273368606701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Eje cafetero anual%'!$J$13:$J$25</c:f>
              <c:strCache>
                <c:ptCount val="13"/>
                <c:pt idx="0">
                  <c:v> Motocicletas, bicicletas, sillones</c:v>
                </c:pt>
                <c:pt idx="1">
                  <c:v>Otros productos alimenticios</c:v>
                </c:pt>
                <c:pt idx="2">
                  <c:v> Maquinaria de uso general</c:v>
                </c:pt>
                <c:pt idx="3">
                  <c:v>Muebles</c:v>
                </c:pt>
                <c:pt idx="4">
                  <c:v>Confiteria, cafe y otros productos alimenticios</c:v>
                </c:pt>
                <c:pt idx="5">
                  <c:v> Elaborados de metal</c:v>
                </c:pt>
                <c:pt idx="6">
                  <c:v>Productos de papel y cartón</c:v>
                </c:pt>
                <c:pt idx="7">
                  <c:v>Confecciones</c:v>
                </c:pt>
                <c:pt idx="8">
                  <c:v>Curtido y preparado de cueros,  calzado y artículos de viaje</c:v>
                </c:pt>
                <c:pt idx="9">
                  <c:v>Otras industrias manufactureras </c:v>
                </c:pt>
                <c:pt idx="10">
                  <c:v> Lácteos</c:v>
                </c:pt>
                <c:pt idx="11">
                  <c:v>Productos de café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anual%'!$K$13:$K$25</c:f>
              <c:numCache>
                <c:formatCode>0.0</c:formatCode>
                <c:ptCount val="13"/>
                <c:pt idx="0">
                  <c:v>-21.303552592741315</c:v>
                </c:pt>
                <c:pt idx="1">
                  <c:v>-3.7256898165774821</c:v>
                </c:pt>
                <c:pt idx="2">
                  <c:v>-3.3265584144114735</c:v>
                </c:pt>
                <c:pt idx="3">
                  <c:v>-6.9974051243391955</c:v>
                </c:pt>
                <c:pt idx="4">
                  <c:v>-0.19585467139290325</c:v>
                </c:pt>
                <c:pt idx="5">
                  <c:v>-7.8177097738030277E-2</c:v>
                </c:pt>
                <c:pt idx="6">
                  <c:v>0.69563196053343823</c:v>
                </c:pt>
                <c:pt idx="7">
                  <c:v>2.4948086230824451</c:v>
                </c:pt>
                <c:pt idx="8">
                  <c:v>11.921780057947506</c:v>
                </c:pt>
                <c:pt idx="9">
                  <c:v>1.5295014157680864</c:v>
                </c:pt>
                <c:pt idx="10">
                  <c:v>10.49837541205536</c:v>
                </c:pt>
                <c:pt idx="11">
                  <c:v>15.472926796954646</c:v>
                </c:pt>
                <c:pt idx="12">
                  <c:v>0.86998774462581085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845184"/>
        <c:axId val="155515648"/>
      </c:barChart>
      <c:catAx>
        <c:axId val="162845184"/>
        <c:scaling>
          <c:orientation val="minMax"/>
        </c:scaling>
        <c:delete val="0"/>
        <c:axPos val="l"/>
        <c:majorTickMark val="out"/>
        <c:minorTickMark val="none"/>
        <c:tickLblPos val="low"/>
        <c:crossAx val="155515648"/>
        <c:crosses val="autoZero"/>
        <c:auto val="1"/>
        <c:lblAlgn val="ctr"/>
        <c:lblOffset val="100"/>
        <c:noMultiLvlLbl val="0"/>
      </c:catAx>
      <c:valAx>
        <c:axId val="155515648"/>
        <c:scaling>
          <c:orientation val="minMax"/>
          <c:max val="30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162845184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E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Eje Cafetero. Ocupados manufactura (cont. anual) </a:t>
            </a:r>
          </a:p>
          <a:p>
            <a:pPr algn="ctr" rtl="0">
              <a:defRPr lang="es-E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III trimestre 2012</a:t>
            </a:r>
          </a:p>
        </c:rich>
      </c:tx>
      <c:layout>
        <c:manualLayout>
          <c:xMode val="edge"/>
          <c:yMode val="edge"/>
          <c:x val="0.16507303163307135"/>
          <c:y val="8.71022701109729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838800242969486E-2"/>
          <c:y val="0.16928726014511344"/>
          <c:w val="0.85984808061603046"/>
          <c:h val="0.74299028410922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Eje cafetero anual%'!$J$13:$J$25</c:f>
              <c:strCache>
                <c:ptCount val="13"/>
                <c:pt idx="0">
                  <c:v> Lácteos</c:v>
                </c:pt>
                <c:pt idx="1">
                  <c:v>Curtido y preparado de cueros,  calzado y artículos de viaje</c:v>
                </c:pt>
                <c:pt idx="2">
                  <c:v>Otros productos alimenticios</c:v>
                </c:pt>
                <c:pt idx="3">
                  <c:v> Elaborados de metal</c:v>
                </c:pt>
                <c:pt idx="4">
                  <c:v>Muebles</c:v>
                </c:pt>
                <c:pt idx="5">
                  <c:v> Motocicletas, bicicletas, sillones</c:v>
                </c:pt>
                <c:pt idx="6">
                  <c:v>Confiteria, cafe y otros alimenticios</c:v>
                </c:pt>
                <c:pt idx="7">
                  <c:v> Maquinaria de uso general</c:v>
                </c:pt>
                <c:pt idx="8">
                  <c:v>Productos de café</c:v>
                </c:pt>
                <c:pt idx="9">
                  <c:v>Productos de papel y cartón</c:v>
                </c:pt>
                <c:pt idx="10">
                  <c:v>Otras industrias manufactureras </c:v>
                </c:pt>
                <c:pt idx="11">
                  <c:v>Confecciones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anual%'!$L$13:$L$25</c:f>
              <c:numCache>
                <c:formatCode>0.0</c:formatCode>
                <c:ptCount val="13"/>
                <c:pt idx="0">
                  <c:v>0.39993251513965494</c:v>
                </c:pt>
                <c:pt idx="1">
                  <c:v>0.32086276286275978</c:v>
                </c:pt>
                <c:pt idx="2">
                  <c:v>0.26520289583554557</c:v>
                </c:pt>
                <c:pt idx="3">
                  <c:v>0.22716319651724046</c:v>
                </c:pt>
                <c:pt idx="4">
                  <c:v>0.15470168923740252</c:v>
                </c:pt>
                <c:pt idx="5">
                  <c:v>0.12719916670630818</c:v>
                </c:pt>
                <c:pt idx="6">
                  <c:v>-2.75025225310929E-2</c:v>
                </c:pt>
                <c:pt idx="7">
                  <c:v>-6.3026614133756279E-2</c:v>
                </c:pt>
                <c:pt idx="8">
                  <c:v>-6.7201104160797318E-2</c:v>
                </c:pt>
                <c:pt idx="9">
                  <c:v>-0.21543642649356706</c:v>
                </c:pt>
                <c:pt idx="10">
                  <c:v>-0.24895512582833562</c:v>
                </c:pt>
                <c:pt idx="11">
                  <c:v>-2.3193794001222292</c:v>
                </c:pt>
                <c:pt idx="12">
                  <c:v>-1.4464389669708866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846720"/>
        <c:axId val="162860992"/>
      </c:barChart>
      <c:catAx>
        <c:axId val="162846720"/>
        <c:scaling>
          <c:orientation val="minMax"/>
        </c:scaling>
        <c:delete val="1"/>
        <c:axPos val="l"/>
        <c:majorTickMark val="out"/>
        <c:minorTickMark val="none"/>
        <c:tickLblPos val="none"/>
        <c:crossAx val="162860992"/>
        <c:crosses val="autoZero"/>
        <c:auto val="1"/>
        <c:lblAlgn val="ctr"/>
        <c:lblOffset val="100"/>
        <c:noMultiLvlLbl val="0"/>
      </c:catAx>
      <c:valAx>
        <c:axId val="162860992"/>
        <c:scaling>
          <c:orientation val="minMax"/>
          <c:max val="2"/>
        </c:scaling>
        <c:delete val="0"/>
        <c:axPos val="b"/>
        <c:numFmt formatCode="0.0" sourceLinked="1"/>
        <c:majorTickMark val="out"/>
        <c:minorTickMark val="none"/>
        <c:tickLblPos val="nextTo"/>
        <c:crossAx val="162846720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Ocupados industria manufacturera (variación anual%) -  III trimestre 2012</a:t>
            </a:r>
          </a:p>
        </c:rich>
      </c:tx>
      <c:layout>
        <c:manualLayout>
          <c:xMode val="edge"/>
          <c:yMode val="edge"/>
          <c:x val="0.16507323681314029"/>
          <c:y val="8.760251601966216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156474843629622"/>
          <c:y val="0.18134584797847905"/>
          <c:w val="0.44752716394321695"/>
          <c:h val="0.7366159404638015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792114695340501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Eje cafetero anual%'!$J$13:$J$25</c:f>
              <c:strCache>
                <c:ptCount val="13"/>
                <c:pt idx="0">
                  <c:v> Lácteos</c:v>
                </c:pt>
                <c:pt idx="1">
                  <c:v>Curtido y preparado de cueros,  calzado y artículos de viaje</c:v>
                </c:pt>
                <c:pt idx="2">
                  <c:v>Otros productos alimenticios</c:v>
                </c:pt>
                <c:pt idx="3">
                  <c:v> Elaborados de metal</c:v>
                </c:pt>
                <c:pt idx="4">
                  <c:v>Muebles</c:v>
                </c:pt>
                <c:pt idx="5">
                  <c:v> Motocicletas, bicicletas, sillones</c:v>
                </c:pt>
                <c:pt idx="6">
                  <c:v>Confiteria, cafe y otros alimenticios</c:v>
                </c:pt>
                <c:pt idx="7">
                  <c:v> Maquinaria de uso general</c:v>
                </c:pt>
                <c:pt idx="8">
                  <c:v>Productos de café</c:v>
                </c:pt>
                <c:pt idx="9">
                  <c:v>Productos de papel y cartón</c:v>
                </c:pt>
                <c:pt idx="10">
                  <c:v>Otras industrias manufactureras </c:v>
                </c:pt>
                <c:pt idx="11">
                  <c:v>Confecciones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anual%'!$K$13:$K$25</c:f>
              <c:numCache>
                <c:formatCode>0.0</c:formatCode>
                <c:ptCount val="13"/>
                <c:pt idx="0">
                  <c:v>11.699631243714403</c:v>
                </c:pt>
                <c:pt idx="1">
                  <c:v>7.7369439071566681</c:v>
                </c:pt>
                <c:pt idx="2">
                  <c:v>2.902497581252006</c:v>
                </c:pt>
                <c:pt idx="3">
                  <c:v>3.0096763092370082</c:v>
                </c:pt>
                <c:pt idx="4">
                  <c:v>4.1756882152799379</c:v>
                </c:pt>
                <c:pt idx="5">
                  <c:v>4.7093763258379218</c:v>
                </c:pt>
                <c:pt idx="6">
                  <c:v>-0.47430830039524308</c:v>
                </c:pt>
                <c:pt idx="7">
                  <c:v>-1.4371570420695035</c:v>
                </c:pt>
                <c:pt idx="8">
                  <c:v>-2.2580689522395003</c:v>
                </c:pt>
                <c:pt idx="9">
                  <c:v>-5.8457711442785998</c:v>
                </c:pt>
                <c:pt idx="10">
                  <c:v>-0.86460435147708292</c:v>
                </c:pt>
                <c:pt idx="11">
                  <c:v>-9.7845726198748864</c:v>
                </c:pt>
                <c:pt idx="12">
                  <c:v>-1.4464389669708644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848256"/>
        <c:axId val="162862144"/>
      </c:barChart>
      <c:catAx>
        <c:axId val="162848256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62862144"/>
        <c:crosses val="autoZero"/>
        <c:auto val="1"/>
        <c:lblAlgn val="ctr"/>
        <c:lblOffset val="100"/>
        <c:noMultiLvlLbl val="0"/>
      </c:catAx>
      <c:valAx>
        <c:axId val="162862144"/>
        <c:scaling>
          <c:orientation val="minMax"/>
          <c:max val="15"/>
          <c:min val="-14"/>
        </c:scaling>
        <c:delete val="0"/>
        <c:axPos val="b"/>
        <c:numFmt formatCode="0" sourceLinked="0"/>
        <c:majorTickMark val="out"/>
        <c:minorTickMark val="none"/>
        <c:tickLblPos val="nextTo"/>
        <c:crossAx val="162848256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(variación anual %) - III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652965879265117"/>
          <c:y val="0.18599568496560967"/>
          <c:w val="0.45219266696229882"/>
          <c:h val="0.7630057770928769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Medellín anual%'!$J$13:$J$28</c:f>
              <c:strCache>
                <c:ptCount val="16"/>
                <c:pt idx="0">
                  <c:v>Productos textiles</c:v>
                </c:pt>
                <c:pt idx="1">
                  <c:v>Productos minerales no metálicos </c:v>
                </c:pt>
                <c:pt idx="2">
                  <c:v>Otros productos químicos</c:v>
                </c:pt>
                <c:pt idx="3">
                  <c:v>Productos de papel y cartón</c:v>
                </c:pt>
                <c:pt idx="4">
                  <c:v>Productos de panadería</c:v>
                </c:pt>
                <c:pt idx="5">
                  <c:v>Transformación de carnes, aceites y grasas, frutas y verduras</c:v>
                </c:pt>
                <c:pt idx="6">
                  <c:v>Otras industrias manufactureras </c:v>
                </c:pt>
                <c:pt idx="7">
                  <c:v>Otros productos alimenticios</c:v>
                </c:pt>
                <c:pt idx="8">
                  <c:v>Productos de plástico</c:v>
                </c:pt>
                <c:pt idx="9">
                  <c:v>Alimentos preparados para animales</c:v>
                </c:pt>
                <c:pt idx="10">
                  <c:v>Sustancias químicas básicas</c:v>
                </c:pt>
                <c:pt idx="11">
                  <c:v>Productos metalúrgicos básicos </c:v>
                </c:pt>
                <c:pt idx="12">
                  <c:v>Carnes, aceites y grasas, frutas y verduras</c:v>
                </c:pt>
                <c:pt idx="13">
                  <c:v>Confecciones, prendas de vestir </c:v>
                </c:pt>
                <c:pt idx="14">
                  <c:v>Vehículos automotores, remolques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anual%'!$K$13:$K$28</c:f>
              <c:numCache>
                <c:formatCode>0.0</c:formatCode>
                <c:ptCount val="16"/>
                <c:pt idx="0">
                  <c:v>-4.5831407495430243</c:v>
                </c:pt>
                <c:pt idx="1">
                  <c:v>-4.1367594790417961</c:v>
                </c:pt>
                <c:pt idx="2">
                  <c:v>-2.9049511034673903</c:v>
                </c:pt>
                <c:pt idx="3">
                  <c:v>-0.62009398406530636</c:v>
                </c:pt>
                <c:pt idx="4">
                  <c:v>8.7795458348042708</c:v>
                </c:pt>
                <c:pt idx="5">
                  <c:v>5.8987056311208486</c:v>
                </c:pt>
                <c:pt idx="6">
                  <c:v>1.6592575296697776</c:v>
                </c:pt>
                <c:pt idx="7">
                  <c:v>7.3768753487511773</c:v>
                </c:pt>
                <c:pt idx="8">
                  <c:v>7.8663170476650723</c:v>
                </c:pt>
                <c:pt idx="9">
                  <c:v>16.381006943173947</c:v>
                </c:pt>
                <c:pt idx="10">
                  <c:v>19.810916721497797</c:v>
                </c:pt>
                <c:pt idx="11">
                  <c:v>19.313955043676923</c:v>
                </c:pt>
                <c:pt idx="12">
                  <c:v>28.745974188604293</c:v>
                </c:pt>
                <c:pt idx="13">
                  <c:v>10.244552659902183</c:v>
                </c:pt>
                <c:pt idx="14">
                  <c:v>63.112567428211541</c:v>
                </c:pt>
                <c:pt idx="15">
                  <c:v>9.6177439132593143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333056"/>
        <c:axId val="162900224"/>
      </c:barChart>
      <c:catAx>
        <c:axId val="164333056"/>
        <c:scaling>
          <c:orientation val="minMax"/>
        </c:scaling>
        <c:delete val="0"/>
        <c:axPos val="l"/>
        <c:majorTickMark val="out"/>
        <c:minorTickMark val="none"/>
        <c:tickLblPos val="low"/>
        <c:crossAx val="162900224"/>
        <c:crosses val="autoZero"/>
        <c:auto val="1"/>
        <c:lblAlgn val="ctr"/>
        <c:lblOffset val="100"/>
        <c:noMultiLvlLbl val="0"/>
      </c:catAx>
      <c:valAx>
        <c:axId val="162900224"/>
        <c:scaling>
          <c:orientation val="minMax"/>
          <c:max val="40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64333056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  <c:userShapes r:id="rId1"/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Producción (contr. anual) - II trim.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8657217847769065E-2"/>
          <c:y val="0.17272869961773821"/>
          <c:w val="0.81260131233595811"/>
          <c:h val="0.760328081292205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Medellín anual%'!$J$13:$J$28</c:f>
              <c:strCache>
                <c:ptCount val="16"/>
                <c:pt idx="0">
                  <c:v>Productos textiles</c:v>
                </c:pt>
                <c:pt idx="1">
                  <c:v>Productos minerales no metálicos </c:v>
                </c:pt>
                <c:pt idx="2">
                  <c:v>Otros productos químicos</c:v>
                </c:pt>
                <c:pt idx="3">
                  <c:v>Productos de papel y cartón</c:v>
                </c:pt>
                <c:pt idx="4">
                  <c:v>Productos de panadería</c:v>
                </c:pt>
                <c:pt idx="5">
                  <c:v>Transformación de carnes, aceites y grasas, frutas y verduras</c:v>
                </c:pt>
                <c:pt idx="6">
                  <c:v>Otras industrias manufactureras </c:v>
                </c:pt>
                <c:pt idx="7">
                  <c:v>Otros productos alimenticios</c:v>
                </c:pt>
                <c:pt idx="8">
                  <c:v>Productos de plástico</c:v>
                </c:pt>
                <c:pt idx="9">
                  <c:v>Alimentos preparados para animales</c:v>
                </c:pt>
                <c:pt idx="10">
                  <c:v>Sustancias químicas básicas</c:v>
                </c:pt>
                <c:pt idx="11">
                  <c:v>Productos metalúrgicos básicos </c:v>
                </c:pt>
                <c:pt idx="12">
                  <c:v>Carnes, aceites y grasas, frutas y verduras</c:v>
                </c:pt>
                <c:pt idx="13">
                  <c:v>Confecciones, prendas de vestir </c:v>
                </c:pt>
                <c:pt idx="14">
                  <c:v>Vehículos automotores, remolques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anual%'!$L$13:$L$28</c:f>
              <c:numCache>
                <c:formatCode>0.0</c:formatCode>
                <c:ptCount val="16"/>
                <c:pt idx="0">
                  <c:v>-0.41061224031459126</c:v>
                </c:pt>
                <c:pt idx="1">
                  <c:v>-0.240265008235726</c:v>
                </c:pt>
                <c:pt idx="2">
                  <c:v>-0.11620217505315394</c:v>
                </c:pt>
                <c:pt idx="3">
                  <c:v>-3.7121289365115523E-2</c:v>
                </c:pt>
                <c:pt idx="4">
                  <c:v>0.29148813976363763</c:v>
                </c:pt>
                <c:pt idx="5">
                  <c:v>0.29957698141949474</c:v>
                </c:pt>
                <c:pt idx="6">
                  <c:v>0.33394871302995588</c:v>
                </c:pt>
                <c:pt idx="7">
                  <c:v>0.36543549421926963</c:v>
                </c:pt>
                <c:pt idx="8">
                  <c:v>0.38956862032505624</c:v>
                </c:pt>
                <c:pt idx="9">
                  <c:v>0.5262346224681349</c:v>
                </c:pt>
                <c:pt idx="10">
                  <c:v>0.85751267817097032</c:v>
                </c:pt>
                <c:pt idx="11">
                  <c:v>0.9647398625066782</c:v>
                </c:pt>
                <c:pt idx="12">
                  <c:v>1.2623077999528884</c:v>
                </c:pt>
                <c:pt idx="13">
                  <c:v>1.4379099341573041</c:v>
                </c:pt>
                <c:pt idx="14">
                  <c:v>3.6932217802145391</c:v>
                </c:pt>
                <c:pt idx="15">
                  <c:v>9.6177439132593143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335104"/>
        <c:axId val="162901952"/>
      </c:barChart>
      <c:catAx>
        <c:axId val="164335104"/>
        <c:scaling>
          <c:orientation val="minMax"/>
        </c:scaling>
        <c:delete val="1"/>
        <c:axPos val="l"/>
        <c:majorTickMark val="out"/>
        <c:minorTickMark val="none"/>
        <c:tickLblPos val="none"/>
        <c:crossAx val="162901952"/>
        <c:crosses val="autoZero"/>
        <c:auto val="1"/>
        <c:lblAlgn val="ctr"/>
        <c:lblOffset val="100"/>
        <c:noMultiLvlLbl val="0"/>
      </c:catAx>
      <c:valAx>
        <c:axId val="162901952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6433510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Medellín</a:t>
            </a:r>
            <a:r>
              <a:rPr lang="es-ES" sz="1100" baseline="0">
                <a:solidFill>
                  <a:srgbClr val="53722D"/>
                </a:solidFill>
              </a:rPr>
              <a:t>. Ventas  m</a:t>
            </a:r>
            <a:r>
              <a:rPr lang="es-ES" sz="1100">
                <a:solidFill>
                  <a:srgbClr val="53722D"/>
                </a:solidFill>
              </a:rPr>
              <a:t>anufactureras</a:t>
            </a:r>
          </a:p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 (variación anual %) - III</a:t>
            </a:r>
            <a:r>
              <a:rPr lang="es-ES" sz="1100" baseline="0">
                <a:solidFill>
                  <a:srgbClr val="53722D"/>
                </a:solidFill>
              </a:rPr>
              <a:t> </a:t>
            </a:r>
            <a:r>
              <a:rPr lang="es-ES" sz="1100">
                <a:solidFill>
                  <a:srgbClr val="53722D"/>
                </a:solidFill>
              </a:rPr>
              <a:t>trimestre 2012</a:t>
            </a:r>
          </a:p>
        </c:rich>
      </c:tx>
      <c:layout>
        <c:manualLayout>
          <c:xMode val="edge"/>
          <c:yMode val="edge"/>
          <c:x val="0.41415738145089925"/>
          <c:y val="1.873525424706527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9610929944900486"/>
          <c:y val="0.14778376223921716"/>
          <c:w val="0.51208722990410327"/>
          <c:h val="0.764493909758529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4"/>
              <c:layout>
                <c:manualLayout>
                  <c:x val="-1.5842162365696962E-2"/>
                  <c:y val="-2.27272727272727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Medellín anual%'!$J$13:$J$28</c:f>
              <c:strCache>
                <c:ptCount val="16"/>
                <c:pt idx="0">
                  <c:v>Productos textiles</c:v>
                </c:pt>
                <c:pt idx="1">
                  <c:v>Productos minerales no metálicos </c:v>
                </c:pt>
                <c:pt idx="2">
                  <c:v>Confecciones, prendas de vestir </c:v>
                </c:pt>
                <c:pt idx="3">
                  <c:v>Sustancias químicas básicas</c:v>
                </c:pt>
                <c:pt idx="4">
                  <c:v>Productos de papel y cartón</c:v>
                </c:pt>
                <c:pt idx="5">
                  <c:v>Productos de plástico</c:v>
                </c:pt>
                <c:pt idx="6">
                  <c:v>Carnes, aceites y grasas, frutas y verduras</c:v>
                </c:pt>
                <c:pt idx="7">
                  <c:v>Otras industrias manufactureras </c:v>
                </c:pt>
                <c:pt idx="8">
                  <c:v>Productos de panadería</c:v>
                </c:pt>
                <c:pt idx="9">
                  <c:v>Alimentos preparados para animales</c:v>
                </c:pt>
                <c:pt idx="10">
                  <c:v>Otros productos alimenticios</c:v>
                </c:pt>
                <c:pt idx="11">
                  <c:v>Otros productos químicos</c:v>
                </c:pt>
                <c:pt idx="12">
                  <c:v>Bebidas</c:v>
                </c:pt>
                <c:pt idx="13">
                  <c:v>Productos metalúrgicos básicos </c:v>
                </c:pt>
                <c:pt idx="14">
                  <c:v>Vehículos automotores, remolques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anual%'!$K$13:$K$28</c:f>
              <c:numCache>
                <c:formatCode>0.0</c:formatCode>
                <c:ptCount val="16"/>
                <c:pt idx="0">
                  <c:v>-9.0968194980287738</c:v>
                </c:pt>
                <c:pt idx="1">
                  <c:v>-6.4798437929327823</c:v>
                </c:pt>
                <c:pt idx="2">
                  <c:v>-1.8366641350268553</c:v>
                </c:pt>
                <c:pt idx="3">
                  <c:v>-3.9236366351872554</c:v>
                </c:pt>
                <c:pt idx="4">
                  <c:v>-2.5939998988242285</c:v>
                </c:pt>
                <c:pt idx="5">
                  <c:v>1.8410932815446257</c:v>
                </c:pt>
                <c:pt idx="6">
                  <c:v>3.4912094624950152</c:v>
                </c:pt>
                <c:pt idx="7">
                  <c:v>0.99924580292303222</c:v>
                </c:pt>
                <c:pt idx="8">
                  <c:v>6.4138485687150082</c:v>
                </c:pt>
                <c:pt idx="9">
                  <c:v>6.3892373551845516</c:v>
                </c:pt>
                <c:pt idx="10">
                  <c:v>7.2996092680032154</c:v>
                </c:pt>
                <c:pt idx="11">
                  <c:v>10.14462568363237</c:v>
                </c:pt>
                <c:pt idx="12">
                  <c:v>10.433817718810134</c:v>
                </c:pt>
                <c:pt idx="13">
                  <c:v>19.622445199143023</c:v>
                </c:pt>
                <c:pt idx="14">
                  <c:v>47.67884447647883</c:v>
                </c:pt>
                <c:pt idx="15">
                  <c:v>3.6797989599808512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434880"/>
        <c:axId val="149758528"/>
      </c:barChart>
      <c:catAx>
        <c:axId val="165434880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49758528"/>
        <c:crosses val="autoZero"/>
        <c:auto val="1"/>
        <c:lblAlgn val="ctr"/>
        <c:lblOffset val="100"/>
        <c:noMultiLvlLbl val="0"/>
      </c:catAx>
      <c:valAx>
        <c:axId val="149758528"/>
        <c:scaling>
          <c:orientation val="minMax"/>
          <c:max val="50"/>
          <c:min val="-16"/>
        </c:scaling>
        <c:delete val="0"/>
        <c:axPos val="b"/>
        <c:numFmt formatCode="0" sourceLinked="0"/>
        <c:majorTickMark val="out"/>
        <c:minorTickMark val="none"/>
        <c:tickLblPos val="nextTo"/>
        <c:crossAx val="165434880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Medellín. Ventas   </a:t>
            </a:r>
          </a:p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 (cont. anual) - III trim 2012</a:t>
            </a:r>
          </a:p>
        </c:rich>
      </c:tx>
      <c:layout>
        <c:manualLayout>
          <c:xMode val="edge"/>
          <c:yMode val="edge"/>
          <c:x val="0.17703141367418759"/>
          <c:y val="1.118095365558059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2795099043112913E-2"/>
          <c:y val="0.13582672947138821"/>
          <c:w val="0.79572519802737662"/>
          <c:h val="0.787315454289464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Medellín anual%'!$J$13:$J$28</c:f>
              <c:strCache>
                <c:ptCount val="16"/>
                <c:pt idx="0">
                  <c:v>Productos textiles</c:v>
                </c:pt>
                <c:pt idx="1">
                  <c:v>Productos minerales no metálicos </c:v>
                </c:pt>
                <c:pt idx="2">
                  <c:v>Confecciones, prendas de vestir </c:v>
                </c:pt>
                <c:pt idx="3">
                  <c:v>Sustancias químicas básicas</c:v>
                </c:pt>
                <c:pt idx="4">
                  <c:v>Productos de papel y cartón</c:v>
                </c:pt>
                <c:pt idx="5">
                  <c:v>Productos de plástico</c:v>
                </c:pt>
                <c:pt idx="6">
                  <c:v>Carnes, aceites y grasas, frutas y verduras</c:v>
                </c:pt>
                <c:pt idx="7">
                  <c:v>Otras industrias manufactureras </c:v>
                </c:pt>
                <c:pt idx="8">
                  <c:v>Productos de panadería</c:v>
                </c:pt>
                <c:pt idx="9">
                  <c:v>Alimentos preparados para animales</c:v>
                </c:pt>
                <c:pt idx="10">
                  <c:v>Otros productos alimenticios</c:v>
                </c:pt>
                <c:pt idx="11">
                  <c:v>Otros productos químicos</c:v>
                </c:pt>
                <c:pt idx="12">
                  <c:v>Bebidas</c:v>
                </c:pt>
                <c:pt idx="13">
                  <c:v>Productos metalúrgicos básicos </c:v>
                </c:pt>
                <c:pt idx="14">
                  <c:v>Vehículos automotores, remolques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anual%'!$L$13:$L$28</c:f>
              <c:numCache>
                <c:formatCode>0.0</c:formatCode>
                <c:ptCount val="16"/>
                <c:pt idx="0">
                  <c:v>-0.90384809938173172</c:v>
                </c:pt>
                <c:pt idx="1">
                  <c:v>-0.35020503507908513</c:v>
                </c:pt>
                <c:pt idx="2">
                  <c:v>-0.26355662144863506</c:v>
                </c:pt>
                <c:pt idx="3">
                  <c:v>-0.17328732241085254</c:v>
                </c:pt>
                <c:pt idx="4">
                  <c:v>-0.16159411995549225</c:v>
                </c:pt>
                <c:pt idx="5">
                  <c:v>9.4458812054223185E-2</c:v>
                </c:pt>
                <c:pt idx="6">
                  <c:v>0.1522344518642452</c:v>
                </c:pt>
                <c:pt idx="7">
                  <c:v>0.20237347858029475</c:v>
                </c:pt>
                <c:pt idx="8">
                  <c:v>0.20308097318865756</c:v>
                </c:pt>
                <c:pt idx="9">
                  <c:v>0.20594010702186449</c:v>
                </c:pt>
                <c:pt idx="10">
                  <c:v>0.35749942085976044</c:v>
                </c:pt>
                <c:pt idx="11">
                  <c:v>0.40953335369004235</c:v>
                </c:pt>
                <c:pt idx="12">
                  <c:v>0.45892778244288629</c:v>
                </c:pt>
                <c:pt idx="13">
                  <c:v>0.98886097351325986</c:v>
                </c:pt>
                <c:pt idx="14">
                  <c:v>2.4593808050414054</c:v>
                </c:pt>
                <c:pt idx="15">
                  <c:v>3.6797989599808512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435904"/>
        <c:axId val="149760832"/>
      </c:barChart>
      <c:catAx>
        <c:axId val="165435904"/>
        <c:scaling>
          <c:orientation val="minMax"/>
        </c:scaling>
        <c:delete val="1"/>
        <c:axPos val="l"/>
        <c:majorTickMark val="out"/>
        <c:minorTickMark val="none"/>
        <c:tickLblPos val="none"/>
        <c:crossAx val="149760832"/>
        <c:crosses val="autoZero"/>
        <c:auto val="1"/>
        <c:lblAlgn val="ctr"/>
        <c:lblOffset val="100"/>
        <c:noMultiLvlLbl val="0"/>
      </c:catAx>
      <c:valAx>
        <c:axId val="149760832"/>
        <c:scaling>
          <c:orientation val="minMax"/>
          <c:max val="4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165435904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Ocupados  manufactura (contrib. anual) - III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5450747228025088E-2"/>
          <c:y val="0.18599568496560975"/>
          <c:w val="0.89265306122448984"/>
          <c:h val="0.7511911445851882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Medellin anual%'!$J$13:$J$28</c:f>
              <c:strCache>
                <c:ptCount val="16"/>
                <c:pt idx="0">
                  <c:v>Productos textiles</c:v>
                </c:pt>
                <c:pt idx="1">
                  <c:v>Productos minerales no metálicos </c:v>
                </c:pt>
                <c:pt idx="2">
                  <c:v> productos metalúrgicos básicos </c:v>
                </c:pt>
                <c:pt idx="3">
                  <c:v>Sustancias químicas básicas</c:v>
                </c:pt>
                <c:pt idx="4">
                  <c:v>Bebidas</c:v>
                </c:pt>
                <c:pt idx="5">
                  <c:v>Alimentos preparados para animales</c:v>
                </c:pt>
                <c:pt idx="6">
                  <c:v>Productos de papel y cartón</c:v>
                </c:pt>
                <c:pt idx="7">
                  <c:v>Otros productos alimenticios</c:v>
                </c:pt>
                <c:pt idx="8">
                  <c:v>Carnes, aceites y grasas, frutas y verduras</c:v>
                </c:pt>
                <c:pt idx="9">
                  <c:v>Productos de plástico</c:v>
                </c:pt>
                <c:pt idx="10">
                  <c:v>Productos de panadería</c:v>
                </c:pt>
                <c:pt idx="11">
                  <c:v>Vehículos automotores, remolques</c:v>
                </c:pt>
                <c:pt idx="12">
                  <c:v>Otros productos químicos</c:v>
                </c:pt>
                <c:pt idx="13">
                  <c:v>Otras industrias manufactureras </c:v>
                </c:pt>
                <c:pt idx="14">
                  <c:v>Confecciones, prendas de vestir 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anual%'!$L$13:$L$28</c:f>
              <c:numCache>
                <c:formatCode>0.0</c:formatCode>
                <c:ptCount val="16"/>
                <c:pt idx="0">
                  <c:v>-1.3776545196414558</c:v>
                </c:pt>
                <c:pt idx="1">
                  <c:v>-0.2309171759876745</c:v>
                </c:pt>
                <c:pt idx="2">
                  <c:v>-0.15233725246361354</c:v>
                </c:pt>
                <c:pt idx="3">
                  <c:v>2.0141424441184594E-2</c:v>
                </c:pt>
                <c:pt idx="4">
                  <c:v>5.5601678739047034E-2</c:v>
                </c:pt>
                <c:pt idx="5">
                  <c:v>6.3828457736150979E-2</c:v>
                </c:pt>
                <c:pt idx="6">
                  <c:v>8.0841499742613857E-2</c:v>
                </c:pt>
                <c:pt idx="7">
                  <c:v>0.17453739795431983</c:v>
                </c:pt>
                <c:pt idx="8">
                  <c:v>0.12737323343791881</c:v>
                </c:pt>
                <c:pt idx="9">
                  <c:v>0.20532196443547818</c:v>
                </c:pt>
                <c:pt idx="10">
                  <c:v>0.25871801535719863</c:v>
                </c:pt>
                <c:pt idx="11">
                  <c:v>0.26666111231991896</c:v>
                </c:pt>
                <c:pt idx="12">
                  <c:v>0.33576605589559194</c:v>
                </c:pt>
                <c:pt idx="13">
                  <c:v>0.43479998269872794</c:v>
                </c:pt>
                <c:pt idx="14">
                  <c:v>0.69870885068506483</c:v>
                </c:pt>
                <c:pt idx="15">
                  <c:v>0.96139072535048609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727680"/>
        <c:axId val="149764288"/>
      </c:barChart>
      <c:catAx>
        <c:axId val="166727680"/>
        <c:scaling>
          <c:orientation val="minMax"/>
        </c:scaling>
        <c:delete val="1"/>
        <c:axPos val="l"/>
        <c:majorTickMark val="out"/>
        <c:minorTickMark val="none"/>
        <c:tickLblPos val="none"/>
        <c:crossAx val="149764288"/>
        <c:crosses val="autoZero"/>
        <c:auto val="1"/>
        <c:lblAlgn val="ctr"/>
        <c:lblOffset val="100"/>
        <c:noMultiLvlLbl val="0"/>
      </c:catAx>
      <c:valAx>
        <c:axId val="149764288"/>
        <c:scaling>
          <c:orientation val="minMax"/>
          <c:max val="1.3"/>
          <c:min val="-1.5"/>
        </c:scaling>
        <c:delete val="0"/>
        <c:axPos val="b"/>
        <c:numFmt formatCode="0.0" sourceLinked="1"/>
        <c:majorTickMark val="out"/>
        <c:minorTickMark val="none"/>
        <c:tickLblPos val="nextTo"/>
        <c:crossAx val="166727680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Ocupados manufactura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III trimestre 2012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072668946684716"/>
          <c:y val="0.18599568496560981"/>
          <c:w val="0.60282457015329893"/>
          <c:h val="0.7799584797663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Medellin anual%'!$J$13:$J$28</c:f>
              <c:strCache>
                <c:ptCount val="16"/>
                <c:pt idx="0">
                  <c:v>Productos textiles</c:v>
                </c:pt>
                <c:pt idx="1">
                  <c:v>Productos minerales no metálicos </c:v>
                </c:pt>
                <c:pt idx="2">
                  <c:v> productos metalúrgicos básicos </c:v>
                </c:pt>
                <c:pt idx="3">
                  <c:v>Sustancias químicas básicas</c:v>
                </c:pt>
                <c:pt idx="4">
                  <c:v>Bebidas</c:v>
                </c:pt>
                <c:pt idx="5">
                  <c:v>Alimentos preparados para animales</c:v>
                </c:pt>
                <c:pt idx="6">
                  <c:v>Productos de papel y cartón</c:v>
                </c:pt>
                <c:pt idx="7">
                  <c:v>Otros productos alimenticios</c:v>
                </c:pt>
                <c:pt idx="8">
                  <c:v>Carnes, aceites y grasas, frutas y verduras</c:v>
                </c:pt>
                <c:pt idx="9">
                  <c:v>Productos de plástico</c:v>
                </c:pt>
                <c:pt idx="10">
                  <c:v>Productos de panadería</c:v>
                </c:pt>
                <c:pt idx="11">
                  <c:v>Vehículos automotores, remolques</c:v>
                </c:pt>
                <c:pt idx="12">
                  <c:v>Otros productos químicos</c:v>
                </c:pt>
                <c:pt idx="13">
                  <c:v>Otras industrias manufactureras </c:v>
                </c:pt>
                <c:pt idx="14">
                  <c:v>Confecciones, prendas de vestir 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anual%'!$K$13:$K$28</c:f>
              <c:numCache>
                <c:formatCode>0.0</c:formatCode>
                <c:ptCount val="16"/>
                <c:pt idx="0">
                  <c:v>-9.8217867170935733</c:v>
                </c:pt>
                <c:pt idx="1">
                  <c:v>-3.404646882907747</c:v>
                </c:pt>
                <c:pt idx="2">
                  <c:v>-10.89824248082153</c:v>
                </c:pt>
                <c:pt idx="3">
                  <c:v>0.7400458619970518</c:v>
                </c:pt>
                <c:pt idx="4">
                  <c:v>2.7229786051681026</c:v>
                </c:pt>
                <c:pt idx="5">
                  <c:v>5.7339449541284448</c:v>
                </c:pt>
                <c:pt idx="6">
                  <c:v>1.9714098491705245</c:v>
                </c:pt>
                <c:pt idx="7">
                  <c:v>4.2553569893556631</c:v>
                </c:pt>
                <c:pt idx="8">
                  <c:v>4.0443163393983017</c:v>
                </c:pt>
                <c:pt idx="9">
                  <c:v>2.5590777384721708</c:v>
                </c:pt>
                <c:pt idx="10">
                  <c:v>5.5119728269409807</c:v>
                </c:pt>
                <c:pt idx="11">
                  <c:v>14.673743365594728</c:v>
                </c:pt>
                <c:pt idx="12">
                  <c:v>6.859381519773744</c:v>
                </c:pt>
                <c:pt idx="13">
                  <c:v>1.7359712677110339</c:v>
                </c:pt>
                <c:pt idx="14">
                  <c:v>4.3427749718866648</c:v>
                </c:pt>
                <c:pt idx="15">
                  <c:v>0.96139072535048609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729216"/>
        <c:axId val="155574848"/>
      </c:barChart>
      <c:catAx>
        <c:axId val="166729216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55574848"/>
        <c:crosses val="autoZero"/>
        <c:auto val="1"/>
        <c:lblAlgn val="ctr"/>
        <c:lblOffset val="100"/>
        <c:noMultiLvlLbl val="0"/>
      </c:catAx>
      <c:valAx>
        <c:axId val="15557484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6672921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producción (contr. anual) - III trim. 2012</a:t>
            </a:r>
          </a:p>
        </c:rich>
      </c:tx>
      <c:layout>
        <c:manualLayout>
          <c:xMode val="edge"/>
          <c:yMode val="edge"/>
          <c:x val="0.20227683172000585"/>
          <c:y val="2.236536020088194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1021908162353765"/>
          <c:y val="0.18570179872220527"/>
          <c:w val="0.79689800902702124"/>
          <c:h val="0.7416958831241972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7799485898135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9.77994858981349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Santanderes anual%'!$J$13:$J$22</c:f>
              <c:strCache>
                <c:ptCount val="10"/>
                <c:pt idx="0">
                  <c:v>Otros productos alimenticios</c:v>
                </c:pt>
                <c:pt idx="1">
                  <c:v>Productos de molinería y almidones </c:v>
                </c:pt>
                <c:pt idx="2">
                  <c:v>Productos minerales no metálicos </c:v>
                </c:pt>
                <c:pt idx="3">
                  <c:v>Confecciones</c:v>
                </c:pt>
                <c:pt idx="4">
                  <c:v>Bebidas</c:v>
                </c:pt>
                <c:pt idx="5">
                  <c:v>Maquinaria y equipo </c:v>
                </c:pt>
                <c:pt idx="6">
                  <c:v>Calzado y sus partes; art. Viaje</c:v>
                </c:pt>
                <c:pt idx="7">
                  <c:v>Carnes, aceites y grasas, frutas y verduras</c:v>
                </c:pt>
                <c:pt idx="8">
                  <c:v>Otras industrias manufactureras 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anual%'!$L$13:$L$22</c:f>
              <c:numCache>
                <c:formatCode>0.0</c:formatCode>
                <c:ptCount val="10"/>
                <c:pt idx="0">
                  <c:v>1.2267435309143435</c:v>
                </c:pt>
                <c:pt idx="1">
                  <c:v>0.77652783141471504</c:v>
                </c:pt>
                <c:pt idx="2">
                  <c:v>0.16254320564325567</c:v>
                </c:pt>
                <c:pt idx="3">
                  <c:v>1.4348743038024238E-4</c:v>
                </c:pt>
                <c:pt idx="4">
                  <c:v>-3.2018299360871534E-2</c:v>
                </c:pt>
                <c:pt idx="5">
                  <c:v>-3.7901513734041201E-2</c:v>
                </c:pt>
                <c:pt idx="6">
                  <c:v>-6.9165652359197832E-2</c:v>
                </c:pt>
                <c:pt idx="7">
                  <c:v>-0.62973754526288839</c:v>
                </c:pt>
                <c:pt idx="8">
                  <c:v>-1.5697805450336713</c:v>
                </c:pt>
                <c:pt idx="9">
                  <c:v>-0.17264550034795659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711040"/>
        <c:axId val="155578880"/>
      </c:barChart>
      <c:catAx>
        <c:axId val="162711040"/>
        <c:scaling>
          <c:orientation val="minMax"/>
        </c:scaling>
        <c:delete val="1"/>
        <c:axPos val="l"/>
        <c:majorTickMark val="out"/>
        <c:minorTickMark val="none"/>
        <c:tickLblPos val="none"/>
        <c:crossAx val="155578880"/>
        <c:crosses val="autoZero"/>
        <c:auto val="1"/>
        <c:lblAlgn val="ctr"/>
        <c:lblOffset val="100"/>
        <c:noMultiLvlLbl val="0"/>
      </c:catAx>
      <c:valAx>
        <c:axId val="155578880"/>
        <c:scaling>
          <c:orientation val="minMax"/>
          <c:max val="1.8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162711040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Producción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III trimestre 2012</a:t>
            </a:r>
          </a:p>
        </c:rich>
      </c:tx>
      <c:layout>
        <c:manualLayout>
          <c:xMode val="edge"/>
          <c:yMode val="edge"/>
          <c:x val="0.27238008292441718"/>
          <c:y val="1.873519541400608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6851684277974243"/>
          <c:y val="0.19151205084136066"/>
          <c:w val="0.49304595077789187"/>
          <c:h val="0.7207652850500286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404893852518648E-3"/>
                  <c:y val="-3.3964102885023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Santanderes anual%'!$J$13:$J$22</c:f>
              <c:strCache>
                <c:ptCount val="10"/>
                <c:pt idx="0">
                  <c:v>Otros productos alimenticios</c:v>
                </c:pt>
                <c:pt idx="1">
                  <c:v>Productos de molinería y almidones </c:v>
                </c:pt>
                <c:pt idx="2">
                  <c:v>Productos minerales no metálicos </c:v>
                </c:pt>
                <c:pt idx="3">
                  <c:v>Confecciones</c:v>
                </c:pt>
                <c:pt idx="4">
                  <c:v>Bebidas</c:v>
                </c:pt>
                <c:pt idx="5">
                  <c:v>Maquinaria y equipo </c:v>
                </c:pt>
                <c:pt idx="6">
                  <c:v>Calzado y sus partes; art. Viaje</c:v>
                </c:pt>
                <c:pt idx="7">
                  <c:v>Carnes, aceites y grasas, frutas y verduras</c:v>
                </c:pt>
                <c:pt idx="8">
                  <c:v>Otras industrias manufactureras 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anual%'!$K$13:$K$22</c:f>
              <c:numCache>
                <c:formatCode>0.0</c:formatCode>
                <c:ptCount val="10"/>
                <c:pt idx="0">
                  <c:v>13.744602063221878</c:v>
                </c:pt>
                <c:pt idx="1">
                  <c:v>4.2208794998662702</c:v>
                </c:pt>
                <c:pt idx="2">
                  <c:v>0.9618043267302534</c:v>
                </c:pt>
                <c:pt idx="3">
                  <c:v>9.8101406006190217E-3</c:v>
                </c:pt>
                <c:pt idx="4">
                  <c:v>-0.27104053753380652</c:v>
                </c:pt>
                <c:pt idx="5">
                  <c:v>-1.2907370383575811</c:v>
                </c:pt>
                <c:pt idx="6">
                  <c:v>-6.2412451502368853</c:v>
                </c:pt>
                <c:pt idx="7">
                  <c:v>-2.9535356844886951</c:v>
                </c:pt>
                <c:pt idx="8">
                  <c:v>-9.1608511580361984</c:v>
                </c:pt>
                <c:pt idx="9">
                  <c:v>-0.17264550034795656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712064"/>
        <c:axId val="155581184"/>
      </c:barChart>
      <c:catAx>
        <c:axId val="162712064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5581184"/>
        <c:crosses val="autoZero"/>
        <c:auto val="1"/>
        <c:lblAlgn val="ctr"/>
        <c:lblOffset val="100"/>
        <c:noMultiLvlLbl val="0"/>
      </c:catAx>
      <c:valAx>
        <c:axId val="155581184"/>
        <c:scaling>
          <c:orientation val="minMax"/>
          <c:max val="20"/>
          <c:min val="-14"/>
        </c:scaling>
        <c:delete val="0"/>
        <c:axPos val="b"/>
        <c:numFmt formatCode="0" sourceLinked="0"/>
        <c:majorTickMark val="out"/>
        <c:minorTickMark val="none"/>
        <c:tickLblPos val="nextTo"/>
        <c:crossAx val="162712064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manufactureras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III trimestre 2012</a:t>
            </a:r>
          </a:p>
        </c:rich>
      </c:tx>
      <c:layout>
        <c:manualLayout>
          <c:xMode val="edge"/>
          <c:yMode val="edge"/>
          <c:x val="0.36449337176886976"/>
          <c:y val="1.87352617192281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4508858267716547"/>
          <c:y val="0.18599568496560992"/>
          <c:w val="0.60731526347668074"/>
          <c:h val="0.7538205756426689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1.092776246896954E-3"/>
                  <c:y val="-3.45423143350604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Productos de molinería y almidones </c:v>
                </c:pt>
                <c:pt idx="1">
                  <c:v>Otros productos alimenticios</c:v>
                </c:pt>
                <c:pt idx="2">
                  <c:v>Bebidas</c:v>
                </c:pt>
                <c:pt idx="3">
                  <c:v> Confecciones</c:v>
                </c:pt>
                <c:pt idx="4">
                  <c:v>Calzado y sus partes; art. Viaje</c:v>
                </c:pt>
                <c:pt idx="5">
                  <c:v>Productos minerales no metálicos </c:v>
                </c:pt>
                <c:pt idx="6">
                  <c:v>Maquinaria y equipo </c:v>
                </c:pt>
                <c:pt idx="7">
                  <c:v>Otras industrias manufactureras </c:v>
                </c:pt>
                <c:pt idx="8">
                  <c:v>Carnes, aceites y grasas, frutas y verduras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anual%'!$K$13:$K$22</c:f>
              <c:numCache>
                <c:formatCode>0.0</c:formatCode>
                <c:ptCount val="10"/>
                <c:pt idx="0">
                  <c:v>2.7344286687614794</c:v>
                </c:pt>
                <c:pt idx="1">
                  <c:v>3.561973853061895</c:v>
                </c:pt>
                <c:pt idx="2">
                  <c:v>-2.2005705656125141E-2</c:v>
                </c:pt>
                <c:pt idx="3">
                  <c:v>-1.8295006153492888</c:v>
                </c:pt>
                <c:pt idx="4">
                  <c:v>-10.325377324250439</c:v>
                </c:pt>
                <c:pt idx="5">
                  <c:v>-2.386938379727066</c:v>
                </c:pt>
                <c:pt idx="6">
                  <c:v>-12.846092055808189</c:v>
                </c:pt>
                <c:pt idx="7">
                  <c:v>-4.9500108986944564</c:v>
                </c:pt>
                <c:pt idx="8">
                  <c:v>-6.1211539209135584</c:v>
                </c:pt>
                <c:pt idx="9">
                  <c:v>-2.3837625873766477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711296"/>
        <c:axId val="167554432"/>
      </c:barChart>
      <c:catAx>
        <c:axId val="166711296"/>
        <c:scaling>
          <c:orientation val="minMax"/>
        </c:scaling>
        <c:delete val="0"/>
        <c:axPos val="l"/>
        <c:majorTickMark val="out"/>
        <c:minorTickMark val="none"/>
        <c:tickLblPos val="low"/>
        <c:crossAx val="167554432"/>
        <c:crosses val="autoZero"/>
        <c:auto val="1"/>
        <c:lblAlgn val="ctr"/>
        <c:lblOffset val="100"/>
        <c:noMultiLvlLbl val="0"/>
      </c:catAx>
      <c:valAx>
        <c:axId val="167554432"/>
        <c:scaling>
          <c:orientation val="minMax"/>
          <c:max val="10"/>
          <c:min val="-15"/>
        </c:scaling>
        <c:delete val="0"/>
        <c:axPos val="b"/>
        <c:numFmt formatCode="0" sourceLinked="0"/>
        <c:majorTickMark val="out"/>
        <c:minorTickMark val="none"/>
        <c:tickLblPos val="nextTo"/>
        <c:crossAx val="16671129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(contr. anual) - III trim. 2012</a:t>
            </a:r>
          </a:p>
        </c:rich>
      </c:tx>
      <c:layout>
        <c:manualLayout>
          <c:xMode val="edge"/>
          <c:yMode val="edge"/>
          <c:x val="0.16507320471197023"/>
          <c:y val="1.18267988522160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4203008277811432E-2"/>
          <c:y val="0.18599568496560986"/>
          <c:w val="0.80306501971613742"/>
          <c:h val="0.74420357611548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Productos de molinería y almidones </c:v>
                </c:pt>
                <c:pt idx="1">
                  <c:v>Otros productos alimenticios</c:v>
                </c:pt>
                <c:pt idx="2">
                  <c:v>Bebidas</c:v>
                </c:pt>
                <c:pt idx="3">
                  <c:v> Confecciones</c:v>
                </c:pt>
                <c:pt idx="4">
                  <c:v>Calzado y sus partes; art. Viaje</c:v>
                </c:pt>
                <c:pt idx="5">
                  <c:v>Productos minerales no metálicos </c:v>
                </c:pt>
                <c:pt idx="6">
                  <c:v>Maquinaria y equipo </c:v>
                </c:pt>
                <c:pt idx="7">
                  <c:v>Otras industrias manufactureras </c:v>
                </c:pt>
                <c:pt idx="8">
                  <c:v>Carnes, aceites y grasas, frutas y verduras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anual%'!$L$13:$L$22</c:f>
              <c:numCache>
                <c:formatCode>0.0</c:formatCode>
                <c:ptCount val="10"/>
                <c:pt idx="0">
                  <c:v>0.50552011983211753</c:v>
                </c:pt>
                <c:pt idx="1">
                  <c:v>0.32227922171665546</c:v>
                </c:pt>
                <c:pt idx="2">
                  <c:v>-2.4046097517113601E-3</c:v>
                </c:pt>
                <c:pt idx="3">
                  <c:v>-2.4150417711435859E-2</c:v>
                </c:pt>
                <c:pt idx="4">
                  <c:v>-0.12639723464987954</c:v>
                </c:pt>
                <c:pt idx="5">
                  <c:v>-0.39075496502092805</c:v>
                </c:pt>
                <c:pt idx="6">
                  <c:v>-0.49015215727336175</c:v>
                </c:pt>
                <c:pt idx="7">
                  <c:v>-0.83587169624828472</c:v>
                </c:pt>
                <c:pt idx="8">
                  <c:v>-1.3418308482698285</c:v>
                </c:pt>
                <c:pt idx="9">
                  <c:v>-2.3837625873766477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712832"/>
        <c:axId val="167556736"/>
      </c:barChart>
      <c:catAx>
        <c:axId val="166712832"/>
        <c:scaling>
          <c:orientation val="minMax"/>
        </c:scaling>
        <c:delete val="1"/>
        <c:axPos val="l"/>
        <c:majorTickMark val="out"/>
        <c:minorTickMark val="none"/>
        <c:tickLblPos val="none"/>
        <c:crossAx val="167556736"/>
        <c:crosses val="autoZero"/>
        <c:auto val="1"/>
        <c:lblAlgn val="ctr"/>
        <c:lblOffset val="100"/>
        <c:noMultiLvlLbl val="0"/>
      </c:catAx>
      <c:valAx>
        <c:axId val="167556736"/>
        <c:scaling>
          <c:orientation val="minMax"/>
          <c:max val="1"/>
          <c:min val="-3"/>
        </c:scaling>
        <c:delete val="0"/>
        <c:axPos val="b"/>
        <c:numFmt formatCode="0.0" sourceLinked="1"/>
        <c:majorTickMark val="out"/>
        <c:minorTickMark val="none"/>
        <c:tickLblPos val="nextTo"/>
        <c:crossAx val="16671283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Ocupados industria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(variación anual %) -  III trimestre 2012</a:t>
            </a:r>
          </a:p>
        </c:rich>
      </c:tx>
      <c:layout>
        <c:manualLayout>
          <c:xMode val="edge"/>
          <c:yMode val="edge"/>
          <c:x val="0.26048164373013299"/>
          <c:y val="8.634375248548474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873131929937331"/>
          <c:y val="0.15988387815159472"/>
          <c:w val="0.56676619723609822"/>
          <c:h val="0.772602136854105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20408163265306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Santanderes anual%'!$J$13:$J$22</c:f>
              <c:strCache>
                <c:ptCount val="10"/>
                <c:pt idx="0">
                  <c:v>Otras industrias manufactureras </c:v>
                </c:pt>
                <c:pt idx="1">
                  <c:v>Confecciones</c:v>
                </c:pt>
                <c:pt idx="2">
                  <c:v>Carnes, aceites y grasas, frutas y verduras</c:v>
                </c:pt>
                <c:pt idx="3">
                  <c:v>Calzado y sus partes; art. Viaje</c:v>
                </c:pt>
                <c:pt idx="4">
                  <c:v>Productos de molinería y almidones </c:v>
                </c:pt>
                <c:pt idx="5">
                  <c:v>Productos minerales no metálicos </c:v>
                </c:pt>
                <c:pt idx="6">
                  <c:v>Maquinaria y equipo </c:v>
                </c:pt>
                <c:pt idx="7">
                  <c:v>Otros productos alimenticios</c:v>
                </c:pt>
                <c:pt idx="8">
                  <c:v>Bebidas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anual%'!$K$13:$K$22</c:f>
              <c:numCache>
                <c:formatCode>0.0</c:formatCode>
                <c:ptCount val="10"/>
                <c:pt idx="0">
                  <c:v>-3.6701551034022728</c:v>
                </c:pt>
                <c:pt idx="1">
                  <c:v>-9.3814291592374097</c:v>
                </c:pt>
                <c:pt idx="2">
                  <c:v>-3.4908471690080933</c:v>
                </c:pt>
                <c:pt idx="3">
                  <c:v>2.313307379224927</c:v>
                </c:pt>
                <c:pt idx="4">
                  <c:v>2.0032446921069313</c:v>
                </c:pt>
                <c:pt idx="5">
                  <c:v>2.8740490278952091</c:v>
                </c:pt>
                <c:pt idx="6">
                  <c:v>7.8443295834599969</c:v>
                </c:pt>
                <c:pt idx="7">
                  <c:v>7.3125706681844926</c:v>
                </c:pt>
                <c:pt idx="8">
                  <c:v>14.078156312625234</c:v>
                </c:pt>
                <c:pt idx="9">
                  <c:v>0.51991106814663901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237312"/>
        <c:axId val="167478976"/>
      </c:barChart>
      <c:catAx>
        <c:axId val="16423731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67478976"/>
        <c:crosses val="autoZero"/>
        <c:auto val="1"/>
        <c:lblAlgn val="ctr"/>
        <c:lblOffset val="100"/>
        <c:noMultiLvlLbl val="0"/>
      </c:catAx>
      <c:valAx>
        <c:axId val="167478976"/>
        <c:scaling>
          <c:orientation val="minMax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16423731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66" l="0.70000000000000062" r="0.70000000000000062" t="0.75000000000000466" header="0.30000000000000032" footer="0.30000000000000032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Ocupados</a:t>
            </a:r>
            <a:r>
              <a:rPr lang="es-ES" sz="1200" baseline="0">
                <a:solidFill>
                  <a:srgbClr val="53722D"/>
                </a:solidFill>
              </a:rPr>
              <a:t> </a:t>
            </a:r>
            <a:r>
              <a:rPr lang="es-ES" sz="1200">
                <a:solidFill>
                  <a:srgbClr val="53722D"/>
                </a:solidFill>
              </a:rPr>
              <a:t>(contr. anual)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III trimestre 2012</a:t>
            </a:r>
          </a:p>
        </c:rich>
      </c:tx>
      <c:layout>
        <c:manualLayout>
          <c:xMode val="edge"/>
          <c:yMode val="edge"/>
          <c:x val="0.12627265278207586"/>
          <c:y val="1.72853393325834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9153978209952038E-2"/>
          <c:y val="0.1514135733033371"/>
          <c:w val="0.87736619662370074"/>
          <c:h val="0.780383523488135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Santanderes anual%'!$J$13:$J$22</c:f>
              <c:strCache>
                <c:ptCount val="10"/>
                <c:pt idx="0">
                  <c:v>Otras industrias manufactureras </c:v>
                </c:pt>
                <c:pt idx="1">
                  <c:v>Confecciones</c:v>
                </c:pt>
                <c:pt idx="2">
                  <c:v>Carnes, aceites y grasas, frutas y verduras</c:v>
                </c:pt>
                <c:pt idx="3">
                  <c:v>Calzado y sus partes; art. Viaje</c:v>
                </c:pt>
                <c:pt idx="4">
                  <c:v>Productos de molinería y almidones </c:v>
                </c:pt>
                <c:pt idx="5">
                  <c:v>Productos minerales no metálicos </c:v>
                </c:pt>
                <c:pt idx="6">
                  <c:v>Maquinaria y equipo </c:v>
                </c:pt>
                <c:pt idx="7">
                  <c:v>Otros productos alimenticios</c:v>
                </c:pt>
                <c:pt idx="8">
                  <c:v>Bebidas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anual%'!$L$13:$L$22</c:f>
              <c:numCache>
                <c:formatCode>0.0</c:formatCode>
                <c:ptCount val="10"/>
                <c:pt idx="0">
                  <c:v>-1.1610614403452311</c:v>
                </c:pt>
                <c:pt idx="1">
                  <c:v>-0.75183757000486251</c:v>
                </c:pt>
                <c:pt idx="2">
                  <c:v>-0.40559658381841368</c:v>
                </c:pt>
                <c:pt idx="3">
                  <c:v>0.12316286508632356</c:v>
                </c:pt>
                <c:pt idx="4">
                  <c:v>0.15608323821738368</c:v>
                </c:pt>
                <c:pt idx="5">
                  <c:v>0.3363483865811262</c:v>
                </c:pt>
                <c:pt idx="6">
                  <c:v>0.42538178302906632</c:v>
                </c:pt>
                <c:pt idx="7">
                  <c:v>0.87082355970226843</c:v>
                </c:pt>
                <c:pt idx="8">
                  <c:v>0.92660682969897523</c:v>
                </c:pt>
                <c:pt idx="9">
                  <c:v>0.5199110681466389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238336"/>
        <c:axId val="167481280"/>
      </c:barChart>
      <c:catAx>
        <c:axId val="164238336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67481280"/>
        <c:crosses val="autoZero"/>
        <c:auto val="1"/>
        <c:lblAlgn val="ctr"/>
        <c:lblOffset val="100"/>
        <c:noMultiLvlLbl val="0"/>
      </c:catAx>
      <c:valAx>
        <c:axId val="167481280"/>
        <c:scaling>
          <c:orientation val="minMax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164238336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Producción industria manufacturera </a:t>
            </a:r>
          </a:p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(variación acumulada anual %) - III trimestre</a:t>
            </a:r>
          </a:p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 ( 2011 - 2012 )</a:t>
            </a:r>
          </a:p>
        </c:rich>
      </c:tx>
      <c:layout>
        <c:manualLayout>
          <c:xMode val="edge"/>
          <c:yMode val="edge"/>
          <c:x val="0.28918127557015955"/>
          <c:y val="2.002002002002002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7.0472976438102741E-2"/>
          <c:y val="0.25062132999140874"/>
          <c:w val="0.91028506313206559"/>
          <c:h val="0.6261578113546617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 Regional acum anual%'!$J$10:$M$10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anual%'!$L$13:$L$19</c:f>
              <c:numCache>
                <c:formatCode>0.0</c:formatCode>
                <c:ptCount val="7"/>
                <c:pt idx="0">
                  <c:v>4.986067537162242</c:v>
                </c:pt>
                <c:pt idx="1">
                  <c:v>5.5584171388109782</c:v>
                </c:pt>
                <c:pt idx="2">
                  <c:v>2.7223540817861824</c:v>
                </c:pt>
                <c:pt idx="3">
                  <c:v>4.9870806127669809</c:v>
                </c:pt>
                <c:pt idx="4">
                  <c:v>-0.48187233431165044</c:v>
                </c:pt>
                <c:pt idx="5">
                  <c:v>9.5675509492596724</c:v>
                </c:pt>
                <c:pt idx="6">
                  <c:v>6.1701700804186466</c:v>
                </c:pt>
              </c:numCache>
            </c:numRef>
          </c:val>
        </c:ser>
        <c:ser>
          <c:idx val="1"/>
          <c:order val="1"/>
          <c:tx>
            <c:strRef>
              <c:f>'H Producci Regional acum anual%'!$N$10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anual%'!$P$13:$P$19</c:f>
              <c:numCache>
                <c:formatCode>#,##0.0</c:formatCode>
                <c:ptCount val="7"/>
                <c:pt idx="0" formatCode="0.0">
                  <c:v>1.652919643404438</c:v>
                </c:pt>
                <c:pt idx="1">
                  <c:v>1.1149486592111568</c:v>
                </c:pt>
                <c:pt idx="2">
                  <c:v>-0.52827307608236396</c:v>
                </c:pt>
                <c:pt idx="3">
                  <c:v>3.0895154711811479</c:v>
                </c:pt>
                <c:pt idx="4">
                  <c:v>5.4296592772647312</c:v>
                </c:pt>
                <c:pt idx="5">
                  <c:v>4.6313620994113736</c:v>
                </c:pt>
                <c:pt idx="6">
                  <c:v>2.295523598862137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239872"/>
        <c:axId val="170402368"/>
      </c:barChart>
      <c:catAx>
        <c:axId val="164239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70402368"/>
        <c:crosses val="autoZero"/>
        <c:auto val="1"/>
        <c:lblAlgn val="ctr"/>
        <c:lblOffset val="100"/>
        <c:noMultiLvlLbl val="0"/>
      </c:catAx>
      <c:valAx>
        <c:axId val="170402368"/>
        <c:scaling>
          <c:orientation val="minMax"/>
          <c:max val="10"/>
          <c:min val="-3"/>
        </c:scaling>
        <c:delete val="0"/>
        <c:axPos val="l"/>
        <c:numFmt formatCode="0" sourceLinked="0"/>
        <c:majorTickMark val="out"/>
        <c:minorTickMark val="none"/>
        <c:tickLblPos val="nextTo"/>
        <c:crossAx val="164239872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9884149946442182"/>
          <c:y val="5.1677602799650023E-2"/>
          <c:w val="8.6099033539174946E-2"/>
          <c:h val="0.141652948293302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3934455001635432E-2"/>
          <c:y val="7.3163483874860491E-2"/>
          <c:w val="0.91028506313206559"/>
          <c:h val="0.84819350167435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acum anual%'!$J$10:$M$10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anual%'!$L$13:$L$19</c:f>
              <c:numCache>
                <c:formatCode>0.0</c:formatCode>
                <c:ptCount val="7"/>
                <c:pt idx="0">
                  <c:v>4.799253352864663</c:v>
                </c:pt>
                <c:pt idx="1">
                  <c:v>6.2365903765292385</c:v>
                </c:pt>
                <c:pt idx="2">
                  <c:v>1.3165101304462468</c:v>
                </c:pt>
                <c:pt idx="3">
                  <c:v>3.810447471105527</c:v>
                </c:pt>
                <c:pt idx="4">
                  <c:v>1.4913428594263811</c:v>
                </c:pt>
                <c:pt idx="5">
                  <c:v>9.8257129526613909</c:v>
                </c:pt>
                <c:pt idx="6">
                  <c:v>4.1720065198188161</c:v>
                </c:pt>
              </c:numCache>
            </c:numRef>
          </c:val>
        </c:ser>
        <c:ser>
          <c:idx val="1"/>
          <c:order val="1"/>
          <c:tx>
            <c:strRef>
              <c:f>'H Ventas Regional acum anual%'!$N$10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anual%'!$P$13:$P$19</c:f>
              <c:numCache>
                <c:formatCode>0.0</c:formatCode>
                <c:ptCount val="7"/>
                <c:pt idx="0">
                  <c:v>1.5647902224548593</c:v>
                </c:pt>
                <c:pt idx="1">
                  <c:v>3.240507655299929E-2</c:v>
                </c:pt>
                <c:pt idx="2">
                  <c:v>-1.7678130392637215</c:v>
                </c:pt>
                <c:pt idx="3">
                  <c:v>3.4706798419367857</c:v>
                </c:pt>
                <c:pt idx="4">
                  <c:v>5.5466408643541909</c:v>
                </c:pt>
                <c:pt idx="5">
                  <c:v>2.0077707416045643</c:v>
                </c:pt>
                <c:pt idx="6">
                  <c:v>2.3896874129386125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239360"/>
        <c:axId val="170406976"/>
      </c:barChart>
      <c:catAx>
        <c:axId val="164239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70406976"/>
        <c:crosses val="autoZero"/>
        <c:auto val="1"/>
        <c:lblAlgn val="ctr"/>
        <c:lblOffset val="100"/>
        <c:noMultiLvlLbl val="0"/>
      </c:catAx>
      <c:valAx>
        <c:axId val="170406976"/>
        <c:scaling>
          <c:orientation val="minMax"/>
          <c:max val="10"/>
          <c:min val="-1.5"/>
        </c:scaling>
        <c:delete val="0"/>
        <c:axPos val="l"/>
        <c:numFmt formatCode="0" sourceLinked="0"/>
        <c:majorTickMark val="out"/>
        <c:minorTickMark val="none"/>
        <c:tickLblPos val="nextTo"/>
        <c:crossAx val="16423936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6.8976093631260796E-2"/>
          <c:y val="0.10038575739356491"/>
          <c:w val="8.6099033539174946E-2"/>
          <c:h val="0.141652948293302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821816087422059E-2"/>
          <c:y val="6.6000960567556666E-2"/>
          <c:w val="0.92795812894522178"/>
          <c:h val="0.848229652437558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Ocupación Regional acum anua%'!$J$10:$M$10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anua%'!$L$13:$L$19</c:f>
              <c:numCache>
                <c:formatCode>0.0</c:formatCode>
                <c:ptCount val="7"/>
                <c:pt idx="0">
                  <c:v>0.95583852193406038</c:v>
                </c:pt>
                <c:pt idx="1">
                  <c:v>-1.2989298050443687</c:v>
                </c:pt>
                <c:pt idx="2">
                  <c:v>1.2515795738782698</c:v>
                </c:pt>
                <c:pt idx="3">
                  <c:v>1.0385056943056137</c:v>
                </c:pt>
                <c:pt idx="4">
                  <c:v>2.4477085453035841</c:v>
                </c:pt>
                <c:pt idx="5">
                  <c:v>-0.34483479885923929</c:v>
                </c:pt>
                <c:pt idx="6">
                  <c:v>-1.8475474371862366</c:v>
                </c:pt>
              </c:numCache>
            </c:numRef>
          </c:val>
        </c:ser>
        <c:ser>
          <c:idx val="1"/>
          <c:order val="1"/>
          <c:tx>
            <c:strRef>
              <c:f>'H Ocupación Regional acum anua%'!$N$10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anua%'!$P$13:$P$19</c:f>
              <c:numCache>
                <c:formatCode>0.0</c:formatCode>
                <c:ptCount val="7"/>
                <c:pt idx="0">
                  <c:v>1.4435501097586734</c:v>
                </c:pt>
                <c:pt idx="1">
                  <c:v>1.775916142129641</c:v>
                </c:pt>
                <c:pt idx="2">
                  <c:v>0.51796558312808827</c:v>
                </c:pt>
                <c:pt idx="3">
                  <c:v>1.7073172997229991</c:v>
                </c:pt>
                <c:pt idx="4">
                  <c:v>2.8211372628733411</c:v>
                </c:pt>
                <c:pt idx="5">
                  <c:v>0.89236530270337955</c:v>
                </c:pt>
                <c:pt idx="6">
                  <c:v>0.85518986798005514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1605504"/>
        <c:axId val="166857536"/>
      </c:barChart>
      <c:catAx>
        <c:axId val="171605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66857536"/>
        <c:crosses val="autoZero"/>
        <c:auto val="1"/>
        <c:lblAlgn val="ctr"/>
        <c:lblOffset val="100"/>
        <c:noMultiLvlLbl val="0"/>
      </c:catAx>
      <c:valAx>
        <c:axId val="166857536"/>
        <c:scaling>
          <c:orientation val="minMax"/>
          <c:min val="-3"/>
        </c:scaling>
        <c:delete val="0"/>
        <c:axPos val="l"/>
        <c:numFmt formatCode="0" sourceLinked="0"/>
        <c:majorTickMark val="out"/>
        <c:minorTickMark val="none"/>
        <c:tickLblPos val="nextTo"/>
        <c:crossAx val="171605504"/>
        <c:crosses val="autoZero"/>
        <c:crossBetween val="between"/>
        <c:majorUnit val="1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8429558550079201"/>
          <c:y val="0.19211567067970403"/>
          <c:w val="8.6099033539174946E-2"/>
          <c:h val="0.141652948293302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acumulada</a:t>
            </a:r>
            <a:r>
              <a:rPr lang="es-ES" sz="1200" baseline="0">
                <a:solidFill>
                  <a:srgbClr val="53722D"/>
                </a:solidFill>
              </a:rPr>
              <a:t> a</a:t>
            </a:r>
            <a:r>
              <a:rPr lang="es-ES" sz="1200">
                <a:solidFill>
                  <a:srgbClr val="53722D"/>
                </a:solidFill>
              </a:rPr>
              <a:t>nual %) - III trim.  2012</a:t>
            </a:r>
          </a:p>
        </c:rich>
      </c:tx>
      <c:layout>
        <c:manualLayout>
          <c:xMode val="edge"/>
          <c:yMode val="edge"/>
          <c:x val="0.11529234752652438"/>
          <c:y val="1.02248282794437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6832112608553111"/>
          <c:y val="0.13850626123138496"/>
          <c:w val="0.4731684350269113"/>
          <c:h val="0.787652817695844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 Bogotá acumulado%'!$M$13:$M$31</c:f>
              <c:strCache>
                <c:ptCount val="19"/>
                <c:pt idx="0">
                  <c:v>Carnes, aceites y grasas, frutas y verduras</c:v>
                </c:pt>
                <c:pt idx="1">
                  <c:v>Hierro, acero, productos elaborados de metal </c:v>
                </c:pt>
                <c:pt idx="2">
                  <c:v>Químicas básicas;productos farmacéuticos, jabones, </c:v>
                </c:pt>
                <c:pt idx="3">
                  <c:v>Bebidas no alcohólicas; Aguas minerales</c:v>
                </c:pt>
                <c:pt idx="4">
                  <c:v>Confiteria, cafe y otros productos alimenticios</c:v>
                </c:pt>
                <c:pt idx="5">
                  <c:v>Productos de panadería</c:v>
                </c:pt>
                <c:pt idx="6">
                  <c:v>Productos de papel y cartón</c:v>
                </c:pt>
                <c:pt idx="7">
                  <c:v>Elaboración de productos lácteos</c:v>
                </c:pt>
                <c:pt idx="8">
                  <c:v>Bebidas alcohólicas y  elaboración de cervezas </c:v>
                </c:pt>
                <c:pt idx="9">
                  <c:v>Otras industrias manufactureras </c:v>
                </c:pt>
                <c:pt idx="10">
                  <c:v>Edición e impresión</c:v>
                </c:pt>
                <c:pt idx="11">
                  <c:v>Fabricación de artículos de plástico y caucho</c:v>
                </c:pt>
                <c:pt idx="12">
                  <c:v>Productos derivados del petróleo, fuera de refinería</c:v>
                </c:pt>
                <c:pt idx="13">
                  <c:v>Hilatura, tejedura y fabricación de productos textiles</c:v>
                </c:pt>
                <c:pt idx="14">
                  <c:v>Confecciones, excepto prendas de piel</c:v>
                </c:pt>
                <c:pt idx="15">
                  <c:v>Fabricación de maquinaria y equipo</c:v>
                </c:pt>
                <c:pt idx="16">
                  <c:v>Curtido y preparado de cueros, fabricación de calzado y artículos de viaje</c:v>
                </c:pt>
                <c:pt idx="17">
                  <c:v>Vehículos automotores, remolques</c:v>
                </c:pt>
                <c:pt idx="18">
                  <c:v>Total</c:v>
                </c:pt>
              </c:strCache>
            </c:strRef>
          </c:cat>
          <c:val>
            <c:numRef>
              <c:f>'H Prod Bogotá acumulado%'!$N$13:$N$31</c:f>
              <c:numCache>
                <c:formatCode>#,##0.0</c:formatCode>
                <c:ptCount val="19"/>
                <c:pt idx="0">
                  <c:v>7.3167896952996525</c:v>
                </c:pt>
                <c:pt idx="1">
                  <c:v>3.3633493909231316</c:v>
                </c:pt>
                <c:pt idx="2">
                  <c:v>2.6031086638064638</c:v>
                </c:pt>
                <c:pt idx="3">
                  <c:v>7.7135760909439632</c:v>
                </c:pt>
                <c:pt idx="4">
                  <c:v>3.9744824470450357</c:v>
                </c:pt>
                <c:pt idx="5">
                  <c:v>3.7951267002536149</c:v>
                </c:pt>
                <c:pt idx="6">
                  <c:v>4.9084894672116963</c:v>
                </c:pt>
                <c:pt idx="7">
                  <c:v>6.8029895479701175</c:v>
                </c:pt>
                <c:pt idx="8">
                  <c:v>-46.283863498182534</c:v>
                </c:pt>
                <c:pt idx="9">
                  <c:v>-1.0392455623606245</c:v>
                </c:pt>
                <c:pt idx="10">
                  <c:v>-0.7588620643803945</c:v>
                </c:pt>
                <c:pt idx="11">
                  <c:v>-0.54398729281234237</c:v>
                </c:pt>
                <c:pt idx="12">
                  <c:v>-13.855801580189675</c:v>
                </c:pt>
                <c:pt idx="13">
                  <c:v>-1.5677241248663432</c:v>
                </c:pt>
                <c:pt idx="14">
                  <c:v>-5.6859939922617393</c:v>
                </c:pt>
                <c:pt idx="15">
                  <c:v>-5.1730803674164942</c:v>
                </c:pt>
                <c:pt idx="16">
                  <c:v>-13.253081891960649</c:v>
                </c:pt>
                <c:pt idx="17">
                  <c:v>-11.490566281035274</c:v>
                </c:pt>
                <c:pt idx="18">
                  <c:v>-0.52827307608236396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001280"/>
        <c:axId val="167232064"/>
      </c:barChart>
      <c:catAx>
        <c:axId val="172001280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67232064"/>
        <c:crosses val="autoZero"/>
        <c:auto val="1"/>
        <c:lblAlgn val="ctr"/>
        <c:lblOffset val="100"/>
        <c:noMultiLvlLbl val="0"/>
      </c:catAx>
      <c:valAx>
        <c:axId val="167232064"/>
        <c:scaling>
          <c:orientation val="minMax"/>
          <c:max val="15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crossAx val="17200128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Bogotá. Producción 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(contrib. acumulada anual ) 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III trim. 2012</a:t>
            </a:r>
          </a:p>
        </c:rich>
      </c:tx>
      <c:layout>
        <c:manualLayout>
          <c:xMode val="edge"/>
          <c:yMode val="edge"/>
          <c:x val="0.19186940374035408"/>
          <c:y val="2.286247276676039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38433121487578"/>
          <c:y val="0.11974525911533787"/>
          <c:w val="0.80490433986891896"/>
          <c:h val="0.8102280396768585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acumulado%'!$O$12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 Bogotá acumulado%'!$M$13:$M$31</c:f>
              <c:strCache>
                <c:ptCount val="19"/>
                <c:pt idx="0">
                  <c:v>Carnes, aceites y grasas, frutas y verduras</c:v>
                </c:pt>
                <c:pt idx="1">
                  <c:v>Hierro, acero, productos elaborados de metal </c:v>
                </c:pt>
                <c:pt idx="2">
                  <c:v>Químicas básicas;productos farmacéuticos, jabones, </c:v>
                </c:pt>
                <c:pt idx="3">
                  <c:v>Bebidas no alcohólicas; Aguas minerales</c:v>
                </c:pt>
                <c:pt idx="4">
                  <c:v>Confiteria, cafe y otros productos alimenticios</c:v>
                </c:pt>
                <c:pt idx="5">
                  <c:v>Productos de panadería</c:v>
                </c:pt>
                <c:pt idx="6">
                  <c:v>Productos de papel y cartón</c:v>
                </c:pt>
                <c:pt idx="7">
                  <c:v>Elaboración de productos lácteos</c:v>
                </c:pt>
                <c:pt idx="8">
                  <c:v>Bebidas alcohólicas y  elaboración de cervezas </c:v>
                </c:pt>
                <c:pt idx="9">
                  <c:v>Otras industrias manufactureras </c:v>
                </c:pt>
                <c:pt idx="10">
                  <c:v>Edición e impresión</c:v>
                </c:pt>
                <c:pt idx="11">
                  <c:v>Fabricación de artículos de plástico y caucho</c:v>
                </c:pt>
                <c:pt idx="12">
                  <c:v>Productos derivados del petróleo, fuera de refinería</c:v>
                </c:pt>
                <c:pt idx="13">
                  <c:v>Hilatura, tejedura y fabricación de productos textiles</c:v>
                </c:pt>
                <c:pt idx="14">
                  <c:v>Confecciones, excepto prendas de piel</c:v>
                </c:pt>
                <c:pt idx="15">
                  <c:v>Fabricación de maquinaria y equipo</c:v>
                </c:pt>
                <c:pt idx="16">
                  <c:v>Curtido y preparado de cueros, fabricación de calzado y artículos de viaje</c:v>
                </c:pt>
                <c:pt idx="17">
                  <c:v>Vehículos automotores, remolques</c:v>
                </c:pt>
                <c:pt idx="18">
                  <c:v>Total</c:v>
                </c:pt>
              </c:strCache>
            </c:strRef>
          </c:cat>
          <c:val>
            <c:numRef>
              <c:f>'H Prod Bogotá acumulado%'!$O$13:$O$31</c:f>
              <c:numCache>
                <c:formatCode>#,##0.0</c:formatCode>
                <c:ptCount val="19"/>
                <c:pt idx="0">
                  <c:v>0.48503745838876128</c:v>
                </c:pt>
                <c:pt idx="1">
                  <c:v>0.3280305288443896</c:v>
                </c:pt>
                <c:pt idx="2">
                  <c:v>0.30819871841061586</c:v>
                </c:pt>
                <c:pt idx="3">
                  <c:v>0.29170821719427542</c:v>
                </c:pt>
                <c:pt idx="4">
                  <c:v>0.27093107627393853</c:v>
                </c:pt>
                <c:pt idx="5">
                  <c:v>0.13596373463559022</c:v>
                </c:pt>
                <c:pt idx="6">
                  <c:v>0.13045883949569431</c:v>
                </c:pt>
                <c:pt idx="7">
                  <c:v>5.3260851413720681E-2</c:v>
                </c:pt>
                <c:pt idx="8">
                  <c:v>-3.923365099784492E-2</c:v>
                </c:pt>
                <c:pt idx="9">
                  <c:v>-4.9562060484321983E-2</c:v>
                </c:pt>
                <c:pt idx="10">
                  <c:v>-5.8696884034992618E-2</c:v>
                </c:pt>
                <c:pt idx="11">
                  <c:v>-5.9820659547281795E-2</c:v>
                </c:pt>
                <c:pt idx="12">
                  <c:v>-0.10255047643088348</c:v>
                </c:pt>
                <c:pt idx="13">
                  <c:v>-0.12841753625790692</c:v>
                </c:pt>
                <c:pt idx="14">
                  <c:v>-0.15453213397441407</c:v>
                </c:pt>
                <c:pt idx="15">
                  <c:v>-0.21758950578262912</c:v>
                </c:pt>
                <c:pt idx="16">
                  <c:v>-0.2297858373803246</c:v>
                </c:pt>
                <c:pt idx="17">
                  <c:v>-1.491673755848749</c:v>
                </c:pt>
                <c:pt idx="18">
                  <c:v>-0.52827307608236396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002304"/>
        <c:axId val="167233792"/>
      </c:barChart>
      <c:catAx>
        <c:axId val="172002304"/>
        <c:scaling>
          <c:orientation val="minMax"/>
        </c:scaling>
        <c:delete val="1"/>
        <c:axPos val="l"/>
        <c:majorTickMark val="out"/>
        <c:minorTickMark val="none"/>
        <c:tickLblPos val="none"/>
        <c:crossAx val="167233792"/>
        <c:crosses val="autoZero"/>
        <c:auto val="1"/>
        <c:lblAlgn val="ctr"/>
        <c:lblOffset val="100"/>
        <c:noMultiLvlLbl val="0"/>
      </c:catAx>
      <c:valAx>
        <c:axId val="167233792"/>
        <c:scaling>
          <c:orientation val="minMax"/>
          <c:max val="0.8"/>
          <c:min val="-1.5"/>
        </c:scaling>
        <c:delete val="0"/>
        <c:axPos val="b"/>
        <c:numFmt formatCode="#,##0.0" sourceLinked="1"/>
        <c:majorTickMark val="out"/>
        <c:minorTickMark val="none"/>
        <c:tickLblPos val="nextTo"/>
        <c:crossAx val="172002304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vehículos automotores 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7.2182852143482065E-2"/>
          <c:y val="0.13936351706036745"/>
          <c:w val="0.91264960629921255"/>
          <c:h val="0.68654709827938187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Pr%'!$Z$14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cat>
            <c:multiLvlStrRef>
              <c:f>'H Vehículos Pr%'!$V$16:$W$34</c:f>
              <c:multiLvlStrCache>
                <c:ptCount val="19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Vehículos Pr%'!$Z$16:$Z$34</c:f>
              <c:numCache>
                <c:formatCode>0.0</c:formatCode>
                <c:ptCount val="19"/>
                <c:pt idx="0">
                  <c:v>-29.021410334664854</c:v>
                </c:pt>
                <c:pt idx="1">
                  <c:v>-24.814947387130616</c:v>
                </c:pt>
                <c:pt idx="2">
                  <c:v>-48.197935438942729</c:v>
                </c:pt>
                <c:pt idx="3">
                  <c:v>-48.969510515374836</c:v>
                </c:pt>
                <c:pt idx="4">
                  <c:v>-36.092208294623816</c:v>
                </c:pt>
                <c:pt idx="5">
                  <c:v>-45.649353264889513</c:v>
                </c:pt>
                <c:pt idx="6">
                  <c:v>-9.4342164258316537</c:v>
                </c:pt>
                <c:pt idx="7">
                  <c:v>-6.4499504591194796</c:v>
                </c:pt>
                <c:pt idx="8">
                  <c:v>15.390474689876644</c:v>
                </c:pt>
                <c:pt idx="9">
                  <c:v>54.108521168058907</c:v>
                </c:pt>
                <c:pt idx="10">
                  <c:v>42.856107234430716</c:v>
                </c:pt>
                <c:pt idx="11">
                  <c:v>41.944263462208895</c:v>
                </c:pt>
                <c:pt idx="12">
                  <c:v>45.560158778367274</c:v>
                </c:pt>
                <c:pt idx="13">
                  <c:v>11.504709601045304</c:v>
                </c:pt>
                <c:pt idx="14">
                  <c:v>14.923733612067892</c:v>
                </c:pt>
                <c:pt idx="15">
                  <c:v>-8.0250819028159786</c:v>
                </c:pt>
                <c:pt idx="16">
                  <c:v>-4.3631833294755289</c:v>
                </c:pt>
                <c:pt idx="17">
                  <c:v>7.8762470529259332</c:v>
                </c:pt>
                <c:pt idx="18">
                  <c:v>0.59027290165514223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'H Vehículos Pr%'!$Y$14</c:f>
              <c:strCache>
                <c:ptCount val="1"/>
                <c:pt idx="0">
                  <c:v>Medellín</c:v>
                </c:pt>
              </c:strCache>
            </c:strRef>
          </c:tx>
          <c:marker>
            <c:symbol val="none"/>
          </c:marker>
          <c:cat>
            <c:multiLvlStrRef>
              <c:f>'H Vehículos Pr%'!$V$16:$W$34</c:f>
              <c:multiLvlStrCache>
                <c:ptCount val="19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Vehículos Pr%'!$Y$16:$Y$34</c:f>
              <c:numCache>
                <c:formatCode>0.0</c:formatCode>
                <c:ptCount val="19"/>
                <c:pt idx="0">
                  <c:v>-29.378544190432876</c:v>
                </c:pt>
                <c:pt idx="1">
                  <c:v>-44.657364859143712</c:v>
                </c:pt>
                <c:pt idx="2">
                  <c:v>-53.653405663203465</c:v>
                </c:pt>
                <c:pt idx="3">
                  <c:v>-58.305663907947235</c:v>
                </c:pt>
                <c:pt idx="4">
                  <c:v>-67.040386525884699</c:v>
                </c:pt>
                <c:pt idx="5">
                  <c:v>-45.787547060930123</c:v>
                </c:pt>
                <c:pt idx="6">
                  <c:v>-31.241141137678838</c:v>
                </c:pt>
                <c:pt idx="7">
                  <c:v>-18.612490815672668</c:v>
                </c:pt>
                <c:pt idx="8">
                  <c:v>64.535970086581443</c:v>
                </c:pt>
                <c:pt idx="9">
                  <c:v>37.085900870356589</c:v>
                </c:pt>
                <c:pt idx="10">
                  <c:v>53.5364883092358</c:v>
                </c:pt>
                <c:pt idx="11">
                  <c:v>61.231320250655578</c:v>
                </c:pt>
                <c:pt idx="12">
                  <c:v>85.677566035065254</c:v>
                </c:pt>
                <c:pt idx="13">
                  <c:v>51.698587647890911</c:v>
                </c:pt>
                <c:pt idx="14">
                  <c:v>7.7352188276159302</c:v>
                </c:pt>
                <c:pt idx="15">
                  <c:v>-38.11690480375956</c:v>
                </c:pt>
                <c:pt idx="16">
                  <c:v>15.916497365703064</c:v>
                </c:pt>
                <c:pt idx="17">
                  <c:v>33.389969837877388</c:v>
                </c:pt>
                <c:pt idx="18">
                  <c:v>63.112567428211541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'H Vehículos Pr%'!$X$14</c:f>
              <c:strCache>
                <c:ptCount val="1"/>
                <c:pt idx="0">
                  <c:v>Bogotá</c:v>
                </c:pt>
              </c:strCache>
            </c:strRef>
          </c:tx>
          <c:marker>
            <c:symbol val="none"/>
          </c:marker>
          <c:cat>
            <c:multiLvlStrRef>
              <c:f>'H Vehículos Pr%'!$V$16:$W$34</c:f>
              <c:multiLvlStrCache>
                <c:ptCount val="19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Vehículos Pr%'!$X$16:$X$34</c:f>
              <c:numCache>
                <c:formatCode>0.0</c:formatCode>
                <c:ptCount val="19"/>
                <c:pt idx="0">
                  <c:v>-26.004949477253941</c:v>
                </c:pt>
                <c:pt idx="1">
                  <c:v>-12.193637138623004</c:v>
                </c:pt>
                <c:pt idx="2">
                  <c:v>-39.092163557872766</c:v>
                </c:pt>
                <c:pt idx="3">
                  <c:v>-37.682782283034115</c:v>
                </c:pt>
                <c:pt idx="4">
                  <c:v>-15.933851073103613</c:v>
                </c:pt>
                <c:pt idx="5">
                  <c:v>-40.172871384348092</c:v>
                </c:pt>
                <c:pt idx="6" formatCode="#,##0">
                  <c:v>2.3972663873887266E-2</c:v>
                </c:pt>
                <c:pt idx="7">
                  <c:v>-4.1638296554565732</c:v>
                </c:pt>
                <c:pt idx="8" formatCode="0">
                  <c:v>2.5142781099389402</c:v>
                </c:pt>
                <c:pt idx="9" formatCode="0">
                  <c:v>50.532961579784995</c:v>
                </c:pt>
                <c:pt idx="10" formatCode="0">
                  <c:v>29.641521882348112</c:v>
                </c:pt>
                <c:pt idx="11" formatCode="0">
                  <c:v>36.916170607091608</c:v>
                </c:pt>
                <c:pt idx="12">
                  <c:v>23.481406879087256</c:v>
                </c:pt>
                <c:pt idx="13">
                  <c:v>-2.4273621473888558</c:v>
                </c:pt>
                <c:pt idx="14">
                  <c:v>15.993577049601303</c:v>
                </c:pt>
                <c:pt idx="15">
                  <c:v>-3.8385441841044079</c:v>
                </c:pt>
                <c:pt idx="16">
                  <c:v>-11.067058770750727</c:v>
                </c:pt>
                <c:pt idx="17">
                  <c:v>-11.290162706068529</c:v>
                </c:pt>
                <c:pt idx="18">
                  <c:v>-19.126710341987806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296640"/>
        <c:axId val="140349376"/>
      </c:lineChart>
      <c:catAx>
        <c:axId val="141296640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40349376"/>
        <c:crosses val="autoZero"/>
        <c:auto val="1"/>
        <c:lblAlgn val="ctr"/>
        <c:lblOffset val="100"/>
        <c:noMultiLvlLbl val="0"/>
      </c:catAx>
      <c:valAx>
        <c:axId val="14034937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412966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2529090113735781"/>
          <c:y val="0.6938684747739865"/>
          <c:w val="0.66082020997375324"/>
          <c:h val="9.837379702537182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productos de caucho y plástico 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7.2182852143482065E-2"/>
          <c:y val="0.13936351706036745"/>
          <c:w val="0.91264960629921255"/>
          <c:h val="0.68654709827938187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Pr%'!$Z$14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cat>
            <c:multiLvlStrRef>
              <c:f>'H Caucho Pr%'!$V$16:$W$34</c:f>
              <c:multiLvlStrCache>
                <c:ptCount val="19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Caucho Pr%'!$Z$16:$Z$34</c:f>
              <c:numCache>
                <c:formatCode>0.0</c:formatCode>
                <c:ptCount val="19"/>
                <c:pt idx="0">
                  <c:v>11.173894648757798</c:v>
                </c:pt>
                <c:pt idx="1">
                  <c:v>6.9371089355233728</c:v>
                </c:pt>
                <c:pt idx="2">
                  <c:v>-1.5745693835211516</c:v>
                </c:pt>
                <c:pt idx="3">
                  <c:v>-8.9780559863590899</c:v>
                </c:pt>
                <c:pt idx="4">
                  <c:v>-0.37177147905664842</c:v>
                </c:pt>
                <c:pt idx="5">
                  <c:v>-15.938478726749905</c:v>
                </c:pt>
                <c:pt idx="6">
                  <c:v>-7.2374934461062468</c:v>
                </c:pt>
                <c:pt idx="7">
                  <c:v>1.7094390275829596</c:v>
                </c:pt>
                <c:pt idx="8">
                  <c:v>-5.7681205804227309</c:v>
                </c:pt>
                <c:pt idx="9">
                  <c:v>12.89083069577115</c:v>
                </c:pt>
                <c:pt idx="10">
                  <c:v>5.0272561872637622</c:v>
                </c:pt>
                <c:pt idx="11">
                  <c:v>3.1418950898220999</c:v>
                </c:pt>
                <c:pt idx="12">
                  <c:v>9.463613126871028</c:v>
                </c:pt>
                <c:pt idx="13">
                  <c:v>7.0310049598833135</c:v>
                </c:pt>
                <c:pt idx="14">
                  <c:v>5.675521364033842</c:v>
                </c:pt>
                <c:pt idx="15">
                  <c:v>1.8318419502767691</c:v>
                </c:pt>
                <c:pt idx="16">
                  <c:v>-2.1378459730324373</c:v>
                </c:pt>
                <c:pt idx="17">
                  <c:v>-11.659045965263138</c:v>
                </c:pt>
                <c:pt idx="18">
                  <c:v>-9.4882380392534493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'H Caucho Pr%'!$Y$14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cat>
            <c:multiLvlStrRef>
              <c:f>'H Caucho Pr%'!$V$16:$W$34</c:f>
              <c:multiLvlStrCache>
                <c:ptCount val="19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Caucho Pr%'!$Y$16:$Y$34</c:f>
              <c:numCache>
                <c:formatCode>0.0</c:formatCode>
                <c:ptCount val="19"/>
                <c:pt idx="0">
                  <c:v>-41.01170931352781</c:v>
                </c:pt>
                <c:pt idx="1">
                  <c:v>9.0971245105289196</c:v>
                </c:pt>
                <c:pt idx="2">
                  <c:v>-5.361787901270243</c:v>
                </c:pt>
                <c:pt idx="3">
                  <c:v>-16.907338386720298</c:v>
                </c:pt>
                <c:pt idx="4">
                  <c:v>-0.46437790599918877</c:v>
                </c:pt>
                <c:pt idx="5">
                  <c:v>-19.53984558270519</c:v>
                </c:pt>
                <c:pt idx="6">
                  <c:v>-4.3848264402379193</c:v>
                </c:pt>
                <c:pt idx="7">
                  <c:v>9.9451287708095197</c:v>
                </c:pt>
                <c:pt idx="8">
                  <c:v>-3.9902117696710824</c:v>
                </c:pt>
                <c:pt idx="9">
                  <c:v>15.538786471849237</c:v>
                </c:pt>
                <c:pt idx="10">
                  <c:v>9.0680461205453238</c:v>
                </c:pt>
                <c:pt idx="11">
                  <c:v>3.1874380276871324</c:v>
                </c:pt>
                <c:pt idx="12">
                  <c:v>12.760185040266906</c:v>
                </c:pt>
                <c:pt idx="13">
                  <c:v>4.0155772051771779</c:v>
                </c:pt>
                <c:pt idx="14">
                  <c:v>1.6087464356155714</c:v>
                </c:pt>
                <c:pt idx="15">
                  <c:v>-2.1372649769191421</c:v>
                </c:pt>
                <c:pt idx="16">
                  <c:v>-9.4286090362160397</c:v>
                </c:pt>
                <c:pt idx="17">
                  <c:v>-15.599173384334208</c:v>
                </c:pt>
                <c:pt idx="18">
                  <c:v>-15.464920623292555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'H Caucho Pr%'!$X$14</c:f>
              <c:strCache>
                <c:ptCount val="1"/>
                <c:pt idx="0">
                  <c:v>Bogotá</c:v>
                </c:pt>
              </c:strCache>
            </c:strRef>
          </c:tx>
          <c:marker>
            <c:symbol val="none"/>
          </c:marker>
          <c:cat>
            <c:multiLvlStrRef>
              <c:f>'H Caucho Pr%'!$V$16:$W$34</c:f>
              <c:multiLvlStrCache>
                <c:ptCount val="19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Caucho Pr%'!$X$16:$X$34</c:f>
              <c:numCache>
                <c:formatCode>0.0</c:formatCode>
                <c:ptCount val="19"/>
                <c:pt idx="0">
                  <c:v>1.4198491270847358</c:v>
                </c:pt>
                <c:pt idx="1">
                  <c:v>-10.013803040783083</c:v>
                </c:pt>
                <c:pt idx="2">
                  <c:v>-7.5121728001755583</c:v>
                </c:pt>
                <c:pt idx="3">
                  <c:v>-12.730764403971447</c:v>
                </c:pt>
                <c:pt idx="4">
                  <c:v>-7.1541490759483768</c:v>
                </c:pt>
                <c:pt idx="5">
                  <c:v>-2.1155036982774682</c:v>
                </c:pt>
                <c:pt idx="6" formatCode="#,##0">
                  <c:v>-3.4539635190497937</c:v>
                </c:pt>
                <c:pt idx="7">
                  <c:v>2.7537610119591074</c:v>
                </c:pt>
                <c:pt idx="8" formatCode="0">
                  <c:v>1.7228045161488887</c:v>
                </c:pt>
                <c:pt idx="9" formatCode="0">
                  <c:v>11.489933961130479</c:v>
                </c:pt>
                <c:pt idx="10" formatCode="0">
                  <c:v>1.2929525273192746</c:v>
                </c:pt>
                <c:pt idx="11" formatCode="0">
                  <c:v>0.21512170010752199</c:v>
                </c:pt>
                <c:pt idx="12">
                  <c:v>1.225594880882843</c:v>
                </c:pt>
                <c:pt idx="13">
                  <c:v>6.1378930781660657</c:v>
                </c:pt>
                <c:pt idx="14">
                  <c:v>6.9565077821558354</c:v>
                </c:pt>
                <c:pt idx="15">
                  <c:v>3.6276595261566618</c:v>
                </c:pt>
                <c:pt idx="16">
                  <c:v>7.1849411719600464</c:v>
                </c:pt>
                <c:pt idx="17">
                  <c:v>-5.1090779199469356</c:v>
                </c:pt>
                <c:pt idx="18">
                  <c:v>-5.9889591150701804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0674304"/>
        <c:axId val="150106048"/>
      </c:lineChart>
      <c:catAx>
        <c:axId val="80674304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0106048"/>
        <c:crosses val="autoZero"/>
        <c:auto val="1"/>
        <c:lblAlgn val="ctr"/>
        <c:lblOffset val="100"/>
        <c:noMultiLvlLbl val="0"/>
      </c:catAx>
      <c:valAx>
        <c:axId val="15010604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806743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2529090113735781"/>
          <c:y val="0.6938684747739865"/>
          <c:w val="0.66082020997375324"/>
          <c:h val="9.837379702537182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Prendas de vestir y confecciones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7.2182852143482065E-2"/>
          <c:y val="0.13936351706036745"/>
          <c:w val="0.91264960629921255"/>
          <c:h val="0.68654709827938187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%'!$AA$14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cat>
            <c:multiLvlStrRef>
              <c:f>'H Confecciones Pr %'!$V$16:$W$34</c:f>
              <c:multiLvlStrCache>
                <c:ptCount val="19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Confecciones Pr %'!$AA$16:$AA$34</c:f>
              <c:numCache>
                <c:formatCode>0.0</c:formatCode>
                <c:ptCount val="19"/>
                <c:pt idx="0">
                  <c:v>-3.6695855908415398</c:v>
                </c:pt>
                <c:pt idx="1">
                  <c:v>-5.2657744032877822</c:v>
                </c:pt>
                <c:pt idx="2">
                  <c:v>-8.7456365599359209</c:v>
                </c:pt>
                <c:pt idx="3">
                  <c:v>-26.628981198627599</c:v>
                </c:pt>
                <c:pt idx="4">
                  <c:v>-23.441137886759588</c:v>
                </c:pt>
                <c:pt idx="5">
                  <c:v>-23.307900441330609</c:v>
                </c:pt>
                <c:pt idx="6">
                  <c:v>-20.026765784184942</c:v>
                </c:pt>
                <c:pt idx="7">
                  <c:v>-1.1802487594542832</c:v>
                </c:pt>
                <c:pt idx="8">
                  <c:v>13.409029651406822</c:v>
                </c:pt>
                <c:pt idx="9">
                  <c:v>21.819783184126919</c:v>
                </c:pt>
                <c:pt idx="10">
                  <c:v>19.66558128050664</c:v>
                </c:pt>
                <c:pt idx="11">
                  <c:v>24.417215113084012</c:v>
                </c:pt>
                <c:pt idx="12">
                  <c:v>3.9595480600489452</c:v>
                </c:pt>
                <c:pt idx="13">
                  <c:v>-7.4997990369468637</c:v>
                </c:pt>
                <c:pt idx="14">
                  <c:v>11.215873505903918</c:v>
                </c:pt>
                <c:pt idx="15">
                  <c:v>3.876119000249223</c:v>
                </c:pt>
                <c:pt idx="16">
                  <c:v>25.870107428336443</c:v>
                </c:pt>
                <c:pt idx="17">
                  <c:v>24.7321631735695</c:v>
                </c:pt>
                <c:pt idx="18">
                  <c:v>6.368879612226741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'H Confecciones Pr %'!$Y$14</c:f>
              <c:strCache>
                <c:ptCount val="1"/>
                <c:pt idx="0">
                  <c:v>Medellín</c:v>
                </c:pt>
              </c:strCache>
            </c:strRef>
          </c:tx>
          <c:marker>
            <c:symbol val="none"/>
          </c:marker>
          <c:cat>
            <c:multiLvlStrRef>
              <c:f>'H Confecciones Pr %'!$V$16:$W$34</c:f>
              <c:multiLvlStrCache>
                <c:ptCount val="19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Confecciones Pr %'!$Y$16:$Y$34</c:f>
              <c:numCache>
                <c:formatCode>0.0</c:formatCode>
                <c:ptCount val="19"/>
                <c:pt idx="0">
                  <c:v>-22.736779711291831</c:v>
                </c:pt>
                <c:pt idx="1">
                  <c:v>-7.6237891998295169</c:v>
                </c:pt>
                <c:pt idx="2">
                  <c:v>-17.365497478089477</c:v>
                </c:pt>
                <c:pt idx="3">
                  <c:v>-14.165645280156966</c:v>
                </c:pt>
                <c:pt idx="4">
                  <c:v>-6.5467620892230238</c:v>
                </c:pt>
                <c:pt idx="5">
                  <c:v>-4.2111207675077793</c:v>
                </c:pt>
                <c:pt idx="6">
                  <c:v>-4.0083258030143218</c:v>
                </c:pt>
                <c:pt idx="7">
                  <c:v>-5.2643966573732124</c:v>
                </c:pt>
                <c:pt idx="8">
                  <c:v>-5.642087373225757</c:v>
                </c:pt>
                <c:pt idx="9">
                  <c:v>5.5004451256973201</c:v>
                </c:pt>
                <c:pt idx="10">
                  <c:v>6.4649463199097825</c:v>
                </c:pt>
                <c:pt idx="11">
                  <c:v>10.150866503875088</c:v>
                </c:pt>
                <c:pt idx="12">
                  <c:v>22.047415562808851</c:v>
                </c:pt>
                <c:pt idx="13">
                  <c:v>25.617187845323109</c:v>
                </c:pt>
                <c:pt idx="14">
                  <c:v>9.4435739535569176</c:v>
                </c:pt>
                <c:pt idx="15">
                  <c:v>17.468828601756151</c:v>
                </c:pt>
                <c:pt idx="16">
                  <c:v>0.3135753007308395</c:v>
                </c:pt>
                <c:pt idx="17">
                  <c:v>-8.988629084843847</c:v>
                </c:pt>
                <c:pt idx="18">
                  <c:v>1.1436270261125481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'H Confecciones Pr %'!$X$14</c:f>
              <c:strCache>
                <c:ptCount val="1"/>
                <c:pt idx="0">
                  <c:v>Bogotá</c:v>
                </c:pt>
              </c:strCache>
            </c:strRef>
          </c:tx>
          <c:marker>
            <c:symbol val="none"/>
          </c:marker>
          <c:cat>
            <c:multiLvlStrRef>
              <c:f>'H Confecciones Pr %'!$V$16:$W$34</c:f>
              <c:multiLvlStrCache>
                <c:ptCount val="19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Confecciones Pr %'!$X$16:$X$34</c:f>
              <c:numCache>
                <c:formatCode>0.0</c:formatCode>
                <c:ptCount val="19"/>
                <c:pt idx="0">
                  <c:v>-6.2206731358809009</c:v>
                </c:pt>
                <c:pt idx="1">
                  <c:v>-21.556388361838877</c:v>
                </c:pt>
                <c:pt idx="2">
                  <c:v>-6.4664894640934545</c:v>
                </c:pt>
                <c:pt idx="3">
                  <c:v>-22.035386519323939</c:v>
                </c:pt>
                <c:pt idx="4">
                  <c:v>-1.27096990883265</c:v>
                </c:pt>
                <c:pt idx="5">
                  <c:v>-13.332365694863137</c:v>
                </c:pt>
                <c:pt idx="6" formatCode="#,##0">
                  <c:v>-10.268161980716123</c:v>
                </c:pt>
                <c:pt idx="7">
                  <c:v>3.9897637497891711</c:v>
                </c:pt>
                <c:pt idx="8" formatCode="0">
                  <c:v>-11.011633804193902</c:v>
                </c:pt>
                <c:pt idx="9" formatCode="0">
                  <c:v>2.1118445996683373</c:v>
                </c:pt>
                <c:pt idx="10" formatCode="0">
                  <c:v>3.4072951801871882</c:v>
                </c:pt>
                <c:pt idx="11" formatCode="0">
                  <c:v>1.7091980795302864</c:v>
                </c:pt>
                <c:pt idx="12">
                  <c:v>-5.345906950862938</c:v>
                </c:pt>
                <c:pt idx="13">
                  <c:v>-4.2978427321826125</c:v>
                </c:pt>
                <c:pt idx="14">
                  <c:v>15.598889882525711</c:v>
                </c:pt>
                <c:pt idx="15">
                  <c:v>-10.975861178945159</c:v>
                </c:pt>
                <c:pt idx="16">
                  <c:v>24.208540575191527</c:v>
                </c:pt>
                <c:pt idx="17">
                  <c:v>22.342453904029448</c:v>
                </c:pt>
                <c:pt idx="18">
                  <c:v>-18.435342373070775</c:v>
                </c:pt>
              </c:numCache>
            </c:numRef>
          </c:val>
          <c:smooth val="1"/>
        </c:ser>
        <c:ser>
          <c:idx val="3"/>
          <c:order val="3"/>
          <c:tx>
            <c:strRef>
              <c:f>'H Confecciones Pr %'!$Z$14</c:f>
              <c:strCache>
                <c:ptCount val="1"/>
                <c:pt idx="0">
                  <c:v>Cali</c:v>
                </c:pt>
              </c:strCache>
            </c:strRef>
          </c:tx>
          <c:spPr>
            <a:ln>
              <a:solidFill>
                <a:schemeClr val="accent3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multiLvlStrRef>
              <c:f>'H Confecciones Pr %'!$V$16:$W$34</c:f>
              <c:multiLvlStrCache>
                <c:ptCount val="19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Confecciones Pr %'!$Z$16:$Z$34</c:f>
              <c:numCache>
                <c:formatCode>0.0</c:formatCode>
                <c:ptCount val="19"/>
                <c:pt idx="0">
                  <c:v>1.4198491270847358</c:v>
                </c:pt>
                <c:pt idx="1">
                  <c:v>-10.013803040783083</c:v>
                </c:pt>
                <c:pt idx="2">
                  <c:v>-7.5121728001755583</c:v>
                </c:pt>
                <c:pt idx="3">
                  <c:v>-12.730764403971447</c:v>
                </c:pt>
                <c:pt idx="4">
                  <c:v>-7.1541490759483768</c:v>
                </c:pt>
                <c:pt idx="5">
                  <c:v>-2.1155036982774682</c:v>
                </c:pt>
                <c:pt idx="6">
                  <c:v>-3.4539635190497937</c:v>
                </c:pt>
                <c:pt idx="7">
                  <c:v>2.7537610119591074</c:v>
                </c:pt>
                <c:pt idx="8">
                  <c:v>1.7228045161488887</c:v>
                </c:pt>
                <c:pt idx="9">
                  <c:v>11.489933961130479</c:v>
                </c:pt>
                <c:pt idx="10">
                  <c:v>1.2929525273192746</c:v>
                </c:pt>
                <c:pt idx="11">
                  <c:v>0.21512170010752199</c:v>
                </c:pt>
                <c:pt idx="12">
                  <c:v>1.225594880882843</c:v>
                </c:pt>
                <c:pt idx="13">
                  <c:v>6.1378930781660657</c:v>
                </c:pt>
                <c:pt idx="14">
                  <c:v>6.9565077821558354</c:v>
                </c:pt>
                <c:pt idx="15">
                  <c:v>3.6276595261566618</c:v>
                </c:pt>
                <c:pt idx="16">
                  <c:v>7.1849411719600464</c:v>
                </c:pt>
                <c:pt idx="17">
                  <c:v>-5.1090779199469356</c:v>
                </c:pt>
                <c:pt idx="18">
                  <c:v>-5.9889591150701804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751808"/>
        <c:axId val="211591744"/>
      </c:lineChart>
      <c:catAx>
        <c:axId val="181751808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11591744"/>
        <c:crosses val="autoZero"/>
        <c:auto val="1"/>
        <c:lblAlgn val="ctr"/>
        <c:lblOffset val="100"/>
        <c:noMultiLvlLbl val="0"/>
      </c:catAx>
      <c:valAx>
        <c:axId val="21159174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817518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9.1582504350082541E-2"/>
          <c:y val="0.22833818169021927"/>
          <c:w val="0.40697180536835781"/>
          <c:h val="0.1478513030447876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&#205;ndice!A1"/><Relationship Id="rId7" Type="http://schemas.openxmlformats.org/officeDocument/2006/relationships/image" Target="../media/image5.png"/><Relationship Id="rId2" Type="http://schemas.openxmlformats.org/officeDocument/2006/relationships/image" Target="../media/image2.jpeg"/><Relationship Id="rId1" Type="http://schemas.openxmlformats.org/officeDocument/2006/relationships/hyperlink" Target="http://www.google.es/imgres?q=mapa+colombia+por+departamentos+para+coloreaar&amp;um=1&amp;hl=es&amp;qscrl=1&amp;nord=1&amp;rlz=1T4ADFA_esCO414CO415&amp;biw=1280&amp;bih=821&amp;tbm=isch&amp;tbnid=xsv8oD4cq26uGM:&amp;imgrefurl=http://fotosdeculturas.blogspot.com/2011_04_01_archive.html&amp;docid=7ZkEkEIKuvAQ8M&amp;imgurl=http://1.bp.blogspot.com/-ePo8WuD08zg/TVM8HevPhTI/AAAAAAAAIFM/94H0XBtjRys/s1600/Mapa+de+Colombia+en+blanco+SIN+NOMBRE+para+colorear+pintar.gif&amp;w=338&amp;h=476&amp;ei=XQyoTriNNYLy0gGFkvW_DQ&amp;zoom=1" TargetMode="External"/><Relationship Id="rId6" Type="http://schemas.openxmlformats.org/officeDocument/2006/relationships/image" Target="../media/image4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dustria var acumulada anual%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Regional anual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Regional anual%'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anual%'!A1"/><Relationship Id="rId4" Type="http://schemas.openxmlformats.org/officeDocument/2006/relationships/image" Target="../media/image4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Confecciones Pr %'!A1"/><Relationship Id="rId4" Type="http://schemas.openxmlformats.org/officeDocument/2006/relationships/image" Target="../media/image4.png"/><Relationship Id="rId9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nual%'!A1"/><Relationship Id="rId4" Type="http://schemas.openxmlformats.org/officeDocument/2006/relationships/image" Target="../media/image4.png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Contrato Bogot&#225;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hyperlink" Target="#'H Produc Barranquilla anual%'!A1"/><Relationship Id="rId3" Type="http://schemas.openxmlformats.org/officeDocument/2006/relationships/image" Target="../media/image3.png"/><Relationship Id="rId7" Type="http://schemas.openxmlformats.org/officeDocument/2006/relationships/chart" Target="../charts/chart16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5.xml"/><Relationship Id="rId5" Type="http://schemas.openxmlformats.org/officeDocument/2006/relationships/image" Target="../media/image5.png"/><Relationship Id="rId4" Type="http://schemas.openxmlformats.org/officeDocument/2006/relationships/hyperlink" Target="#'H Ocupados Bogot&#225; anual%'!A1"/><Relationship Id="rId9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arranquilla anual%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trato Bogot&#225;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Ocupados Barranquilla anual%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Producci&#243;n Cali anual%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Ocupados Barranquilla anual%'!A1"/><Relationship Id="rId5" Type="http://schemas.openxmlformats.org/officeDocument/2006/relationships/image" Target="../media/image4.png"/><Relationship Id="rId4" Type="http://schemas.openxmlformats.org/officeDocument/2006/relationships/hyperlink" Target="#'H Ventas Cali anual%'!A1"/><Relationship Id="rId9" Type="http://schemas.openxmlformats.org/officeDocument/2006/relationships/chart" Target="../charts/chart24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 Ocupados Cali anual%'!A1"/><Relationship Id="rId7" Type="http://schemas.openxmlformats.org/officeDocument/2006/relationships/chart" Target="../charts/chart2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H Producci&#243;n Eje cafeter anual%'!A1"/><Relationship Id="rId7" Type="http://schemas.openxmlformats.org/officeDocument/2006/relationships/chart" Target="../charts/chart2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'H Ventas Eje cafetero anual%'!A1"/><Relationship Id="rId7" Type="http://schemas.openxmlformats.org/officeDocument/2006/relationships/chart" Target="../charts/chart2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Eje cafetero anual%'!A1"/><Relationship Id="rId7" Type="http://schemas.openxmlformats.org/officeDocument/2006/relationships/chart" Target="../charts/chart3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Eje cafeter anual%'!A1"/><Relationship Id="rId4" Type="http://schemas.openxmlformats.org/officeDocument/2006/relationships/image" Target="../media/image4.png"/><Relationship Id="rId9" Type="http://schemas.openxmlformats.org/officeDocument/2006/relationships/chart" Target="../charts/chart32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 Ventas Eje cafetero anual%'!A1"/><Relationship Id="rId5" Type="http://schemas.openxmlformats.org/officeDocument/2006/relationships/image" Target="../media/image4.png"/><Relationship Id="rId4" Type="http://schemas.openxmlformats.org/officeDocument/2006/relationships/hyperlink" Target="#'H Producci&#243;n Medell&#237;n anual%'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Medell&#237;n anual%'!A1"/><Relationship Id="rId7" Type="http://schemas.openxmlformats.org/officeDocument/2006/relationships/chart" Target="../charts/chart3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Eje cafetero anual%'!A1"/><Relationship Id="rId4" Type="http://schemas.openxmlformats.org/officeDocument/2006/relationships/image" Target="../media/image4.png"/><Relationship Id="rId9" Type="http://schemas.openxmlformats.org/officeDocument/2006/relationships/chart" Target="../charts/chart36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Medellin anual%'!A1"/><Relationship Id="rId7" Type="http://schemas.openxmlformats.org/officeDocument/2006/relationships/chart" Target="../charts/chart3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Medell&#237;n anual%'!A1"/><Relationship Id="rId4" Type="http://schemas.openxmlformats.org/officeDocument/2006/relationships/image" Target="../media/image4.png"/><Relationship Id="rId9" Type="http://schemas.openxmlformats.org/officeDocument/2006/relationships/chart" Target="../charts/chart38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H Producci&#243;n Santanderes anual%'!A1"/><Relationship Id="rId7" Type="http://schemas.openxmlformats.org/officeDocument/2006/relationships/chart" Target="../charts/chart3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Medell&#237;n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H Ventas Santanderes anual%'!A1"/><Relationship Id="rId7" Type="http://schemas.openxmlformats.org/officeDocument/2006/relationships/chart" Target="../charts/chart4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Medellin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Santanderes anual%'!A1"/><Relationship Id="rId7" Type="http://schemas.openxmlformats.org/officeDocument/2006/relationships/chart" Target="../charts/chart4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Santanderes anual%'!A1"/><Relationship Id="rId4" Type="http://schemas.openxmlformats.org/officeDocument/2006/relationships/image" Target="../media/image4.png"/><Relationship Id="rId9" Type="http://schemas.openxmlformats.org/officeDocument/2006/relationships/chart" Target="../charts/chart44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 Regional acum anual%'!A1"/><Relationship Id="rId7" Type="http://schemas.openxmlformats.org/officeDocument/2006/relationships/chart" Target="../charts/chart4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Santanderes anual%'!A1"/><Relationship Id="rId4" Type="http://schemas.openxmlformats.org/officeDocument/2006/relationships/image" Target="../media/image4.png"/><Relationship Id="rId9" Type="http://schemas.openxmlformats.org/officeDocument/2006/relationships/chart" Target="../charts/chart46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H Ventas Regional acum anual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Producci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Ocupaci&#243;n Regional acum anua%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Ventas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Prod Bogot&#225; acumulado%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 Veh&#237;culos Pr%'!A1"/><Relationship Id="rId3" Type="http://schemas.openxmlformats.org/officeDocument/2006/relationships/hyperlink" Target="#'H Ocupaci&#243;n Regional acum anua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1.xml"/><Relationship Id="rId5" Type="http://schemas.openxmlformats.org/officeDocument/2006/relationships/chart" Target="../charts/chart50.xml"/><Relationship Id="rId4" Type="http://schemas.openxmlformats.org/officeDocument/2006/relationships/image" Target="../media/image5.png"/><Relationship Id="rId9" Type="http://schemas.openxmlformats.org/officeDocument/2006/relationships/image" Target="../media/image4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H Prod Bogot&#225; acumulado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aucho Pr%'!A1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Veh&#237;culos Pr%'!A1"/><Relationship Id="rId7" Type="http://schemas.openxmlformats.org/officeDocument/2006/relationships/hyperlink" Target="#'H Confecciones Pr 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3.xml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4.xml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28576</xdr:rowOff>
    </xdr:from>
    <xdr:to>
      <xdr:col>14</xdr:col>
      <xdr:colOff>81643</xdr:colOff>
      <xdr:row>6</xdr:row>
      <xdr:rowOff>54429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6"/>
          <a:ext cx="9952264" cy="1250496"/>
        </a:xfrm>
        <a:prstGeom prst="rect">
          <a:avLst/>
        </a:prstGeom>
      </xdr:spPr>
    </xdr:pic>
    <xdr:clientData/>
  </xdr:twoCellAnchor>
  <xdr:twoCellAnchor>
    <xdr:from>
      <xdr:col>4</xdr:col>
      <xdr:colOff>224519</xdr:colOff>
      <xdr:row>0</xdr:row>
      <xdr:rowOff>178254</xdr:rowOff>
    </xdr:from>
    <xdr:to>
      <xdr:col>9</xdr:col>
      <xdr:colOff>291193</xdr:colOff>
      <xdr:row>5</xdr:row>
      <xdr:rowOff>168730</xdr:rowOff>
    </xdr:to>
    <xdr:sp macro="" textlink="">
      <xdr:nvSpPr>
        <xdr:cNvPr id="3" name="3 CuadroTexto"/>
        <xdr:cNvSpPr txBox="1"/>
      </xdr:nvSpPr>
      <xdr:spPr>
        <a:xfrm>
          <a:off x="2701019" y="178254"/>
          <a:ext cx="4284888" cy="101101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(-4,9)</a:t>
          </a:r>
        </a:p>
      </xdr:txBody>
    </xdr:sp>
    <xdr:clientData/>
  </xdr:twoCellAnchor>
  <xdr:twoCellAnchor>
    <xdr:from>
      <xdr:col>1</xdr:col>
      <xdr:colOff>1143001</xdr:colOff>
      <xdr:row>15</xdr:row>
      <xdr:rowOff>119062</xdr:rowOff>
    </xdr:from>
    <xdr:to>
      <xdr:col>1</xdr:col>
      <xdr:colOff>2152651</xdr:colOff>
      <xdr:row>16</xdr:row>
      <xdr:rowOff>95250</xdr:rowOff>
    </xdr:to>
    <xdr:sp macro="" textlink="">
      <xdr:nvSpPr>
        <xdr:cNvPr id="23" name="22 CuadroTexto"/>
        <xdr:cNvSpPr txBox="1"/>
      </xdr:nvSpPr>
      <xdr:spPr>
        <a:xfrm>
          <a:off x="1266826" y="310038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9,6</a:t>
          </a:r>
        </a:p>
      </xdr:txBody>
    </xdr:sp>
    <xdr:clientData/>
  </xdr:twoCellAnchor>
  <xdr:twoCellAnchor>
    <xdr:from>
      <xdr:col>1</xdr:col>
      <xdr:colOff>1638300</xdr:colOff>
      <xdr:row>19</xdr:row>
      <xdr:rowOff>195260</xdr:rowOff>
    </xdr:from>
    <xdr:to>
      <xdr:col>2</xdr:col>
      <xdr:colOff>119063</xdr:colOff>
      <xdr:row>21</xdr:row>
      <xdr:rowOff>19050</xdr:rowOff>
    </xdr:to>
    <xdr:sp macro="" textlink="">
      <xdr:nvSpPr>
        <xdr:cNvPr id="24" name="23 CuadroTexto"/>
        <xdr:cNvSpPr txBox="1"/>
      </xdr:nvSpPr>
      <xdr:spPr>
        <a:xfrm>
          <a:off x="1762125" y="3910010"/>
          <a:ext cx="719138" cy="2238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(-1,3)</a:t>
          </a:r>
        </a:p>
      </xdr:txBody>
    </xdr:sp>
    <xdr:clientData/>
  </xdr:twoCellAnchor>
  <xdr:twoCellAnchor>
    <xdr:from>
      <xdr:col>1</xdr:col>
      <xdr:colOff>1628775</xdr:colOff>
      <xdr:row>10</xdr:row>
      <xdr:rowOff>38100</xdr:rowOff>
    </xdr:from>
    <xdr:to>
      <xdr:col>2</xdr:col>
      <xdr:colOff>542925</xdr:colOff>
      <xdr:row>11</xdr:row>
      <xdr:rowOff>95250</xdr:rowOff>
    </xdr:to>
    <xdr:sp macro="" textlink="">
      <xdr:nvSpPr>
        <xdr:cNvPr id="26" name="25 CuadroTexto"/>
        <xdr:cNvSpPr txBox="1"/>
      </xdr:nvSpPr>
      <xdr:spPr>
        <a:xfrm>
          <a:off x="1752600" y="2066925"/>
          <a:ext cx="115252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2,0</a:t>
          </a: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/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9525</xdr:colOff>
      <xdr:row>20</xdr:row>
      <xdr:rowOff>161925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/>
        <xdr:cNvCxnSpPr/>
      </xdr:nvCxnSpPr>
      <xdr:spPr>
        <a:xfrm>
          <a:off x="2371725" y="4076700"/>
          <a:ext cx="257175" cy="1809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/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/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590549</xdr:colOff>
      <xdr:row>13</xdr:row>
      <xdr:rowOff>142876</xdr:rowOff>
    </xdr:from>
    <xdr:to>
      <xdr:col>6</xdr:col>
      <xdr:colOff>371475</xdr:colOff>
      <xdr:row>14</xdr:row>
      <xdr:rowOff>114301</xdr:rowOff>
    </xdr:to>
    <xdr:sp macro="" textlink="">
      <xdr:nvSpPr>
        <xdr:cNvPr id="52" name="51 CuadroTexto"/>
        <xdr:cNvSpPr txBox="1"/>
      </xdr:nvSpPr>
      <xdr:spPr>
        <a:xfrm>
          <a:off x="4343399" y="2724151"/>
          <a:ext cx="1171576" cy="1714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Santanderes: (-0,2)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19050</xdr:colOff>
      <xdr:row>18</xdr:row>
      <xdr:rowOff>95250</xdr:rowOff>
    </xdr:to>
    <xdr:cxnSp macro="">
      <xdr:nvCxnSpPr>
        <xdr:cNvPr id="53" name="52 Conector recto"/>
        <xdr:cNvCxnSpPr/>
      </xdr:nvCxnSpPr>
      <xdr:spPr>
        <a:xfrm>
          <a:off x="2219325" y="3495674"/>
          <a:ext cx="857250" cy="11430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/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609600</xdr:colOff>
      <xdr:row>19</xdr:row>
      <xdr:rowOff>9525</xdr:rowOff>
    </xdr:to>
    <xdr:cxnSp macro="">
      <xdr:nvCxnSpPr>
        <xdr:cNvPr id="56" name="55 Conector recto"/>
        <xdr:cNvCxnSpPr/>
      </xdr:nvCxnSpPr>
      <xdr:spPr>
        <a:xfrm>
          <a:off x="2228850" y="3505200"/>
          <a:ext cx="742950" cy="2190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1028700</xdr:colOff>
      <xdr:row>17</xdr:row>
      <xdr:rowOff>76200</xdr:rowOff>
    </xdr:from>
    <xdr:to>
      <xdr:col>1</xdr:col>
      <xdr:colOff>2171701</xdr:colOff>
      <xdr:row>18</xdr:row>
      <xdr:rowOff>114300</xdr:rowOff>
    </xdr:to>
    <xdr:sp macro="" textlink="">
      <xdr:nvSpPr>
        <xdr:cNvPr id="58" name="57 CuadroTexto"/>
        <xdr:cNvSpPr txBox="1"/>
      </xdr:nvSpPr>
      <xdr:spPr>
        <a:xfrm>
          <a:off x="1152525" y="3457575"/>
          <a:ext cx="1143001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1,3</a:t>
          </a:r>
        </a:p>
      </xdr:txBody>
    </xdr:sp>
    <xdr:clientData/>
  </xdr:twoCellAnchor>
  <xdr:twoCellAnchor editAs="oneCell">
    <xdr:from>
      <xdr:col>0</xdr:col>
      <xdr:colOff>41413</xdr:colOff>
      <xdr:row>0</xdr:row>
      <xdr:rowOff>41413</xdr:rowOff>
    </xdr:from>
    <xdr:to>
      <xdr:col>9</xdr:col>
      <xdr:colOff>82827</xdr:colOff>
      <xdr:row>5</xdr:row>
      <xdr:rowOff>123826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413" y="41413"/>
          <a:ext cx="7338392" cy="1076326"/>
        </a:xfrm>
        <a:prstGeom prst="rect">
          <a:avLst/>
        </a:prstGeom>
      </xdr:spPr>
    </xdr:pic>
    <xdr:clientData/>
  </xdr:twoCellAnchor>
  <xdr:twoCellAnchor>
    <xdr:from>
      <xdr:col>1</xdr:col>
      <xdr:colOff>1762125</xdr:colOff>
      <xdr:row>1</xdr:row>
      <xdr:rowOff>171450</xdr:rowOff>
    </xdr:from>
    <xdr:to>
      <xdr:col>5</xdr:col>
      <xdr:colOff>619125</xdr:colOff>
      <xdr:row>4</xdr:row>
      <xdr:rowOff>171450</xdr:rowOff>
    </xdr:to>
    <xdr:sp macro="" textlink="">
      <xdr:nvSpPr>
        <xdr:cNvPr id="27" name="3 CuadroTexto"/>
        <xdr:cNvSpPr txBox="1"/>
      </xdr:nvSpPr>
      <xdr:spPr>
        <a:xfrm>
          <a:off x="1885950" y="371475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ea typeface="+mn-ea"/>
              <a:cs typeface="Arial"/>
            </a:rPr>
            <a:t>no. 5 diciembre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/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Total Nacional: (-0,3)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19</xdr:row>
      <xdr:rowOff>95249</xdr:rowOff>
    </xdr:from>
    <xdr:to>
      <xdr:col>8</xdr:col>
      <xdr:colOff>381000</xdr:colOff>
      <xdr:row>38</xdr:row>
      <xdr:rowOff>200024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73477</xdr:colOff>
      <xdr:row>0</xdr:row>
      <xdr:rowOff>38100</xdr:rowOff>
    </xdr:from>
    <xdr:to>
      <xdr:col>9</xdr:col>
      <xdr:colOff>68035</xdr:colOff>
      <xdr:row>5</xdr:row>
      <xdr:rowOff>67311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477" y="38100"/>
          <a:ext cx="6934201" cy="1049747"/>
        </a:xfrm>
        <a:prstGeom prst="rect">
          <a:avLst/>
        </a:prstGeom>
      </xdr:spPr>
    </xdr:pic>
    <xdr:clientData/>
  </xdr:twoCellAnchor>
  <xdr:twoCellAnchor>
    <xdr:from>
      <xdr:col>2</xdr:col>
      <xdr:colOff>542925</xdr:colOff>
      <xdr:row>1</xdr:row>
      <xdr:rowOff>76200</xdr:rowOff>
    </xdr:from>
    <xdr:to>
      <xdr:col>6</xdr:col>
      <xdr:colOff>9525</xdr:colOff>
      <xdr:row>4</xdr:row>
      <xdr:rowOff>76200</xdr:rowOff>
    </xdr:to>
    <xdr:sp macro="" textlink="">
      <xdr:nvSpPr>
        <xdr:cNvPr id="10" name="3 CuadroTexto"/>
        <xdr:cNvSpPr txBox="1"/>
      </xdr:nvSpPr>
      <xdr:spPr>
        <a:xfrm>
          <a:off x="1771650" y="276225"/>
          <a:ext cx="2943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381000</xdr:colOff>
      <xdr:row>19</xdr:row>
      <xdr:rowOff>59871</xdr:rowOff>
    </xdr:from>
    <xdr:to>
      <xdr:col>8</xdr:col>
      <xdr:colOff>762000</xdr:colOff>
      <xdr:row>38</xdr:row>
      <xdr:rowOff>164646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4082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81825" cy="962025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57150</xdr:rowOff>
    </xdr:from>
    <xdr:to>
      <xdr:col>6</xdr:col>
      <xdr:colOff>76200</xdr:colOff>
      <xdr:row>4</xdr:row>
      <xdr:rowOff>57150</xdr:rowOff>
    </xdr:to>
    <xdr:sp macro="" textlink="">
      <xdr:nvSpPr>
        <xdr:cNvPr id="9" name="3 CuadroTexto"/>
        <xdr:cNvSpPr txBox="1"/>
      </xdr:nvSpPr>
      <xdr:spPr>
        <a:xfrm>
          <a:off x="1838325" y="257175"/>
          <a:ext cx="2828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514350</xdr:colOff>
      <xdr:row>20</xdr:row>
      <xdr:rowOff>28574</xdr:rowOff>
    </xdr:from>
    <xdr:to>
      <xdr:col>15</xdr:col>
      <xdr:colOff>9525</xdr:colOff>
      <xdr:row>32</xdr:row>
      <xdr:rowOff>104775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38100</xdr:rowOff>
    </xdr:from>
    <xdr:to>
      <xdr:col>17</xdr:col>
      <xdr:colOff>89647</xdr:colOff>
      <xdr:row>5</xdr:row>
      <xdr:rowOff>36613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38100"/>
          <a:ext cx="7101727" cy="1007042"/>
        </a:xfrm>
        <a:prstGeom prst="rect">
          <a:avLst/>
        </a:prstGeom>
      </xdr:spPr>
    </xdr:pic>
    <xdr:clientData/>
  </xdr:twoCellAnchor>
  <xdr:twoCellAnchor>
    <xdr:from>
      <xdr:col>3</xdr:col>
      <xdr:colOff>161925</xdr:colOff>
      <xdr:row>1</xdr:row>
      <xdr:rowOff>97632</xdr:rowOff>
    </xdr:from>
    <xdr:to>
      <xdr:col>10</xdr:col>
      <xdr:colOff>350044</xdr:colOff>
      <xdr:row>4</xdr:row>
      <xdr:rowOff>97632</xdr:rowOff>
    </xdr:to>
    <xdr:sp macro="" textlink="">
      <xdr:nvSpPr>
        <xdr:cNvPr id="9" name="3 CuadroTexto"/>
        <xdr:cNvSpPr txBox="1"/>
      </xdr:nvSpPr>
      <xdr:spPr>
        <a:xfrm>
          <a:off x="1828800" y="300038"/>
          <a:ext cx="2771775" cy="6072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485775</xdr:colOff>
      <xdr:row>34</xdr:row>
      <xdr:rowOff>95249</xdr:rowOff>
    </xdr:from>
    <xdr:to>
      <xdr:col>14</xdr:col>
      <xdr:colOff>314325</xdr:colOff>
      <xdr:row>44</xdr:row>
      <xdr:rowOff>142874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495299</xdr:colOff>
      <xdr:row>20</xdr:row>
      <xdr:rowOff>85724</xdr:rowOff>
    </xdr:from>
    <xdr:to>
      <xdr:col>14</xdr:col>
      <xdr:colOff>371474</xdr:colOff>
      <xdr:row>33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38099</xdr:rowOff>
    </xdr:from>
    <xdr:to>
      <xdr:col>17</xdr:col>
      <xdr:colOff>112058</xdr:colOff>
      <xdr:row>5</xdr:row>
      <xdr:rowOff>46137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099"/>
          <a:ext cx="6931959" cy="1008163"/>
        </a:xfrm>
        <a:prstGeom prst="rect">
          <a:avLst/>
        </a:prstGeom>
      </xdr:spPr>
    </xdr:pic>
    <xdr:clientData/>
  </xdr:twoCellAnchor>
  <xdr:twoCellAnchor>
    <xdr:from>
      <xdr:col>3</xdr:col>
      <xdr:colOff>135032</xdr:colOff>
      <xdr:row>1</xdr:row>
      <xdr:rowOff>107576</xdr:rowOff>
    </xdr:from>
    <xdr:to>
      <xdr:col>10</xdr:col>
      <xdr:colOff>323851</xdr:colOff>
      <xdr:row>4</xdr:row>
      <xdr:rowOff>107576</xdr:rowOff>
    </xdr:to>
    <xdr:sp macro="" textlink="">
      <xdr:nvSpPr>
        <xdr:cNvPr id="9" name="3 CuadroTexto"/>
        <xdr:cNvSpPr txBox="1"/>
      </xdr:nvSpPr>
      <xdr:spPr>
        <a:xfrm>
          <a:off x="1804708" y="309282"/>
          <a:ext cx="2777378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523875</xdr:colOff>
      <xdr:row>34</xdr:row>
      <xdr:rowOff>123825</xdr:rowOff>
    </xdr:from>
    <xdr:to>
      <xdr:col>14</xdr:col>
      <xdr:colOff>352425</xdr:colOff>
      <xdr:row>44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609599</xdr:colOff>
      <xdr:row>20</xdr:row>
      <xdr:rowOff>133350</xdr:rowOff>
    </xdr:from>
    <xdr:to>
      <xdr:col>14</xdr:col>
      <xdr:colOff>333374</xdr:colOff>
      <xdr:row>32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17</xdr:col>
      <xdr:colOff>100853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930278" cy="971550"/>
        </a:xfrm>
        <a:prstGeom prst="rect">
          <a:avLst/>
        </a:prstGeom>
      </xdr:spPr>
    </xdr:pic>
    <xdr:clientData/>
  </xdr:twoCellAnchor>
  <xdr:twoCellAnchor>
    <xdr:from>
      <xdr:col>3</xdr:col>
      <xdr:colOff>265020</xdr:colOff>
      <xdr:row>1</xdr:row>
      <xdr:rowOff>14007</xdr:rowOff>
    </xdr:from>
    <xdr:to>
      <xdr:col>11</xdr:col>
      <xdr:colOff>84045</xdr:colOff>
      <xdr:row>4</xdr:row>
      <xdr:rowOff>14007</xdr:rowOff>
    </xdr:to>
    <xdr:sp macro="" textlink="">
      <xdr:nvSpPr>
        <xdr:cNvPr id="9" name="3 CuadroTexto"/>
        <xdr:cNvSpPr txBox="1"/>
      </xdr:nvSpPr>
      <xdr:spPr>
        <a:xfrm>
          <a:off x="1941420" y="214032"/>
          <a:ext cx="2790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 5 diciembre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609600</xdr:colOff>
      <xdr:row>34</xdr:row>
      <xdr:rowOff>152400</xdr:rowOff>
    </xdr:from>
    <xdr:to>
      <xdr:col>16</xdr:col>
      <xdr:colOff>66675</xdr:colOff>
      <xdr:row>44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32</xdr:row>
      <xdr:rowOff>17367</xdr:rowOff>
    </xdr:from>
    <xdr:to>
      <xdr:col>3</xdr:col>
      <xdr:colOff>268940</xdr:colOff>
      <xdr:row>56</xdr:row>
      <xdr:rowOff>196849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201839</xdr:colOff>
      <xdr:row>32</xdr:row>
      <xdr:rowOff>42180</xdr:rowOff>
    </xdr:from>
    <xdr:to>
      <xdr:col>9</xdr:col>
      <xdr:colOff>732064</xdr:colOff>
      <xdr:row>57</xdr:row>
      <xdr:rowOff>6349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38100</xdr:rowOff>
    </xdr:from>
    <xdr:to>
      <xdr:col>11</xdr:col>
      <xdr:colOff>13607</xdr:colOff>
      <xdr:row>5</xdr:row>
      <xdr:rowOff>28575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38100"/>
          <a:ext cx="8533040" cy="1011011"/>
        </a:xfrm>
        <a:prstGeom prst="rect">
          <a:avLst/>
        </a:prstGeom>
      </xdr:spPr>
    </xdr:pic>
    <xdr:clientData/>
  </xdr:twoCellAnchor>
  <xdr:twoCellAnchor>
    <xdr:from>
      <xdr:col>1</xdr:col>
      <xdr:colOff>2724150</xdr:colOff>
      <xdr:row>1</xdr:row>
      <xdr:rowOff>95251</xdr:rowOff>
    </xdr:from>
    <xdr:to>
      <xdr:col>3</xdr:col>
      <xdr:colOff>145677</xdr:colOff>
      <xdr:row>4</xdr:row>
      <xdr:rowOff>95251</xdr:rowOff>
    </xdr:to>
    <xdr:sp macro="" textlink="">
      <xdr:nvSpPr>
        <xdr:cNvPr id="11" name="3 CuadroTexto"/>
        <xdr:cNvSpPr txBox="1"/>
      </xdr:nvSpPr>
      <xdr:spPr>
        <a:xfrm>
          <a:off x="2847415" y="296957"/>
          <a:ext cx="2531409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500" b="1">
            <a:solidFill>
              <a:schemeClr val="bg1"/>
            </a:solidFill>
          </a:endParaRP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500" b="1" baseline="0">
              <a:solidFill>
                <a:schemeClr val="bg1"/>
              </a:solidFill>
            </a:rPr>
            <a:t> </a:t>
          </a:r>
          <a:endParaRPr lang="es-US" sz="1500" b="1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0.49542</cdr:x>
      <cdr:y>0.59362</cdr:y>
    </cdr:from>
    <cdr:to>
      <cdr:x>0.52604</cdr:x>
      <cdr:y>0.64024</cdr:y>
    </cdr:to>
    <cdr:cxnSp macro="">
      <cdr:nvCxnSpPr>
        <cdr:cNvPr id="5" name="4 Conector recto"/>
        <cdr:cNvCxnSpPr/>
      </cdr:nvCxnSpPr>
      <cdr:spPr>
        <a:xfrm xmlns:a="http://schemas.openxmlformats.org/drawingml/2006/main">
          <a:off x="2642188" y="2772097"/>
          <a:ext cx="163286" cy="21771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0.50195</cdr:x>
      <cdr:y>0.59365</cdr:y>
    </cdr:from>
    <cdr:to>
      <cdr:x>0.53256</cdr:x>
      <cdr:y>0.64027</cdr:y>
    </cdr:to>
    <cdr:cxnSp macro="">
      <cdr:nvCxnSpPr>
        <cdr:cNvPr id="6" name="1 Conector recto"/>
        <cdr:cNvCxnSpPr/>
      </cdr:nvCxnSpPr>
      <cdr:spPr>
        <a:xfrm xmlns:a="http://schemas.openxmlformats.org/drawingml/2006/main">
          <a:off x="2676979" y="2772229"/>
          <a:ext cx="163286" cy="21771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44825</xdr:colOff>
      <xdr:row>32</xdr:row>
      <xdr:rowOff>19049</xdr:rowOff>
    </xdr:from>
    <xdr:to>
      <xdr:col>4</xdr:col>
      <xdr:colOff>176893</xdr:colOff>
      <xdr:row>56</xdr:row>
      <xdr:rowOff>156881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56030</xdr:colOff>
      <xdr:row>32</xdr:row>
      <xdr:rowOff>28574</xdr:rowOff>
    </xdr:from>
    <xdr:to>
      <xdr:col>9</xdr:col>
      <xdr:colOff>409576</xdr:colOff>
      <xdr:row>56</xdr:row>
      <xdr:rowOff>33616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49307</xdr:colOff>
      <xdr:row>0</xdr:row>
      <xdr:rowOff>31413</xdr:rowOff>
    </xdr:from>
    <xdr:to>
      <xdr:col>10</xdr:col>
      <xdr:colOff>79241</xdr:colOff>
      <xdr:row>5</xdr:row>
      <xdr:rowOff>38099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307" y="31413"/>
          <a:ext cx="8255052" cy="1015215"/>
        </a:xfrm>
        <a:prstGeom prst="rect">
          <a:avLst/>
        </a:prstGeom>
      </xdr:spPr>
    </xdr:pic>
    <xdr:clientData/>
  </xdr:twoCellAnchor>
  <xdr:twoCellAnchor>
    <xdr:from>
      <xdr:col>1</xdr:col>
      <xdr:colOff>2633381</xdr:colOff>
      <xdr:row>1</xdr:row>
      <xdr:rowOff>78441</xdr:rowOff>
    </xdr:from>
    <xdr:to>
      <xdr:col>4</xdr:col>
      <xdr:colOff>56030</xdr:colOff>
      <xdr:row>4</xdr:row>
      <xdr:rowOff>78441</xdr:rowOff>
    </xdr:to>
    <xdr:sp macro="" textlink="">
      <xdr:nvSpPr>
        <xdr:cNvPr id="11" name="3 CuadroTexto"/>
        <xdr:cNvSpPr txBox="1"/>
      </xdr:nvSpPr>
      <xdr:spPr>
        <a:xfrm>
          <a:off x="2756646" y="280147"/>
          <a:ext cx="2498913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500" b="1">
            <a:solidFill>
              <a:schemeClr val="bg1"/>
            </a:solidFill>
          </a:endParaRP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500" b="1" baseline="0">
              <a:solidFill>
                <a:schemeClr val="bg1"/>
              </a:solidFill>
            </a:rPr>
            <a:t> </a:t>
          </a:r>
          <a:endParaRPr lang="es-US" sz="1500" b="1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89648</xdr:colOff>
      <xdr:row>32</xdr:row>
      <xdr:rowOff>19050</xdr:rowOff>
    </xdr:from>
    <xdr:to>
      <xdr:col>3</xdr:col>
      <xdr:colOff>81643</xdr:colOff>
      <xdr:row>57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136072</xdr:colOff>
      <xdr:row>32</xdr:row>
      <xdr:rowOff>28575</xdr:rowOff>
    </xdr:from>
    <xdr:to>
      <xdr:col>10</xdr:col>
      <xdr:colOff>2802</xdr:colOff>
      <xdr:row>56</xdr:row>
      <xdr:rowOff>112058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76201</xdr:colOff>
      <xdr:row>0</xdr:row>
      <xdr:rowOff>38100</xdr:rowOff>
    </xdr:from>
    <xdr:to>
      <xdr:col>10</xdr:col>
      <xdr:colOff>63955</xdr:colOff>
      <xdr:row>5</xdr:row>
      <xdr:rowOff>62784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1" y="38100"/>
          <a:ext cx="8686800" cy="1024809"/>
        </a:xfrm>
        <a:prstGeom prst="rect">
          <a:avLst/>
        </a:prstGeom>
      </xdr:spPr>
    </xdr:pic>
    <xdr:clientData/>
  </xdr:twoCellAnchor>
  <xdr:twoCellAnchor>
    <xdr:from>
      <xdr:col>1</xdr:col>
      <xdr:colOff>2647950</xdr:colOff>
      <xdr:row>1</xdr:row>
      <xdr:rowOff>95250</xdr:rowOff>
    </xdr:from>
    <xdr:to>
      <xdr:col>1</xdr:col>
      <xdr:colOff>5266764</xdr:colOff>
      <xdr:row>4</xdr:row>
      <xdr:rowOff>100293</xdr:rowOff>
    </xdr:to>
    <xdr:sp macro="" textlink="">
      <xdr:nvSpPr>
        <xdr:cNvPr id="11" name="3 CuadroTexto"/>
        <xdr:cNvSpPr txBox="1"/>
      </xdr:nvSpPr>
      <xdr:spPr>
        <a:xfrm>
          <a:off x="2771215" y="296956"/>
          <a:ext cx="2618814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47624</xdr:rowOff>
    </xdr:from>
    <xdr:to>
      <xdr:col>10</xdr:col>
      <xdr:colOff>647700</xdr:colOff>
      <xdr:row>4</xdr:row>
      <xdr:rowOff>36157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4"/>
          <a:ext cx="6210300" cy="78863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92529</xdr:colOff>
      <xdr:row>20</xdr:row>
      <xdr:rowOff>87085</xdr:rowOff>
    </xdr:from>
    <xdr:to>
      <xdr:col>6</xdr:col>
      <xdr:colOff>28575</xdr:colOff>
      <xdr:row>38</xdr:row>
      <xdr:rowOff>190500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323850</xdr:colOff>
      <xdr:row>23</xdr:row>
      <xdr:rowOff>190500</xdr:rowOff>
    </xdr:from>
    <xdr:to>
      <xdr:col>5</xdr:col>
      <xdr:colOff>228600</xdr:colOff>
      <xdr:row>24</xdr:row>
      <xdr:rowOff>2</xdr:rowOff>
    </xdr:to>
    <xdr:cxnSp macro="">
      <xdr:nvCxnSpPr>
        <xdr:cNvPr id="8" name="7 Conector recto"/>
        <xdr:cNvCxnSpPr/>
      </xdr:nvCxnSpPr>
      <xdr:spPr>
        <a:xfrm flipV="1">
          <a:off x="447675" y="4791075"/>
          <a:ext cx="312420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352425</xdr:colOff>
      <xdr:row>18</xdr:row>
      <xdr:rowOff>28575</xdr:rowOff>
    </xdr:from>
    <xdr:to>
      <xdr:col>4</xdr:col>
      <xdr:colOff>495300</xdr:colOff>
      <xdr:row>20</xdr:row>
      <xdr:rowOff>104775</xdr:rowOff>
    </xdr:to>
    <xdr:sp macro="" textlink="">
      <xdr:nvSpPr>
        <xdr:cNvPr id="9" name="1 CuadroTexto"/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(variación anual %)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III trimestre 2012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57151</xdr:colOff>
      <xdr:row>18</xdr:row>
      <xdr:rowOff>19050</xdr:rowOff>
    </xdr:from>
    <xdr:to>
      <xdr:col>10</xdr:col>
      <xdr:colOff>481853</xdr:colOff>
      <xdr:row>20</xdr:row>
      <xdr:rowOff>104775</xdr:rowOff>
    </xdr:to>
    <xdr:sp macro="" textlink="">
      <xdr:nvSpPr>
        <xdr:cNvPr id="10" name="1 CuadroTexto"/>
        <xdr:cNvSpPr txBox="1"/>
      </xdr:nvSpPr>
      <xdr:spPr>
        <a:xfrm>
          <a:off x="3844739" y="3649756"/>
          <a:ext cx="2654673" cy="48913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anual  % - III trimestre 2012</a:t>
          </a:r>
        </a:p>
      </xdr:txBody>
    </xdr:sp>
    <xdr:clientData/>
  </xdr:twoCellAnchor>
  <xdr:twoCellAnchor>
    <xdr:from>
      <xdr:col>6</xdr:col>
      <xdr:colOff>326571</xdr:colOff>
      <xdr:row>20</xdr:row>
      <xdr:rowOff>201305</xdr:rowOff>
    </xdr:from>
    <xdr:to>
      <xdr:col>10</xdr:col>
      <xdr:colOff>519471</xdr:colOff>
      <xdr:row>38</xdr:row>
      <xdr:rowOff>115580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95251</xdr:colOff>
      <xdr:row>0</xdr:row>
      <xdr:rowOff>161925</xdr:rowOff>
    </xdr:from>
    <xdr:to>
      <xdr:col>7</xdr:col>
      <xdr:colOff>123266</xdr:colOff>
      <xdr:row>3</xdr:row>
      <xdr:rowOff>161925</xdr:rowOff>
    </xdr:to>
    <xdr:sp macro="" textlink="">
      <xdr:nvSpPr>
        <xdr:cNvPr id="12" name="3 CuadroTexto"/>
        <xdr:cNvSpPr txBox="1"/>
      </xdr:nvSpPr>
      <xdr:spPr>
        <a:xfrm>
          <a:off x="1866901" y="161925"/>
          <a:ext cx="264739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3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300" b="1" baseline="0">
              <a:solidFill>
                <a:schemeClr val="bg1"/>
              </a:solidFill>
            </a:rPr>
            <a:t> </a:t>
          </a:r>
          <a:endParaRPr lang="es-US" sz="13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87699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52475" y="1209675"/>
          <a:ext cx="276839" cy="278199"/>
        </a:xfrm>
        <a:prstGeom prst="rect">
          <a:avLst/>
        </a:prstGeom>
      </xdr:spPr>
    </xdr:pic>
    <xdr:clientData/>
  </xdr:twoCellAnchor>
  <xdr:twoCellAnchor>
    <xdr:from>
      <xdr:col>1</xdr:col>
      <xdr:colOff>361950</xdr:colOff>
      <xdr:row>30</xdr:row>
      <xdr:rowOff>57150</xdr:rowOff>
    </xdr:from>
    <xdr:to>
      <xdr:col>5</xdr:col>
      <xdr:colOff>266700</xdr:colOff>
      <xdr:row>30</xdr:row>
      <xdr:rowOff>66677</xdr:rowOff>
    </xdr:to>
    <xdr:cxnSp macro="">
      <xdr:nvCxnSpPr>
        <xdr:cNvPr id="14" name="13 Conector recto"/>
        <xdr:cNvCxnSpPr/>
      </xdr:nvCxnSpPr>
      <xdr:spPr>
        <a:xfrm flipV="1">
          <a:off x="485775" y="6057900"/>
          <a:ext cx="312420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108856</xdr:colOff>
      <xdr:row>23</xdr:row>
      <xdr:rowOff>190500</xdr:rowOff>
    </xdr:from>
    <xdr:to>
      <xdr:col>10</xdr:col>
      <xdr:colOff>380999</xdr:colOff>
      <xdr:row>24</xdr:row>
      <xdr:rowOff>3</xdr:rowOff>
    </xdr:to>
    <xdr:cxnSp macro="">
      <xdr:nvCxnSpPr>
        <xdr:cNvPr id="15" name="14 Conector recto"/>
        <xdr:cNvCxnSpPr/>
      </xdr:nvCxnSpPr>
      <xdr:spPr>
        <a:xfrm flipV="1">
          <a:off x="3646713" y="4884964"/>
          <a:ext cx="2313215" cy="13610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193220</xdr:colOff>
      <xdr:row>30</xdr:row>
      <xdr:rowOff>43542</xdr:rowOff>
    </xdr:from>
    <xdr:to>
      <xdr:col>10</xdr:col>
      <xdr:colOff>465363</xdr:colOff>
      <xdr:row>30</xdr:row>
      <xdr:rowOff>57152</xdr:rowOff>
    </xdr:to>
    <xdr:cxnSp macro="">
      <xdr:nvCxnSpPr>
        <xdr:cNvPr id="16" name="15 Conector recto"/>
        <xdr:cNvCxnSpPr/>
      </xdr:nvCxnSpPr>
      <xdr:spPr>
        <a:xfrm flipV="1">
          <a:off x="3731077" y="6166756"/>
          <a:ext cx="2313215" cy="13610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24</xdr:row>
      <xdr:rowOff>104775</xdr:rowOff>
    </xdr:from>
    <xdr:to>
      <xdr:col>3</xdr:col>
      <xdr:colOff>771524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57149</xdr:colOff>
      <xdr:row>23</xdr:row>
      <xdr:rowOff>152400</xdr:rowOff>
    </xdr:from>
    <xdr:to>
      <xdr:col>7</xdr:col>
      <xdr:colOff>19050</xdr:colOff>
      <xdr:row>46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7</xdr:col>
      <xdr:colOff>104776</xdr:colOff>
      <xdr:row>4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6543676" cy="866775"/>
        </a:xfrm>
        <a:prstGeom prst="rect">
          <a:avLst/>
        </a:prstGeom>
      </xdr:spPr>
    </xdr:pic>
    <xdr:clientData/>
  </xdr:twoCellAnchor>
  <xdr:twoCellAnchor>
    <xdr:from>
      <xdr:col>1</xdr:col>
      <xdr:colOff>1895476</xdr:colOff>
      <xdr:row>0</xdr:row>
      <xdr:rowOff>190500</xdr:rowOff>
    </xdr:from>
    <xdr:to>
      <xdr:col>4</xdr:col>
      <xdr:colOff>323850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19301" y="190500"/>
          <a:ext cx="2228849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95250</xdr:rowOff>
    </xdr:from>
    <xdr:to>
      <xdr:col>3</xdr:col>
      <xdr:colOff>752474</xdr:colOff>
      <xdr:row>44</xdr:row>
      <xdr:rowOff>85724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809625</xdr:colOff>
      <xdr:row>23</xdr:row>
      <xdr:rowOff>114300</xdr:rowOff>
    </xdr:from>
    <xdr:to>
      <xdr:col>7</xdr:col>
      <xdr:colOff>57151</xdr:colOff>
      <xdr:row>44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47624</xdr:colOff>
      <xdr:row>0</xdr:row>
      <xdr:rowOff>28575</xdr:rowOff>
    </xdr:from>
    <xdr:to>
      <xdr:col>7</xdr:col>
      <xdr:colOff>95249</xdr:colOff>
      <xdr:row>4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6543675" cy="876300"/>
        </a:xfrm>
        <a:prstGeom prst="rect">
          <a:avLst/>
        </a:prstGeom>
      </xdr:spPr>
    </xdr:pic>
    <xdr:clientData/>
  </xdr:twoCellAnchor>
  <xdr:twoCellAnchor>
    <xdr:from>
      <xdr:col>1</xdr:col>
      <xdr:colOff>1943100</xdr:colOff>
      <xdr:row>0</xdr:row>
      <xdr:rowOff>190500</xdr:rowOff>
    </xdr:from>
    <xdr:to>
      <xdr:col>4</xdr:col>
      <xdr:colOff>211231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66925" y="19050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152399</xdr:rowOff>
    </xdr:from>
    <xdr:to>
      <xdr:col>3</xdr:col>
      <xdr:colOff>714375</xdr:colOff>
      <xdr:row>44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676276</xdr:colOff>
      <xdr:row>23</xdr:row>
      <xdr:rowOff>152400</xdr:rowOff>
    </xdr:from>
    <xdr:to>
      <xdr:col>7</xdr:col>
      <xdr:colOff>57152</xdr:colOff>
      <xdr:row>44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28575</xdr:rowOff>
    </xdr:from>
    <xdr:to>
      <xdr:col>7</xdr:col>
      <xdr:colOff>95248</xdr:colOff>
      <xdr:row>4</xdr:row>
      <xdr:rowOff>180975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6667499" cy="952500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0</xdr:row>
      <xdr:rowOff>190500</xdr:rowOff>
    </xdr:from>
    <xdr:to>
      <xdr:col>4</xdr:col>
      <xdr:colOff>201706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85975" y="19050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38100</xdr:rowOff>
    </xdr:from>
    <xdr:to>
      <xdr:col>8</xdr:col>
      <xdr:colOff>0</xdr:colOff>
      <xdr:row>5</xdr:row>
      <xdr:rowOff>19051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591425" cy="98107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27</xdr:row>
      <xdr:rowOff>0</xdr:rowOff>
    </xdr:from>
    <xdr:to>
      <xdr:col>2</xdr:col>
      <xdr:colOff>638175</xdr:colOff>
      <xdr:row>48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2409825</xdr:colOff>
      <xdr:row>1</xdr:row>
      <xdr:rowOff>47625</xdr:rowOff>
    </xdr:from>
    <xdr:to>
      <xdr:col>2</xdr:col>
      <xdr:colOff>639856</xdr:colOff>
      <xdr:row>4</xdr:row>
      <xdr:rowOff>57711</xdr:rowOff>
    </xdr:to>
    <xdr:sp macro="" textlink="">
      <xdr:nvSpPr>
        <xdr:cNvPr id="9" name="3 CuadroTexto"/>
        <xdr:cNvSpPr txBox="1"/>
      </xdr:nvSpPr>
      <xdr:spPr>
        <a:xfrm>
          <a:off x="2533650" y="24765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38100</xdr:colOff>
      <xdr:row>26</xdr:row>
      <xdr:rowOff>152400</xdr:rowOff>
    </xdr:from>
    <xdr:to>
      <xdr:col>6</xdr:col>
      <xdr:colOff>761999</xdr:colOff>
      <xdr:row>48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361949</xdr:colOff>
      <xdr:row>27</xdr:row>
      <xdr:rowOff>0</xdr:rowOff>
    </xdr:from>
    <xdr:to>
      <xdr:col>6</xdr:col>
      <xdr:colOff>866773</xdr:colOff>
      <xdr:row>47</xdr:row>
      <xdr:rowOff>133349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13609</xdr:colOff>
      <xdr:row>27</xdr:row>
      <xdr:rowOff>59871</xdr:rowOff>
    </xdr:from>
    <xdr:to>
      <xdr:col>3</xdr:col>
      <xdr:colOff>408216</xdr:colOff>
      <xdr:row>47</xdr:row>
      <xdr:rowOff>193220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76199</xdr:colOff>
      <xdr:row>0</xdr:row>
      <xdr:rowOff>19051</xdr:rowOff>
    </xdr:from>
    <xdr:to>
      <xdr:col>7</xdr:col>
      <xdr:colOff>38100</xdr:colOff>
      <xdr:row>4</xdr:row>
      <xdr:rowOff>190501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199" y="19051"/>
          <a:ext cx="7524751" cy="971550"/>
        </a:xfrm>
        <a:prstGeom prst="rect">
          <a:avLst/>
        </a:prstGeom>
      </xdr:spPr>
    </xdr:pic>
    <xdr:clientData/>
  </xdr:twoCellAnchor>
  <xdr:twoCellAnchor>
    <xdr:from>
      <xdr:col>1</xdr:col>
      <xdr:colOff>2276475</xdr:colOff>
      <xdr:row>1</xdr:row>
      <xdr:rowOff>9525</xdr:rowOff>
    </xdr:from>
    <xdr:to>
      <xdr:col>3</xdr:col>
      <xdr:colOff>123825</xdr:colOff>
      <xdr:row>4</xdr:row>
      <xdr:rowOff>19611</xdr:rowOff>
    </xdr:to>
    <xdr:sp macro="" textlink="">
      <xdr:nvSpPr>
        <xdr:cNvPr id="10" name="3 CuadroTexto"/>
        <xdr:cNvSpPr txBox="1"/>
      </xdr:nvSpPr>
      <xdr:spPr>
        <a:xfrm>
          <a:off x="2400300" y="209550"/>
          <a:ext cx="2276475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27</xdr:row>
      <xdr:rowOff>38100</xdr:rowOff>
    </xdr:from>
    <xdr:to>
      <xdr:col>7</xdr:col>
      <xdr:colOff>38100</xdr:colOff>
      <xdr:row>48</xdr:row>
      <xdr:rowOff>85724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66675</xdr:colOff>
      <xdr:row>27</xdr:row>
      <xdr:rowOff>47625</xdr:rowOff>
    </xdr:from>
    <xdr:to>
      <xdr:col>3</xdr:col>
      <xdr:colOff>419100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57151</xdr:colOff>
      <xdr:row>0</xdr:row>
      <xdr:rowOff>28576</xdr:rowOff>
    </xdr:from>
    <xdr:to>
      <xdr:col>7</xdr:col>
      <xdr:colOff>104776</xdr:colOff>
      <xdr:row>5</xdr:row>
      <xdr:rowOff>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28576"/>
          <a:ext cx="7486650" cy="971550"/>
        </a:xfrm>
        <a:prstGeom prst="rect">
          <a:avLst/>
        </a:prstGeom>
      </xdr:spPr>
    </xdr:pic>
    <xdr:clientData/>
  </xdr:twoCellAnchor>
  <xdr:twoCellAnchor>
    <xdr:from>
      <xdr:col>1</xdr:col>
      <xdr:colOff>2295525</xdr:colOff>
      <xdr:row>1</xdr:row>
      <xdr:rowOff>38100</xdr:rowOff>
    </xdr:from>
    <xdr:to>
      <xdr:col>3</xdr:col>
      <xdr:colOff>161925</xdr:colOff>
      <xdr:row>4</xdr:row>
      <xdr:rowOff>48186</xdr:rowOff>
    </xdr:to>
    <xdr:sp macro="" textlink="">
      <xdr:nvSpPr>
        <xdr:cNvPr id="10" name="3 CuadroTexto"/>
        <xdr:cNvSpPr txBox="1"/>
      </xdr:nvSpPr>
      <xdr:spPr>
        <a:xfrm>
          <a:off x="2419350" y="238125"/>
          <a:ext cx="2305050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26</xdr:row>
      <xdr:rowOff>9525</xdr:rowOff>
    </xdr:from>
    <xdr:to>
      <xdr:col>7</xdr:col>
      <xdr:colOff>38099</xdr:colOff>
      <xdr:row>45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57152</xdr:colOff>
      <xdr:row>26</xdr:row>
      <xdr:rowOff>28575</xdr:rowOff>
    </xdr:from>
    <xdr:to>
      <xdr:col>2</xdr:col>
      <xdr:colOff>323850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38100</xdr:rowOff>
    </xdr:from>
    <xdr:to>
      <xdr:col>7</xdr:col>
      <xdr:colOff>104775</xdr:colOff>
      <xdr:row>4</xdr:row>
      <xdr:rowOff>161925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200900" cy="923925"/>
        </a:xfrm>
        <a:prstGeom prst="rect">
          <a:avLst/>
        </a:prstGeom>
      </xdr:spPr>
    </xdr:pic>
    <xdr:clientData/>
  </xdr:twoCellAnchor>
  <xdr:twoCellAnchor>
    <xdr:from>
      <xdr:col>1</xdr:col>
      <xdr:colOff>2266949</xdr:colOff>
      <xdr:row>1</xdr:row>
      <xdr:rowOff>38100</xdr:rowOff>
    </xdr:from>
    <xdr:to>
      <xdr:col>2</xdr:col>
      <xdr:colOff>247649</xdr:colOff>
      <xdr:row>4</xdr:row>
      <xdr:rowOff>48186</xdr:rowOff>
    </xdr:to>
    <xdr:sp macro="" textlink="">
      <xdr:nvSpPr>
        <xdr:cNvPr id="10" name="3 CuadroTexto"/>
        <xdr:cNvSpPr txBox="1"/>
      </xdr:nvSpPr>
      <xdr:spPr>
        <a:xfrm>
          <a:off x="2390774" y="238125"/>
          <a:ext cx="2200275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219075</xdr:colOff>
      <xdr:row>25</xdr:row>
      <xdr:rowOff>85725</xdr:rowOff>
    </xdr:from>
    <xdr:to>
      <xdr:col>6</xdr:col>
      <xdr:colOff>895352</xdr:colOff>
      <xdr:row>46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19050</xdr:colOff>
      <xdr:row>4</xdr:row>
      <xdr:rowOff>133350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48525" cy="904875"/>
        </a:xfrm>
        <a:prstGeom prst="rect">
          <a:avLst/>
        </a:prstGeom>
      </xdr:spPr>
    </xdr:pic>
    <xdr:clientData/>
  </xdr:twoCellAnchor>
  <xdr:twoCellAnchor>
    <xdr:from>
      <xdr:col>1</xdr:col>
      <xdr:colOff>2105026</xdr:colOff>
      <xdr:row>1</xdr:row>
      <xdr:rowOff>28575</xdr:rowOff>
    </xdr:from>
    <xdr:to>
      <xdr:col>1</xdr:col>
      <xdr:colOff>4440332</xdr:colOff>
      <xdr:row>4</xdr:row>
      <xdr:rowOff>38661</xdr:rowOff>
    </xdr:to>
    <xdr:sp macro="" textlink="">
      <xdr:nvSpPr>
        <xdr:cNvPr id="10" name="3 CuadroTexto"/>
        <xdr:cNvSpPr txBox="1"/>
      </xdr:nvSpPr>
      <xdr:spPr>
        <a:xfrm>
          <a:off x="2228851" y="228600"/>
          <a:ext cx="2335306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47625</xdr:colOff>
      <xdr:row>25</xdr:row>
      <xdr:rowOff>104775</xdr:rowOff>
    </xdr:from>
    <xdr:to>
      <xdr:col>2</xdr:col>
      <xdr:colOff>161925</xdr:colOff>
      <xdr:row>45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123824</xdr:colOff>
      <xdr:row>25</xdr:row>
      <xdr:rowOff>0</xdr:rowOff>
    </xdr:from>
    <xdr:to>
      <xdr:col>6</xdr:col>
      <xdr:colOff>876301</xdr:colOff>
      <xdr:row>46</xdr:row>
      <xdr:rowOff>38099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76199</xdr:colOff>
      <xdr:row>25</xdr:row>
      <xdr:rowOff>47624</xdr:rowOff>
    </xdr:from>
    <xdr:to>
      <xdr:col>2</xdr:col>
      <xdr:colOff>9524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38101</xdr:rowOff>
    </xdr:from>
    <xdr:to>
      <xdr:col>7</xdr:col>
      <xdr:colOff>76200</xdr:colOff>
      <xdr:row>4</xdr:row>
      <xdr:rowOff>111633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1"/>
          <a:ext cx="6934200" cy="873632"/>
        </a:xfrm>
        <a:prstGeom prst="rect">
          <a:avLst/>
        </a:prstGeom>
      </xdr:spPr>
    </xdr:pic>
    <xdr:clientData/>
  </xdr:twoCellAnchor>
  <xdr:twoCellAnchor>
    <xdr:from>
      <xdr:col>1</xdr:col>
      <xdr:colOff>1914525</xdr:colOff>
      <xdr:row>0</xdr:row>
      <xdr:rowOff>161925</xdr:rowOff>
    </xdr:from>
    <xdr:to>
      <xdr:col>2</xdr:col>
      <xdr:colOff>1682</xdr:colOff>
      <xdr:row>3</xdr:row>
      <xdr:rowOff>172011</xdr:rowOff>
    </xdr:to>
    <xdr:sp macro="" textlink="">
      <xdr:nvSpPr>
        <xdr:cNvPr id="10" name="3 CuadroTexto"/>
        <xdr:cNvSpPr txBox="1"/>
      </xdr:nvSpPr>
      <xdr:spPr>
        <a:xfrm>
          <a:off x="2038350" y="161925"/>
          <a:ext cx="2240057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 5 diciembre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219073</xdr:colOff>
      <xdr:row>28</xdr:row>
      <xdr:rowOff>95249</xdr:rowOff>
    </xdr:from>
    <xdr:to>
      <xdr:col>3</xdr:col>
      <xdr:colOff>447674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28575</xdr:rowOff>
    </xdr:from>
    <xdr:to>
      <xdr:col>7</xdr:col>
      <xdr:colOff>114299</xdr:colOff>
      <xdr:row>4</xdr:row>
      <xdr:rowOff>142875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743825" cy="914400"/>
        </a:xfrm>
        <a:prstGeom prst="rect">
          <a:avLst/>
        </a:prstGeom>
      </xdr:spPr>
    </xdr:pic>
    <xdr:clientData/>
  </xdr:twoCellAnchor>
  <xdr:twoCellAnchor>
    <xdr:from>
      <xdr:col>1</xdr:col>
      <xdr:colOff>2295525</xdr:colOff>
      <xdr:row>0</xdr:row>
      <xdr:rowOff>190500</xdr:rowOff>
    </xdr:from>
    <xdr:to>
      <xdr:col>2</xdr:col>
      <xdr:colOff>287432</xdr:colOff>
      <xdr:row>4</xdr:row>
      <xdr:rowOff>561</xdr:rowOff>
    </xdr:to>
    <xdr:sp macro="" textlink="">
      <xdr:nvSpPr>
        <xdr:cNvPr id="10" name="3 CuadroTexto"/>
        <xdr:cNvSpPr txBox="1"/>
      </xdr:nvSpPr>
      <xdr:spPr>
        <a:xfrm>
          <a:off x="2419350" y="190500"/>
          <a:ext cx="24400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371474</xdr:colOff>
      <xdr:row>27</xdr:row>
      <xdr:rowOff>200023</xdr:rowOff>
    </xdr:from>
    <xdr:to>
      <xdr:col>7</xdr:col>
      <xdr:colOff>38099</xdr:colOff>
      <xdr:row>48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c:userShapes xmlns:c="http://schemas.openxmlformats.org/drawingml/2006/chart">
  <cdr:relSizeAnchor xmlns:cdr="http://schemas.openxmlformats.org/drawingml/2006/chartDrawing">
    <cdr:from>
      <cdr:x>0.9171</cdr:x>
      <cdr:y>0.17544</cdr:y>
    </cdr:from>
    <cdr:to>
      <cdr:x>0.96388</cdr:x>
      <cdr:y>0.25009</cdr:y>
    </cdr:to>
    <cdr:cxnSp macro="">
      <cdr:nvCxnSpPr>
        <cdr:cNvPr id="3" name="2 Conector recto"/>
        <cdr:cNvCxnSpPr/>
      </cdr:nvCxnSpPr>
      <cdr:spPr>
        <a:xfrm xmlns:a="http://schemas.openxmlformats.org/drawingml/2006/main">
          <a:off x="4801963" y="639536"/>
          <a:ext cx="244929" cy="27214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0.90887</cdr:x>
      <cdr:y>0.18191</cdr:y>
    </cdr:from>
    <cdr:to>
      <cdr:x>0.95565</cdr:x>
      <cdr:y>0.25656</cdr:y>
    </cdr:to>
    <cdr:cxnSp macro="">
      <cdr:nvCxnSpPr>
        <cdr:cNvPr id="4" name="1 Conector recto"/>
        <cdr:cNvCxnSpPr/>
      </cdr:nvCxnSpPr>
      <cdr:spPr>
        <a:xfrm xmlns:a="http://schemas.openxmlformats.org/drawingml/2006/main">
          <a:off x="4758872" y="663122"/>
          <a:ext cx="244929" cy="27214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63953</xdr:colOff>
      <xdr:row>28</xdr:row>
      <xdr:rowOff>89808</xdr:rowOff>
    </xdr:from>
    <xdr:to>
      <xdr:col>3</xdr:col>
      <xdr:colOff>464004</xdr:colOff>
      <xdr:row>47</xdr:row>
      <xdr:rowOff>42183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104775</xdr:colOff>
      <xdr:row>4</xdr:row>
      <xdr:rowOff>195497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600950" cy="967022"/>
        </a:xfrm>
        <a:prstGeom prst="rect">
          <a:avLst/>
        </a:prstGeom>
      </xdr:spPr>
    </xdr:pic>
    <xdr:clientData/>
  </xdr:twoCellAnchor>
  <xdr:twoCellAnchor>
    <xdr:from>
      <xdr:col>1</xdr:col>
      <xdr:colOff>2305050</xdr:colOff>
      <xdr:row>1</xdr:row>
      <xdr:rowOff>28575</xdr:rowOff>
    </xdr:from>
    <xdr:to>
      <xdr:col>2</xdr:col>
      <xdr:colOff>335057</xdr:colOff>
      <xdr:row>4</xdr:row>
      <xdr:rowOff>38661</xdr:rowOff>
    </xdr:to>
    <xdr:sp macro="" textlink="">
      <xdr:nvSpPr>
        <xdr:cNvPr id="10" name="3 CuadroTexto"/>
        <xdr:cNvSpPr txBox="1"/>
      </xdr:nvSpPr>
      <xdr:spPr>
        <a:xfrm>
          <a:off x="2428875" y="228600"/>
          <a:ext cx="24400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304799</xdr:colOff>
      <xdr:row>28</xdr:row>
      <xdr:rowOff>104775</xdr:rowOff>
    </xdr:from>
    <xdr:to>
      <xdr:col>6</xdr:col>
      <xdr:colOff>742949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28</xdr:row>
      <xdr:rowOff>19050</xdr:rowOff>
    </xdr:from>
    <xdr:to>
      <xdr:col>6</xdr:col>
      <xdr:colOff>866775</xdr:colOff>
      <xdr:row>47</xdr:row>
      <xdr:rowOff>57151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104774</xdr:colOff>
      <xdr:row>28</xdr:row>
      <xdr:rowOff>114300</xdr:rowOff>
    </xdr:from>
    <xdr:to>
      <xdr:col>3</xdr:col>
      <xdr:colOff>19049</xdr:colOff>
      <xdr:row>47</xdr:row>
      <xdr:rowOff>57150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7</xdr:col>
      <xdr:colOff>76200</xdr:colOff>
      <xdr:row>4</xdr:row>
      <xdr:rowOff>185972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648575" cy="967022"/>
        </a:xfrm>
        <a:prstGeom prst="rect">
          <a:avLst/>
        </a:prstGeom>
      </xdr:spPr>
    </xdr:pic>
    <xdr:clientData/>
  </xdr:twoCellAnchor>
  <xdr:twoCellAnchor>
    <xdr:from>
      <xdr:col>1</xdr:col>
      <xdr:colOff>2324100</xdr:colOff>
      <xdr:row>1</xdr:row>
      <xdr:rowOff>57150</xdr:rowOff>
    </xdr:from>
    <xdr:to>
      <xdr:col>2</xdr:col>
      <xdr:colOff>287432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447925" y="257175"/>
          <a:ext cx="23257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22</xdr:row>
      <xdr:rowOff>142875</xdr:rowOff>
    </xdr:from>
    <xdr:to>
      <xdr:col>7</xdr:col>
      <xdr:colOff>38102</xdr:colOff>
      <xdr:row>43</xdr:row>
      <xdr:rowOff>152399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22</xdr:row>
      <xdr:rowOff>161925</xdr:rowOff>
    </xdr:from>
    <xdr:to>
      <xdr:col>3</xdr:col>
      <xdr:colOff>435429</xdr:colOff>
      <xdr:row>44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85725</xdr:colOff>
      <xdr:row>4</xdr:row>
      <xdr:rowOff>142875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696200" cy="914400"/>
        </a:xfrm>
        <a:prstGeom prst="rect">
          <a:avLst/>
        </a:prstGeom>
      </xdr:spPr>
    </xdr:pic>
    <xdr:clientData/>
  </xdr:twoCellAnchor>
  <xdr:twoCellAnchor>
    <xdr:from>
      <xdr:col>1</xdr:col>
      <xdr:colOff>2333625</xdr:colOff>
      <xdr:row>1</xdr:row>
      <xdr:rowOff>0</xdr:rowOff>
    </xdr:from>
    <xdr:to>
      <xdr:col>2</xdr:col>
      <xdr:colOff>249332</xdr:colOff>
      <xdr:row>4</xdr:row>
      <xdr:rowOff>10086</xdr:rowOff>
    </xdr:to>
    <xdr:sp macro="" textlink="">
      <xdr:nvSpPr>
        <xdr:cNvPr id="10" name="3 CuadroTexto"/>
        <xdr:cNvSpPr txBox="1"/>
      </xdr:nvSpPr>
      <xdr:spPr>
        <a:xfrm>
          <a:off x="2457450" y="200025"/>
          <a:ext cx="23257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23</xdr:row>
      <xdr:rowOff>95250</xdr:rowOff>
    </xdr:from>
    <xdr:to>
      <xdr:col>3</xdr:col>
      <xdr:colOff>428625</xdr:colOff>
      <xdr:row>43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7</xdr:col>
      <xdr:colOff>95249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753349" cy="990600"/>
        </a:xfrm>
        <a:prstGeom prst="rect">
          <a:avLst/>
        </a:prstGeom>
      </xdr:spPr>
    </xdr:pic>
    <xdr:clientData/>
  </xdr:twoCellAnchor>
  <xdr:twoCellAnchor>
    <xdr:from>
      <xdr:col>1</xdr:col>
      <xdr:colOff>2428874</xdr:colOff>
      <xdr:row>1</xdr:row>
      <xdr:rowOff>57150</xdr:rowOff>
    </xdr:from>
    <xdr:to>
      <xdr:col>2</xdr:col>
      <xdr:colOff>325531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552699" y="257175"/>
          <a:ext cx="23257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394607</xdr:colOff>
      <xdr:row>23</xdr:row>
      <xdr:rowOff>12246</xdr:rowOff>
    </xdr:from>
    <xdr:to>
      <xdr:col>7</xdr:col>
      <xdr:colOff>38099</xdr:colOff>
      <xdr:row>43</xdr:row>
      <xdr:rowOff>131988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22</xdr:row>
      <xdr:rowOff>161925</xdr:rowOff>
    </xdr:from>
    <xdr:to>
      <xdr:col>3</xdr:col>
      <xdr:colOff>380999</xdr:colOff>
      <xdr:row>43</xdr:row>
      <xdr:rowOff>133350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13607</xdr:colOff>
      <xdr:row>0</xdr:row>
      <xdr:rowOff>28575</xdr:rowOff>
    </xdr:from>
    <xdr:to>
      <xdr:col>7</xdr:col>
      <xdr:colOff>85725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6071" y="28575"/>
          <a:ext cx="7542440" cy="1011011"/>
        </a:xfrm>
        <a:prstGeom prst="rect">
          <a:avLst/>
        </a:prstGeom>
      </xdr:spPr>
    </xdr:pic>
    <xdr:clientData/>
  </xdr:twoCellAnchor>
  <xdr:twoCellAnchor>
    <xdr:from>
      <xdr:col>1</xdr:col>
      <xdr:colOff>2352675</xdr:colOff>
      <xdr:row>1</xdr:row>
      <xdr:rowOff>57150</xdr:rowOff>
    </xdr:from>
    <xdr:to>
      <xdr:col>2</xdr:col>
      <xdr:colOff>258857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476500" y="257175"/>
          <a:ext cx="2278157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23</xdr:row>
      <xdr:rowOff>9526</xdr:rowOff>
    </xdr:from>
    <xdr:to>
      <xdr:col>6</xdr:col>
      <xdr:colOff>866776</xdr:colOff>
      <xdr:row>43</xdr:row>
      <xdr:rowOff>123826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66674</xdr:colOff>
      <xdr:row>0</xdr:row>
      <xdr:rowOff>28575</xdr:rowOff>
    </xdr:from>
    <xdr:to>
      <xdr:col>16</xdr:col>
      <xdr:colOff>95249</xdr:colOff>
      <xdr:row>4</xdr:row>
      <xdr:rowOff>197142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038975" cy="968667"/>
        </a:xfrm>
        <a:prstGeom prst="rect">
          <a:avLst/>
        </a:prstGeom>
      </xdr:spPr>
    </xdr:pic>
    <xdr:clientData/>
  </xdr:twoCellAnchor>
  <xdr:twoCellAnchor>
    <xdr:from>
      <xdr:col>4</xdr:col>
      <xdr:colOff>95250</xdr:colOff>
      <xdr:row>1</xdr:row>
      <xdr:rowOff>6803</xdr:rowOff>
    </xdr:from>
    <xdr:to>
      <xdr:col>10</xdr:col>
      <xdr:colOff>9525</xdr:colOff>
      <xdr:row>4</xdr:row>
      <xdr:rowOff>3075</xdr:rowOff>
    </xdr:to>
    <xdr:sp macro="" textlink="">
      <xdr:nvSpPr>
        <xdr:cNvPr id="8" name="3 CuadroTexto"/>
        <xdr:cNvSpPr txBox="1"/>
      </xdr:nvSpPr>
      <xdr:spPr>
        <a:xfrm>
          <a:off x="2190750" y="210910"/>
          <a:ext cx="2363561" cy="6085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333376</xdr:colOff>
      <xdr:row>23</xdr:row>
      <xdr:rowOff>76200</xdr:rowOff>
    </xdr:from>
    <xdr:to>
      <xdr:col>14</xdr:col>
      <xdr:colOff>57150</xdr:colOff>
      <xdr:row>40</xdr:row>
      <xdr:rowOff>104775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31817</xdr:rowOff>
    </xdr:from>
    <xdr:to>
      <xdr:col>16</xdr:col>
      <xdr:colOff>95250</xdr:colOff>
      <xdr:row>5</xdr:row>
      <xdr:rowOff>28575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1817"/>
          <a:ext cx="7134225" cy="99688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284389</xdr:colOff>
      <xdr:row>1</xdr:row>
      <xdr:rowOff>65314</xdr:rowOff>
    </xdr:from>
    <xdr:to>
      <xdr:col>9</xdr:col>
      <xdr:colOff>208189</xdr:colOff>
      <xdr:row>4</xdr:row>
      <xdr:rowOff>55789</xdr:rowOff>
    </xdr:to>
    <xdr:sp macro="" textlink="">
      <xdr:nvSpPr>
        <xdr:cNvPr id="8" name="3 CuadroTexto"/>
        <xdr:cNvSpPr txBox="1"/>
      </xdr:nvSpPr>
      <xdr:spPr>
        <a:xfrm>
          <a:off x="2189389" y="269421"/>
          <a:ext cx="2291443" cy="60279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483177</xdr:colOff>
      <xdr:row>24</xdr:row>
      <xdr:rowOff>138546</xdr:rowOff>
    </xdr:from>
    <xdr:to>
      <xdr:col>15</xdr:col>
      <xdr:colOff>163285</xdr:colOff>
      <xdr:row>39</xdr:row>
      <xdr:rowOff>190500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3</xdr:col>
      <xdr:colOff>316940</xdr:colOff>
      <xdr:row>21</xdr:row>
      <xdr:rowOff>23132</xdr:rowOff>
    </xdr:from>
    <xdr:ext cx="3032690" cy="655949"/>
    <xdr:sp macro="" textlink="">
      <xdr:nvSpPr>
        <xdr:cNvPr id="20" name="19 CuadroTexto"/>
        <xdr:cNvSpPr txBox="1"/>
      </xdr:nvSpPr>
      <xdr:spPr>
        <a:xfrm>
          <a:off x="2221940" y="4146096"/>
          <a:ext cx="3032690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Ventas industria manufacturera 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(variación acumulada anual %) - III Trimestre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( 2011 - 2012 )</a:t>
          </a:r>
        </a:p>
      </xdr:txBody>
    </xdr:sp>
    <xdr:clientData/>
  </xdr:one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57149</xdr:colOff>
      <xdr:row>0</xdr:row>
      <xdr:rowOff>28576</xdr:rowOff>
    </xdr:from>
    <xdr:to>
      <xdr:col>16</xdr:col>
      <xdr:colOff>95249</xdr:colOff>
      <xdr:row>5</xdr:row>
      <xdr:rowOff>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6"/>
          <a:ext cx="7191375" cy="9715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348343</xdr:colOff>
      <xdr:row>1</xdr:row>
      <xdr:rowOff>40368</xdr:rowOff>
    </xdr:from>
    <xdr:to>
      <xdr:col>9</xdr:col>
      <xdr:colOff>386443</xdr:colOff>
      <xdr:row>4</xdr:row>
      <xdr:rowOff>40368</xdr:rowOff>
    </xdr:to>
    <xdr:sp macro="" textlink="">
      <xdr:nvSpPr>
        <xdr:cNvPr id="6" name="3 CuadroTexto"/>
        <xdr:cNvSpPr txBox="1"/>
      </xdr:nvSpPr>
      <xdr:spPr>
        <a:xfrm>
          <a:off x="2171700" y="244475"/>
          <a:ext cx="2487386" cy="61232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495300</xdr:colOff>
      <xdr:row>23</xdr:row>
      <xdr:rowOff>38102</xdr:rowOff>
    </xdr:from>
    <xdr:to>
      <xdr:col>14</xdr:col>
      <xdr:colOff>38099</xdr:colOff>
      <xdr:row>39</xdr:row>
      <xdr:rowOff>40823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2</xdr:col>
      <xdr:colOff>295275</xdr:colOff>
      <xdr:row>21</xdr:row>
      <xdr:rowOff>0</xdr:rowOff>
    </xdr:from>
    <xdr:ext cx="3323282" cy="655949"/>
    <xdr:sp macro="" textlink="">
      <xdr:nvSpPr>
        <xdr:cNvPr id="8" name="7 CuadroTexto"/>
        <xdr:cNvSpPr txBox="1"/>
      </xdr:nvSpPr>
      <xdr:spPr>
        <a:xfrm>
          <a:off x="2124075" y="4229100"/>
          <a:ext cx="3323282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Personal</a:t>
          </a:r>
          <a:r>
            <a:rPr lang="es-CO" sz="1200" b="1" baseline="0">
              <a:solidFill>
                <a:schemeClr val="accent3">
                  <a:lumMod val="50000"/>
                </a:schemeClr>
              </a:solidFill>
            </a:rPr>
            <a:t> ocupado por la </a:t>
          </a:r>
          <a:r>
            <a:rPr lang="es-CO" sz="1200" b="1">
              <a:solidFill>
                <a:schemeClr val="accent3">
                  <a:lumMod val="50000"/>
                </a:schemeClr>
              </a:solidFill>
            </a:rPr>
            <a:t>industria manufacturera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(variación acumulada anual %) - III trimestre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( 2011 - 2012 )</a:t>
          </a:r>
        </a:p>
      </xdr:txBody>
    </xdr:sp>
    <xdr:clientData/>
  </xdr:one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31</xdr:row>
      <xdr:rowOff>38099</xdr:rowOff>
    </xdr:from>
    <xdr:to>
      <xdr:col>5</xdr:col>
      <xdr:colOff>112058</xdr:colOff>
      <xdr:row>55</xdr:row>
      <xdr:rowOff>47625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56029</xdr:colOff>
      <xdr:row>31</xdr:row>
      <xdr:rowOff>76200</xdr:rowOff>
    </xdr:from>
    <xdr:to>
      <xdr:col>10</xdr:col>
      <xdr:colOff>9525</xdr:colOff>
      <xdr:row>55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78442</xdr:colOff>
      <xdr:row>0</xdr:row>
      <xdr:rowOff>39783</xdr:rowOff>
    </xdr:from>
    <xdr:to>
      <xdr:col>10</xdr:col>
      <xdr:colOff>59800</xdr:colOff>
      <xdr:row>4</xdr:row>
      <xdr:rowOff>73399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42" y="39783"/>
          <a:ext cx="7590152" cy="840440"/>
        </a:xfrm>
        <a:prstGeom prst="rect">
          <a:avLst/>
        </a:prstGeom>
      </xdr:spPr>
    </xdr:pic>
    <xdr:clientData/>
  </xdr:twoCellAnchor>
  <xdr:twoCellAnchor>
    <xdr:from>
      <xdr:col>1</xdr:col>
      <xdr:colOff>2019858</xdr:colOff>
      <xdr:row>0</xdr:row>
      <xdr:rowOff>152962</xdr:rowOff>
    </xdr:from>
    <xdr:to>
      <xdr:col>4</xdr:col>
      <xdr:colOff>61123</xdr:colOff>
      <xdr:row>3</xdr:row>
      <xdr:rowOff>152962</xdr:rowOff>
    </xdr:to>
    <xdr:sp macro="" textlink="">
      <xdr:nvSpPr>
        <xdr:cNvPr id="8" name="3 CuadroTexto"/>
        <xdr:cNvSpPr txBox="1"/>
      </xdr:nvSpPr>
      <xdr:spPr>
        <a:xfrm>
          <a:off x="2143123" y="152962"/>
          <a:ext cx="2994265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649948</xdr:colOff>
      <xdr:row>6</xdr:row>
      <xdr:rowOff>22410</xdr:rowOff>
    </xdr:from>
    <xdr:to>
      <xdr:col>1</xdr:col>
      <xdr:colOff>926787</xdr:colOff>
      <xdr:row>7</xdr:row>
      <xdr:rowOff>100584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3213" y="1142998"/>
          <a:ext cx="276839" cy="279880"/>
        </a:xfrm>
        <a:prstGeom prst="rect">
          <a:avLst/>
        </a:prstGeom>
      </xdr:spPr>
    </xdr:pic>
    <xdr:clientData/>
  </xdr:twoCellAnchor>
</xdr:wsDr>
</file>

<file path=xl/drawings/drawing33.xml><?xml version="1.0" encoding="utf-8"?>
<c:userShapes xmlns:c="http://schemas.openxmlformats.org/drawingml/2006/chart">
  <cdr:relSizeAnchor xmlns:cdr="http://schemas.openxmlformats.org/drawingml/2006/chartDrawing">
    <cdr:from>
      <cdr:x>0.50291</cdr:x>
      <cdr:y>0.5407</cdr:y>
    </cdr:from>
    <cdr:to>
      <cdr:x>0.5501</cdr:x>
      <cdr:y>0.58762</cdr:y>
    </cdr:to>
    <cdr:cxnSp macro="">
      <cdr:nvCxnSpPr>
        <cdr:cNvPr id="3" name="2 Conector recto"/>
        <cdr:cNvCxnSpPr/>
      </cdr:nvCxnSpPr>
      <cdr:spPr>
        <a:xfrm xmlns:a="http://schemas.openxmlformats.org/drawingml/2006/main" flipV="1">
          <a:off x="2725336" y="2416637"/>
          <a:ext cx="255730" cy="20970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0.51881</cdr:x>
      <cdr:y>0.53946</cdr:y>
    </cdr:from>
    <cdr:to>
      <cdr:x>0.566</cdr:x>
      <cdr:y>0.58638</cdr:y>
    </cdr:to>
    <cdr:cxnSp macro="">
      <cdr:nvCxnSpPr>
        <cdr:cNvPr id="5" name="1 Conector recto"/>
        <cdr:cNvCxnSpPr/>
      </cdr:nvCxnSpPr>
      <cdr:spPr>
        <a:xfrm xmlns:a="http://schemas.openxmlformats.org/drawingml/2006/main" flipV="1">
          <a:off x="2811536" y="2411113"/>
          <a:ext cx="255731" cy="20970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58833</xdr:colOff>
      <xdr:row>0</xdr:row>
      <xdr:rowOff>38100</xdr:rowOff>
    </xdr:from>
    <xdr:to>
      <xdr:col>17</xdr:col>
      <xdr:colOff>78442</xdr:colOff>
      <xdr:row>4</xdr:row>
      <xdr:rowOff>189013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833" y="38100"/>
          <a:ext cx="7348256" cy="957737"/>
        </a:xfrm>
        <a:prstGeom prst="rect">
          <a:avLst/>
        </a:prstGeom>
      </xdr:spPr>
    </xdr:pic>
    <xdr:clientData/>
  </xdr:twoCellAnchor>
  <xdr:twoCellAnchor>
    <xdr:from>
      <xdr:col>2</xdr:col>
      <xdr:colOff>285189</xdr:colOff>
      <xdr:row>1</xdr:row>
      <xdr:rowOff>19190</xdr:rowOff>
    </xdr:from>
    <xdr:to>
      <xdr:col>10</xdr:col>
      <xdr:colOff>103514</xdr:colOff>
      <xdr:row>4</xdr:row>
      <xdr:rowOff>19190</xdr:rowOff>
    </xdr:to>
    <xdr:sp macro="" textlink="">
      <xdr:nvSpPr>
        <xdr:cNvPr id="7" name="3 CuadroTexto"/>
        <xdr:cNvSpPr txBox="1"/>
      </xdr:nvSpPr>
      <xdr:spPr>
        <a:xfrm>
          <a:off x="2279836" y="220896"/>
          <a:ext cx="2687031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1</xdr:col>
      <xdr:colOff>662748</xdr:colOff>
      <xdr:row>17</xdr:row>
      <xdr:rowOff>118020</xdr:rowOff>
    </xdr:from>
    <xdr:to>
      <xdr:col>14</xdr:col>
      <xdr:colOff>36178</xdr:colOff>
      <xdr:row>32</xdr:row>
      <xdr:rowOff>111857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47627</xdr:colOff>
      <xdr:row>0</xdr:row>
      <xdr:rowOff>38100</xdr:rowOff>
    </xdr:from>
    <xdr:to>
      <xdr:col>17</xdr:col>
      <xdr:colOff>104775</xdr:colOff>
      <xdr:row>4</xdr:row>
      <xdr:rowOff>189013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7" y="38100"/>
          <a:ext cx="7277098" cy="951013"/>
        </a:xfrm>
        <a:prstGeom prst="rect">
          <a:avLst/>
        </a:prstGeom>
      </xdr:spPr>
    </xdr:pic>
    <xdr:clientData/>
  </xdr:twoCellAnchor>
  <xdr:twoCellAnchor>
    <xdr:from>
      <xdr:col>3</xdr:col>
      <xdr:colOff>262777</xdr:colOff>
      <xdr:row>0</xdr:row>
      <xdr:rowOff>198485</xdr:rowOff>
    </xdr:from>
    <xdr:to>
      <xdr:col>11</xdr:col>
      <xdr:colOff>81102</xdr:colOff>
      <xdr:row>3</xdr:row>
      <xdr:rowOff>198485</xdr:rowOff>
    </xdr:to>
    <xdr:sp macro="" textlink="">
      <xdr:nvSpPr>
        <xdr:cNvPr id="5" name="3 CuadroTexto"/>
        <xdr:cNvSpPr txBox="1"/>
      </xdr:nvSpPr>
      <xdr:spPr>
        <a:xfrm>
          <a:off x="2034427" y="198485"/>
          <a:ext cx="29996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931688</xdr:colOff>
      <xdr:row>17</xdr:row>
      <xdr:rowOff>162844</xdr:rowOff>
    </xdr:from>
    <xdr:to>
      <xdr:col>14</xdr:col>
      <xdr:colOff>316324</xdr:colOff>
      <xdr:row>32</xdr:row>
      <xdr:rowOff>156681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47627</xdr:colOff>
      <xdr:row>0</xdr:row>
      <xdr:rowOff>38100</xdr:rowOff>
    </xdr:from>
    <xdr:to>
      <xdr:col>17</xdr:col>
      <xdr:colOff>117661</xdr:colOff>
      <xdr:row>4</xdr:row>
      <xdr:rowOff>189013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7" y="38100"/>
          <a:ext cx="7207248" cy="976413"/>
        </a:xfrm>
        <a:prstGeom prst="rect">
          <a:avLst/>
        </a:prstGeom>
      </xdr:spPr>
    </xdr:pic>
    <xdr:clientData/>
  </xdr:twoCellAnchor>
  <xdr:twoCellAnchor>
    <xdr:from>
      <xdr:col>2</xdr:col>
      <xdr:colOff>251572</xdr:colOff>
      <xdr:row>1</xdr:row>
      <xdr:rowOff>19191</xdr:rowOff>
    </xdr:from>
    <xdr:to>
      <xdr:col>10</xdr:col>
      <xdr:colOff>69896</xdr:colOff>
      <xdr:row>4</xdr:row>
      <xdr:rowOff>19191</xdr:rowOff>
    </xdr:to>
    <xdr:sp macro="" textlink="">
      <xdr:nvSpPr>
        <xdr:cNvPr id="5" name="3 CuadroTexto"/>
        <xdr:cNvSpPr txBox="1"/>
      </xdr:nvSpPr>
      <xdr:spPr>
        <a:xfrm>
          <a:off x="2223807" y="220897"/>
          <a:ext cx="2597383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5 diciembre 2012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893269</xdr:colOff>
      <xdr:row>18</xdr:row>
      <xdr:rowOff>94809</xdr:rowOff>
    </xdr:from>
    <xdr:to>
      <xdr:col>14</xdr:col>
      <xdr:colOff>261897</xdr:colOff>
      <xdr:row>33</xdr:row>
      <xdr:rowOff>111058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P36"/>
  <sheetViews>
    <sheetView tabSelected="1" view="pageBreakPreview" zoomScale="85" zoomScaleNormal="85" zoomScaleSheetLayoutView="85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8.28515625" style="7" customWidth="1"/>
    <col min="9" max="9" width="9.140625" style="7" customWidth="1"/>
    <col min="10" max="10" width="12.42578125" style="7" customWidth="1"/>
    <col min="11" max="11" width="9.8554687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 s="1" t="s">
        <v>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174" t="s">
        <v>2</v>
      </c>
      <c r="C10" s="174"/>
      <c r="D10" s="174"/>
      <c r="E10" s="174"/>
      <c r="F10" s="174"/>
      <c r="G10" s="174"/>
      <c r="H10" s="174"/>
      <c r="I10" s="174"/>
      <c r="J10" s="174"/>
      <c r="K10" s="174"/>
      <c r="L10" s="174"/>
      <c r="M10" s="174"/>
      <c r="N10" s="174"/>
      <c r="O10" s="12"/>
      <c r="P10" s="10"/>
    </row>
    <row r="11" spans="1:16" x14ac:dyDescent="0.25">
      <c r="A11" s="8"/>
      <c r="B11" s="31"/>
      <c r="C11" s="31"/>
      <c r="D11" s="31"/>
      <c r="E11" s="60"/>
      <c r="F11" s="60"/>
      <c r="G11" s="60"/>
      <c r="H11" s="60"/>
      <c r="I11" s="60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65" t="s">
        <v>6</v>
      </c>
      <c r="C12" s="31"/>
      <c r="D12" s="31"/>
      <c r="G12" s="66" t="s">
        <v>16</v>
      </c>
      <c r="H12" s="60"/>
      <c r="I12" s="60"/>
      <c r="J12" s="60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60"/>
      <c r="H13" s="60"/>
      <c r="I13" s="60"/>
      <c r="J13" s="60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65" t="s">
        <v>71</v>
      </c>
      <c r="C14" s="13"/>
      <c r="D14" s="13"/>
      <c r="G14" s="66" t="s">
        <v>7</v>
      </c>
      <c r="H14" s="33"/>
      <c r="K14" s="66" t="s">
        <v>8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62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65" t="s">
        <v>128</v>
      </c>
      <c r="C16" s="37"/>
      <c r="D16" s="37"/>
      <c r="E16" s="78"/>
      <c r="G16" s="85" t="s">
        <v>9</v>
      </c>
      <c r="H16" s="79"/>
      <c r="I16" s="85" t="s">
        <v>11</v>
      </c>
      <c r="L16" s="85" t="s">
        <v>10</v>
      </c>
      <c r="N16" s="40"/>
      <c r="O16" s="12"/>
      <c r="P16" s="10"/>
    </row>
    <row r="17" spans="1:16" ht="17.25" customHeight="1" x14ac:dyDescent="0.25">
      <c r="A17" s="8"/>
      <c r="B17" s="65"/>
      <c r="C17" s="37"/>
      <c r="D17" s="37"/>
      <c r="E17" s="78"/>
      <c r="G17" s="85" t="s">
        <v>156</v>
      </c>
      <c r="H17" s="79"/>
      <c r="I17" s="85"/>
      <c r="N17" s="40"/>
      <c r="O17" s="12"/>
      <c r="P17" s="10"/>
    </row>
    <row r="18" spans="1:16" ht="17.25" customHeight="1" x14ac:dyDescent="0.25">
      <c r="A18" s="8"/>
      <c r="B18" s="65"/>
      <c r="C18" s="37"/>
      <c r="D18" s="37"/>
      <c r="E18" s="78"/>
      <c r="G18" s="85" t="s">
        <v>165</v>
      </c>
      <c r="H18" s="79"/>
      <c r="I18" s="85"/>
      <c r="N18" s="40"/>
      <c r="O18" s="12"/>
      <c r="P18" s="10"/>
    </row>
    <row r="19" spans="1:16" ht="17.25" customHeight="1" x14ac:dyDescent="0.25">
      <c r="A19" s="8"/>
      <c r="B19" s="65"/>
      <c r="C19" s="37"/>
      <c r="D19" s="37"/>
      <c r="E19" s="78"/>
      <c r="G19" s="85" t="s">
        <v>157</v>
      </c>
      <c r="H19" s="79"/>
      <c r="I19" s="85"/>
      <c r="N19" s="40"/>
      <c r="O19" s="12"/>
      <c r="P19" s="10"/>
    </row>
    <row r="20" spans="1:16" ht="17.25" customHeight="1" x14ac:dyDescent="0.25">
      <c r="A20" s="8"/>
      <c r="B20" s="65"/>
      <c r="C20" s="37"/>
      <c r="D20" s="37"/>
      <c r="E20" s="78"/>
      <c r="G20" s="63"/>
      <c r="H20" s="79"/>
      <c r="I20" s="63"/>
      <c r="J20" s="80"/>
      <c r="K20" s="63"/>
      <c r="M20" s="40"/>
      <c r="N20" s="40"/>
      <c r="O20" s="12"/>
      <c r="P20" s="10"/>
    </row>
    <row r="21" spans="1:16" ht="17.25" customHeight="1" x14ac:dyDescent="0.25">
      <c r="A21" s="8"/>
      <c r="B21" s="65" t="s">
        <v>80</v>
      </c>
      <c r="C21" s="37"/>
      <c r="D21" s="37"/>
      <c r="E21" s="78"/>
      <c r="G21" s="65" t="s">
        <v>9</v>
      </c>
      <c r="H21" s="65"/>
      <c r="I21" s="65" t="s">
        <v>142</v>
      </c>
      <c r="J21" s="65"/>
      <c r="K21" s="65" t="s">
        <v>11</v>
      </c>
      <c r="L21" s="65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85" t="s">
        <v>13</v>
      </c>
      <c r="H22" s="10"/>
      <c r="I22" s="85" t="s">
        <v>13</v>
      </c>
      <c r="J22" s="63"/>
      <c r="K22" s="85" t="s">
        <v>13</v>
      </c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 s="85" t="s">
        <v>14</v>
      </c>
      <c r="H23" s="10"/>
      <c r="I23" s="85" t="s">
        <v>14</v>
      </c>
      <c r="J23" s="61"/>
      <c r="K23" s="85" t="s">
        <v>14</v>
      </c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G24" s="85" t="s">
        <v>12</v>
      </c>
      <c r="H24" s="10"/>
      <c r="I24" s="85" t="s">
        <v>12</v>
      </c>
      <c r="J24" s="61"/>
      <c r="K24" s="85" t="s">
        <v>12</v>
      </c>
      <c r="M24" s="41"/>
      <c r="N24" s="41"/>
      <c r="O24" s="12"/>
      <c r="P24" s="10"/>
    </row>
    <row r="25" spans="1:16" ht="16.5" customHeight="1" x14ac:dyDescent="0.25">
      <c r="A25" s="8"/>
      <c r="B25" s="37"/>
      <c r="C25" s="37"/>
      <c r="D25" s="37"/>
      <c r="G25" s="85" t="s">
        <v>58</v>
      </c>
      <c r="H25" s="10"/>
      <c r="I25" s="85" t="s">
        <v>58</v>
      </c>
      <c r="J25" s="61"/>
      <c r="K25" s="85" t="s">
        <v>58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85" t="s">
        <v>81</v>
      </c>
      <c r="H26" s="10"/>
      <c r="I26" s="85" t="s">
        <v>81</v>
      </c>
      <c r="J26" s="61"/>
      <c r="K26" s="85" t="s">
        <v>81</v>
      </c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G27" s="85" t="s">
        <v>22</v>
      </c>
      <c r="H27" s="10"/>
      <c r="I27" s="85" t="s">
        <v>22</v>
      </c>
      <c r="J27" s="61"/>
      <c r="K27" s="85" t="s">
        <v>22</v>
      </c>
      <c r="M27" s="41"/>
      <c r="N27" s="41"/>
      <c r="O27" s="12"/>
      <c r="P27" s="10"/>
    </row>
    <row r="28" spans="1:16" ht="16.5" customHeight="1" x14ac:dyDescent="0.25">
      <c r="A28" s="8"/>
      <c r="B28" s="37"/>
      <c r="C28" s="37"/>
      <c r="D28" s="37"/>
      <c r="E28" s="61"/>
      <c r="F28" s="56"/>
      <c r="G28" s="10"/>
      <c r="H28" s="42"/>
      <c r="M28" s="41"/>
      <c r="N28" s="41"/>
      <c r="O28" s="12"/>
      <c r="P28" s="10"/>
    </row>
    <row r="29" spans="1:16" ht="16.5" customHeight="1" x14ac:dyDescent="0.25">
      <c r="A29" s="8"/>
      <c r="B29" s="65" t="s">
        <v>82</v>
      </c>
      <c r="C29" s="37"/>
      <c r="D29" s="37"/>
      <c r="E29" s="64"/>
      <c r="G29" s="85" t="s">
        <v>141</v>
      </c>
      <c r="H29" s="79"/>
      <c r="I29" s="85" t="s">
        <v>88</v>
      </c>
      <c r="J29" s="80"/>
      <c r="K29" s="85" t="s">
        <v>89</v>
      </c>
      <c r="M29" s="41"/>
      <c r="N29" s="41"/>
      <c r="O29" s="12"/>
      <c r="P29" s="10"/>
    </row>
    <row r="30" spans="1:16" ht="16.5" customHeight="1" x14ac:dyDescent="0.25">
      <c r="A30" s="8"/>
      <c r="B30" s="37"/>
      <c r="C30" s="37"/>
      <c r="D30" s="37"/>
      <c r="G30" s="85" t="s">
        <v>13</v>
      </c>
      <c r="H30" s="10"/>
      <c r="I30" s="85"/>
      <c r="J30" s="63"/>
      <c r="K30" s="85"/>
      <c r="M30" s="41"/>
      <c r="N30" s="41"/>
      <c r="O30" s="12"/>
      <c r="P30" s="10"/>
    </row>
    <row r="31" spans="1:16" ht="16.5" customHeight="1" x14ac:dyDescent="0.25">
      <c r="A31" s="8"/>
      <c r="B31" s="37"/>
      <c r="C31" s="37"/>
      <c r="D31" s="37"/>
      <c r="E31" s="64"/>
      <c r="F31" s="61"/>
      <c r="G31" s="10"/>
      <c r="I31" s="61"/>
      <c r="J31" s="10"/>
      <c r="K31" s="44"/>
      <c r="M31" s="41"/>
      <c r="N31" s="41"/>
      <c r="O31" s="12"/>
      <c r="P31" s="10"/>
    </row>
    <row r="32" spans="1:16" ht="16.5" customHeight="1" x14ac:dyDescent="0.25">
      <c r="A32" s="8"/>
      <c r="J32" s="10"/>
      <c r="K32" s="44"/>
      <c r="L32" s="41"/>
      <c r="M32" s="41"/>
      <c r="N32" s="41"/>
      <c r="O32" s="12"/>
      <c r="P32" s="10"/>
    </row>
    <row r="33" spans="1:16" ht="16.5" customHeight="1" x14ac:dyDescent="0.25">
      <c r="A33" s="8"/>
      <c r="B33" s="37"/>
      <c r="C33" s="37"/>
      <c r="D33" s="37"/>
      <c r="E33" s="39"/>
      <c r="F33" s="10"/>
      <c r="G33" s="45"/>
      <c r="H33" s="38"/>
      <c r="I33" s="10"/>
      <c r="J33" s="10"/>
      <c r="N33" s="41"/>
      <c r="O33" s="12"/>
      <c r="P33" s="10"/>
    </row>
    <row r="34" spans="1:16" ht="16.5" customHeight="1" x14ac:dyDescent="0.25">
      <c r="A34" s="8"/>
      <c r="B34" s="82" t="s">
        <v>127</v>
      </c>
      <c r="C34" s="37"/>
      <c r="D34" s="37"/>
      <c r="E34" s="39"/>
      <c r="F34" s="43"/>
      <c r="G34" s="44"/>
      <c r="H34" s="38"/>
      <c r="I34" s="10"/>
      <c r="J34" s="10"/>
      <c r="N34" s="41"/>
      <c r="O34" s="46"/>
      <c r="P34" s="10"/>
    </row>
    <row r="35" spans="1:16" x14ac:dyDescent="0.25">
      <c r="A35" s="21"/>
      <c r="B35" s="22" t="s">
        <v>140</v>
      </c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4"/>
    </row>
    <row r="36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K14" location="'Industria var acumulada anual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G23" location="'H Producció Barranquilla anual%'!A1" display="Barranquilla"/>
    <hyperlink ref="G24" location="'H Producción Cali anual%'!A1" display="Cali"/>
    <hyperlink ref="G25" location="'H Producción Eje cafeter anual%'!A1" display="Eje Cafetero"/>
    <hyperlink ref="G26" location="'H Producción Medellín anual%'!A1" display="Medellín"/>
    <hyperlink ref="I22" location="'H Ventas Bogotá anual%'!A1" display="Bogotá"/>
    <hyperlink ref="I23" location="'H Ventas Barranquilla anual%'!A1" display="Barranquilla"/>
    <hyperlink ref="I24" location="'H Ventas Cali anual%'!A1" display="Cali"/>
    <hyperlink ref="I25" location="'H Ventas Eje cafetero anual%'!A1" display="Eje Cafetero"/>
    <hyperlink ref="I26" location="'H Ventas Medellin anual%'!A1" display="Medellín"/>
    <hyperlink ref="K22" location="'H Ocupados Bogotá anual%'!A1" display="Bogotá"/>
    <hyperlink ref="K23" location="'H Ocupados Barranquilla anual%'!A1" display="Barranquilla"/>
    <hyperlink ref="K24" location="'H Ocupados Cali anual%'!A1" display="Cali"/>
    <hyperlink ref="K25" location="'H Ocupados Eje cafetero anual%'!A1" display="Eje Cafetero"/>
    <hyperlink ref="K26" location="'H Ocupados Medellin anual%'!A1" display="Medellín"/>
    <hyperlink ref="K29" location="'H Ocupación Regional acum anua%'!A1" display="Personal ocupado"/>
    <hyperlink ref="G29" location="'H Producci Regional acum anual%'!A1" display="Producción"/>
    <hyperlink ref="I29" location="'H Ventas Regional acum anual%'!A1" display="Ventas"/>
    <hyperlink ref="G27" location="'H Producción Santanderes anual%'!A1" display="Santanderes"/>
    <hyperlink ref="I27" location="'H Ventas Santanderes anual%'!A1" display="Santanderes"/>
    <hyperlink ref="K27" location="'H Ocupados Santanderes anual%'!A1" display="Santanderes"/>
    <hyperlink ref="G30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view="pageBreakPreview" topLeftCell="A10" zoomScale="85"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175"/>
      <c r="D7" s="175"/>
      <c r="E7" s="175"/>
      <c r="F7" s="175"/>
      <c r="G7" s="175"/>
      <c r="H7" s="175"/>
      <c r="I7" s="175"/>
      <c r="J7" s="12"/>
    </row>
    <row r="8" spans="1:13" x14ac:dyDescent="0.25">
      <c r="A8" s="8"/>
      <c r="B8" s="175" t="s">
        <v>93</v>
      </c>
      <c r="C8" s="175"/>
      <c r="D8" s="175"/>
      <c r="E8" s="175"/>
      <c r="F8" s="175"/>
      <c r="G8" s="175"/>
      <c r="H8" s="175"/>
      <c r="I8" s="9"/>
      <c r="J8" s="12"/>
    </row>
    <row r="9" spans="1:13" ht="15.75" customHeight="1" x14ac:dyDescent="0.25">
      <c r="A9" s="8"/>
      <c r="B9" s="175" t="s">
        <v>133</v>
      </c>
      <c r="C9" s="175"/>
      <c r="D9" s="175"/>
      <c r="E9" s="175"/>
      <c r="F9" s="175"/>
      <c r="G9" s="175"/>
      <c r="H9" s="175"/>
      <c r="I9" s="31"/>
      <c r="J9" s="12"/>
    </row>
    <row r="10" spans="1:13" ht="12.75" customHeight="1" x14ac:dyDescent="0.25">
      <c r="A10" s="8"/>
      <c r="B10" s="69"/>
      <c r="C10" s="49"/>
      <c r="D10" s="49"/>
      <c r="E10" s="49"/>
      <c r="F10" s="49"/>
      <c r="G10" s="49"/>
      <c r="H10" s="49"/>
      <c r="I10" s="49"/>
      <c r="J10" s="12"/>
      <c r="M10" s="25"/>
    </row>
    <row r="11" spans="1:13" ht="12" customHeight="1" x14ac:dyDescent="0.25">
      <c r="A11" s="8"/>
      <c r="B11" s="70"/>
      <c r="C11" s="49"/>
      <c r="D11" s="49"/>
      <c r="E11" s="49"/>
      <c r="F11" s="49"/>
      <c r="G11" s="49"/>
      <c r="H11" s="49"/>
      <c r="I11" s="49"/>
      <c r="J11" s="12"/>
    </row>
    <row r="12" spans="1:13" x14ac:dyDescent="0.25">
      <c r="A12" s="8"/>
      <c r="B12" s="70"/>
      <c r="C12" s="19"/>
      <c r="D12" s="19"/>
      <c r="E12" s="19"/>
      <c r="F12" s="19"/>
      <c r="G12" s="19"/>
      <c r="H12" s="19"/>
      <c r="I12" s="48"/>
      <c r="J12" s="12"/>
    </row>
    <row r="13" spans="1:13" x14ac:dyDescent="0.25">
      <c r="A13" s="8"/>
      <c r="B13" s="70"/>
      <c r="C13" s="19"/>
      <c r="D13" s="19"/>
      <c r="E13" s="19"/>
      <c r="F13" s="19"/>
      <c r="G13" s="19"/>
      <c r="H13" s="19"/>
      <c r="I13" s="48"/>
      <c r="J13" s="12"/>
      <c r="L13" s="6"/>
      <c r="M13" s="15"/>
    </row>
    <row r="14" spans="1:13" x14ac:dyDescent="0.25">
      <c r="A14" s="8"/>
      <c r="B14" s="70"/>
      <c r="C14" s="19"/>
      <c r="D14" s="19"/>
      <c r="E14" s="19"/>
      <c r="F14" s="19"/>
      <c r="G14" s="19"/>
      <c r="H14" s="19"/>
      <c r="I14" s="48"/>
      <c r="J14" s="12"/>
      <c r="L14" s="6"/>
      <c r="M14" s="15"/>
    </row>
    <row r="15" spans="1:13" x14ac:dyDescent="0.25">
      <c r="A15" s="8"/>
      <c r="B15" s="70"/>
      <c r="C15" s="19"/>
      <c r="D15" s="19"/>
      <c r="E15" s="19"/>
      <c r="F15" s="19"/>
      <c r="G15" s="19"/>
      <c r="H15" s="19"/>
      <c r="I15" s="48"/>
      <c r="J15" s="12"/>
    </row>
    <row r="16" spans="1:13" x14ac:dyDescent="0.25">
      <c r="A16" s="8"/>
      <c r="B16" s="70"/>
      <c r="C16" s="19"/>
      <c r="D16" s="19"/>
      <c r="E16" s="19"/>
      <c r="F16" s="19"/>
      <c r="G16" s="19"/>
      <c r="H16" s="19"/>
      <c r="I16" s="48"/>
      <c r="J16" s="12"/>
    </row>
    <row r="17" spans="1:12" x14ac:dyDescent="0.25">
      <c r="A17" s="8"/>
      <c r="B17" s="70"/>
      <c r="C17" s="19"/>
      <c r="D17" s="19"/>
      <c r="E17" s="19"/>
      <c r="F17" s="19"/>
      <c r="G17" s="19"/>
      <c r="H17" s="71"/>
      <c r="I17" s="48"/>
      <c r="J17" s="12"/>
    </row>
    <row r="18" spans="1:12" x14ac:dyDescent="0.25">
      <c r="A18" s="8"/>
      <c r="B18" s="70"/>
      <c r="C18" s="19"/>
      <c r="D18" s="19"/>
      <c r="E18" s="19"/>
      <c r="F18" s="19"/>
      <c r="G18" s="19"/>
      <c r="H18" s="19"/>
      <c r="I18" s="48"/>
      <c r="J18" s="12"/>
    </row>
    <row r="19" spans="1:12" x14ac:dyDescent="0.25">
      <c r="A19" s="8"/>
      <c r="B19" s="70"/>
      <c r="C19" s="19"/>
      <c r="D19" s="19"/>
      <c r="E19" s="19"/>
      <c r="F19" s="19"/>
      <c r="G19" s="19"/>
      <c r="H19" s="19"/>
      <c r="I19" s="48"/>
      <c r="J19" s="12"/>
    </row>
    <row r="20" spans="1:12" x14ac:dyDescent="0.25">
      <c r="A20" s="8"/>
      <c r="B20" s="70"/>
      <c r="C20" s="19"/>
      <c r="D20" s="19"/>
      <c r="E20" s="19"/>
      <c r="F20" s="19"/>
      <c r="G20" s="19"/>
      <c r="H20" s="19"/>
      <c r="I20" s="48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8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8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8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8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8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tr">
        <f>IF(F27="","",1)</f>
        <v/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tr">
        <f>IF(F28="","",1)</f>
        <v/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tr">
        <f>IF(F29="","",1)</f>
        <v/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tr">
        <f>IF(F30="","",1)</f>
        <v/>
      </c>
    </row>
    <row r="31" spans="1:12" x14ac:dyDescent="0.25">
      <c r="A31" s="8"/>
      <c r="B31" s="72" t="s">
        <v>23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72" t="s">
        <v>24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72" t="s">
        <v>25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72" t="s">
        <v>92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tr">
        <f>Índice!B35</f>
        <v>Fuente: Muestra Trimestral Manufacturera Regional, Dane. Diciembre de 2012.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9"/>
  <sheetViews>
    <sheetView view="pageBreakPreview" zoomScale="70" zoomScaleNormal="100" zoomScaleSheetLayoutView="70" workbookViewId="0">
      <selection activeCell="J31" sqref="J31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5703125" style="7" bestFit="1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130"/>
      <c r="B1" s="128"/>
      <c r="C1" s="128"/>
      <c r="D1" s="128"/>
      <c r="E1" s="128"/>
      <c r="F1" s="128"/>
      <c r="G1" s="128"/>
      <c r="H1" s="128"/>
      <c r="I1" s="128"/>
      <c r="J1" s="133"/>
      <c r="K1" s="10"/>
    </row>
    <row r="2" spans="1:11" x14ac:dyDescent="0.25">
      <c r="A2" s="131"/>
      <c r="B2" s="9"/>
      <c r="C2" s="9"/>
      <c r="D2" s="9"/>
      <c r="E2" s="9"/>
      <c r="F2" s="9"/>
      <c r="G2" s="9"/>
      <c r="H2" s="9"/>
      <c r="I2" s="9"/>
      <c r="J2" s="134"/>
      <c r="K2" s="10"/>
    </row>
    <row r="3" spans="1:11" x14ac:dyDescent="0.25">
      <c r="A3" s="131"/>
      <c r="B3" s="9"/>
      <c r="C3" s="9"/>
      <c r="D3" s="9"/>
      <c r="E3" s="9"/>
      <c r="F3" s="9"/>
      <c r="G3" s="9"/>
      <c r="H3" s="9"/>
      <c r="I3" s="9"/>
      <c r="J3" s="134"/>
      <c r="K3" s="10"/>
    </row>
    <row r="4" spans="1:11" x14ac:dyDescent="0.25">
      <c r="A4" s="131"/>
      <c r="B4" s="9"/>
      <c r="C4" s="9"/>
      <c r="D4" s="9"/>
      <c r="E4" s="9"/>
      <c r="F4" s="9"/>
      <c r="G4" s="9"/>
      <c r="H4" s="9"/>
      <c r="I4" s="9"/>
      <c r="J4" s="134"/>
      <c r="K4" s="10"/>
    </row>
    <row r="5" spans="1:11" x14ac:dyDescent="0.25">
      <c r="A5" s="131"/>
      <c r="B5" s="9"/>
      <c r="C5" s="9"/>
      <c r="D5" s="9"/>
      <c r="E5" s="9"/>
      <c r="F5" s="9"/>
      <c r="G5" s="9"/>
      <c r="H5" s="9"/>
      <c r="I5" s="9"/>
      <c r="J5" s="134"/>
      <c r="K5" s="10"/>
    </row>
    <row r="6" spans="1:11" x14ac:dyDescent="0.25">
      <c r="A6" s="131"/>
      <c r="B6" s="9"/>
      <c r="C6" s="9"/>
      <c r="D6" s="9"/>
      <c r="E6" s="9"/>
      <c r="F6" s="9"/>
      <c r="G6" s="9"/>
      <c r="H6" s="9"/>
      <c r="I6" s="9"/>
      <c r="J6" s="134"/>
      <c r="K6" s="10"/>
    </row>
    <row r="7" spans="1:11" x14ac:dyDescent="0.25">
      <c r="A7" s="131"/>
      <c r="B7" s="9"/>
      <c r="C7" s="175" t="s">
        <v>15</v>
      </c>
      <c r="D7" s="175"/>
      <c r="E7" s="175"/>
      <c r="F7" s="175"/>
      <c r="G7" s="175"/>
      <c r="H7" s="175"/>
      <c r="I7" s="175"/>
      <c r="J7" s="134"/>
      <c r="K7" s="10"/>
    </row>
    <row r="8" spans="1:11" x14ac:dyDescent="0.25">
      <c r="A8" s="131"/>
      <c r="B8" s="9"/>
      <c r="C8" s="175" t="s">
        <v>134</v>
      </c>
      <c r="D8" s="175"/>
      <c r="E8" s="175"/>
      <c r="F8" s="175"/>
      <c r="G8" s="175"/>
      <c r="H8" s="175"/>
      <c r="I8" s="175"/>
      <c r="J8" s="134"/>
      <c r="K8" s="10"/>
    </row>
    <row r="9" spans="1:11" x14ac:dyDescent="0.25">
      <c r="A9" s="131"/>
      <c r="B9" s="9"/>
      <c r="C9" s="124"/>
      <c r="D9" s="124"/>
      <c r="E9" s="124"/>
      <c r="F9" s="124"/>
      <c r="G9" s="124"/>
      <c r="H9" s="124"/>
      <c r="I9" s="124"/>
      <c r="J9" s="134"/>
      <c r="K9" s="10"/>
    </row>
    <row r="10" spans="1:11" ht="15.75" customHeight="1" x14ac:dyDescent="0.25">
      <c r="A10" s="131"/>
      <c r="B10" s="10"/>
      <c r="C10" s="125" t="s">
        <v>9</v>
      </c>
      <c r="D10" s="125" t="s">
        <v>10</v>
      </c>
      <c r="E10" s="125" t="s">
        <v>106</v>
      </c>
      <c r="F10" s="125" t="s">
        <v>17</v>
      </c>
      <c r="G10" s="125" t="s">
        <v>18</v>
      </c>
      <c r="H10" s="125" t="s">
        <v>19</v>
      </c>
      <c r="I10" s="125" t="s">
        <v>20</v>
      </c>
      <c r="J10" s="134"/>
      <c r="K10" s="10"/>
    </row>
    <row r="11" spans="1:11" ht="12" customHeight="1" x14ac:dyDescent="0.25">
      <c r="A11" s="131"/>
      <c r="B11" s="10"/>
      <c r="C11" s="124"/>
      <c r="D11" s="124"/>
      <c r="E11" s="124"/>
      <c r="F11" s="124"/>
      <c r="G11" s="124"/>
      <c r="H11" s="124"/>
      <c r="I11" s="124"/>
      <c r="J11" s="134"/>
      <c r="K11" s="10"/>
    </row>
    <row r="12" spans="1:11" x14ac:dyDescent="0.25">
      <c r="A12" s="131"/>
      <c r="B12" s="14" t="s">
        <v>94</v>
      </c>
      <c r="C12" s="84">
        <v>-0.28536248904433847</v>
      </c>
      <c r="D12" s="84">
        <v>-0.90450125561759576</v>
      </c>
      <c r="E12" s="84">
        <v>0.89425241707814518</v>
      </c>
      <c r="F12" s="84">
        <v>2.4</v>
      </c>
      <c r="G12" s="84">
        <v>0.2</v>
      </c>
      <c r="H12" s="103">
        <v>2.6</v>
      </c>
      <c r="I12" s="103">
        <v>-1.2</v>
      </c>
      <c r="J12" s="134"/>
      <c r="K12" s="10"/>
    </row>
    <row r="13" spans="1:11" x14ac:dyDescent="0.25">
      <c r="A13" s="131"/>
      <c r="B13" s="10" t="s">
        <v>14</v>
      </c>
      <c r="C13" s="83">
        <v>1.9757116766039307</v>
      </c>
      <c r="D13" s="83">
        <v>-1.0316763163377707</v>
      </c>
      <c r="E13" s="83">
        <v>3.2048448584082179</v>
      </c>
      <c r="F13" s="83">
        <v>6.1328106335553523</v>
      </c>
      <c r="G13" s="83">
        <v>2.0692980888570744</v>
      </c>
      <c r="H13" s="83">
        <v>3.8116608974849475</v>
      </c>
      <c r="I13" s="83">
        <v>2.680183322936025</v>
      </c>
      <c r="J13" s="134"/>
      <c r="K13" s="10"/>
    </row>
    <row r="14" spans="1:11" x14ac:dyDescent="0.25">
      <c r="A14" s="131"/>
      <c r="B14" s="14" t="s">
        <v>13</v>
      </c>
      <c r="C14" s="84">
        <v>-4.8789278911345875</v>
      </c>
      <c r="D14" s="84">
        <v>-4.8914308461077249</v>
      </c>
      <c r="E14" s="84">
        <v>-0.78012265005045212</v>
      </c>
      <c r="F14" s="84">
        <v>1.35335918120989</v>
      </c>
      <c r="G14" s="84">
        <v>-1.839210007671721</v>
      </c>
      <c r="H14" s="84">
        <v>-2.8562876320706532</v>
      </c>
      <c r="I14" s="84">
        <v>2.2210693454367769</v>
      </c>
      <c r="J14" s="134"/>
      <c r="K14" s="10"/>
    </row>
    <row r="15" spans="1:11" x14ac:dyDescent="0.25">
      <c r="A15" s="131"/>
      <c r="B15" s="10" t="s">
        <v>12</v>
      </c>
      <c r="C15" s="83">
        <v>-1.2697354480790013</v>
      </c>
      <c r="D15" s="83">
        <v>-1.1301189307723614</v>
      </c>
      <c r="E15" s="83">
        <v>-0.98986525900276456</v>
      </c>
      <c r="F15" s="83">
        <v>-1.1638621986218678</v>
      </c>
      <c r="G15" s="83">
        <v>-0.90531480359830052</v>
      </c>
      <c r="H15" s="83">
        <v>1.4860198844437011</v>
      </c>
      <c r="I15" s="83">
        <v>-3.5697511716014096</v>
      </c>
      <c r="J15" s="134"/>
      <c r="K15" s="10"/>
    </row>
    <row r="16" spans="1:11" x14ac:dyDescent="0.25">
      <c r="A16" s="131"/>
      <c r="B16" s="10" t="s">
        <v>21</v>
      </c>
      <c r="C16" s="83">
        <v>1.2970094173203606</v>
      </c>
      <c r="D16" s="83">
        <v>0.86998774462581085</v>
      </c>
      <c r="E16" s="83">
        <v>-1.4464389669708644</v>
      </c>
      <c r="F16" s="83">
        <v>-1.2570812969361023</v>
      </c>
      <c r="G16" s="83">
        <v>-1.5018216543211893</v>
      </c>
      <c r="H16" s="83">
        <v>8.3437419899231813</v>
      </c>
      <c r="I16" s="83">
        <v>-8.5990048721850005</v>
      </c>
      <c r="J16" s="134"/>
      <c r="K16" s="10"/>
    </row>
    <row r="17" spans="1:13" x14ac:dyDescent="0.25">
      <c r="A17" s="131"/>
      <c r="B17" s="10" t="s">
        <v>81</v>
      </c>
      <c r="C17" s="83">
        <v>9.6177439132593143</v>
      </c>
      <c r="D17" s="83">
        <v>3.6797989599808512</v>
      </c>
      <c r="E17" s="83">
        <v>0.96139072535048609</v>
      </c>
      <c r="F17" s="83">
        <v>1.9331762056206347</v>
      </c>
      <c r="G17" s="83">
        <v>0.59107340904009931</v>
      </c>
      <c r="H17" s="83">
        <v>-0.33407601877902815</v>
      </c>
      <c r="I17" s="83">
        <v>2.56685741412499</v>
      </c>
      <c r="J17" s="134"/>
      <c r="K17" s="10"/>
    </row>
    <row r="18" spans="1:13" x14ac:dyDescent="0.25">
      <c r="A18" s="131"/>
      <c r="B18" s="10" t="s">
        <v>22</v>
      </c>
      <c r="C18" s="83">
        <v>-0.17264550034795656</v>
      </c>
      <c r="D18" s="83">
        <v>-2.3837625873766477</v>
      </c>
      <c r="E18" s="83">
        <v>0.51991106814663901</v>
      </c>
      <c r="F18" s="83">
        <v>2.8656419573886316</v>
      </c>
      <c r="G18" s="83">
        <v>-0.53640614298767764</v>
      </c>
      <c r="H18" s="83">
        <v>9.13474688388769</v>
      </c>
      <c r="I18" s="83">
        <v>-5.6610018786838134</v>
      </c>
      <c r="J18" s="134"/>
      <c r="K18" s="10"/>
    </row>
    <row r="19" spans="1:13" x14ac:dyDescent="0.25">
      <c r="A19" s="131"/>
      <c r="B19" s="10"/>
      <c r="C19" s="16"/>
      <c r="D19" s="16"/>
      <c r="E19" s="16"/>
      <c r="F19" s="16"/>
      <c r="G19" s="16"/>
      <c r="H19" s="16"/>
      <c r="I19" s="16"/>
      <c r="J19" s="134"/>
      <c r="K19" s="10"/>
    </row>
    <row r="20" spans="1:13" x14ac:dyDescent="0.25">
      <c r="A20" s="131"/>
      <c r="B20" s="10"/>
      <c r="C20" s="175"/>
      <c r="D20" s="175"/>
      <c r="E20" s="175"/>
      <c r="F20" s="175"/>
      <c r="G20" s="175"/>
      <c r="H20" s="175"/>
      <c r="I20" s="175"/>
      <c r="J20" s="134"/>
      <c r="K20" s="10"/>
    </row>
    <row r="21" spans="1:13" x14ac:dyDescent="0.25">
      <c r="A21" s="131"/>
      <c r="B21" s="10"/>
      <c r="C21" s="175"/>
      <c r="D21" s="175"/>
      <c r="E21" s="175"/>
      <c r="F21" s="175"/>
      <c r="G21" s="175"/>
      <c r="H21" s="175"/>
      <c r="I21" s="175"/>
      <c r="J21" s="134"/>
      <c r="K21" s="10"/>
    </row>
    <row r="22" spans="1:13" ht="15.75" customHeight="1" x14ac:dyDescent="0.25">
      <c r="A22" s="131"/>
      <c r="B22" s="10"/>
      <c r="C22" s="10"/>
      <c r="D22" s="10"/>
      <c r="E22" s="10"/>
      <c r="F22" s="10"/>
      <c r="G22" s="10"/>
      <c r="H22" s="10"/>
      <c r="I22" s="10"/>
      <c r="J22" s="134"/>
      <c r="K22" s="10"/>
    </row>
    <row r="23" spans="1:13" x14ac:dyDescent="0.25">
      <c r="A23" s="131"/>
      <c r="B23" s="10"/>
      <c r="C23" s="124"/>
      <c r="D23" s="124"/>
      <c r="E23" s="124"/>
      <c r="F23" s="124"/>
      <c r="G23" s="124"/>
      <c r="H23" s="124"/>
      <c r="I23" s="124"/>
      <c r="J23" s="134"/>
      <c r="K23" s="10"/>
      <c r="M23" s="25"/>
    </row>
    <row r="24" spans="1:13" ht="12" customHeight="1" x14ac:dyDescent="0.25">
      <c r="A24" s="131"/>
      <c r="B24" s="10"/>
      <c r="C24" s="124"/>
      <c r="D24" s="124"/>
      <c r="E24" s="124"/>
      <c r="F24" s="124"/>
      <c r="G24" s="124"/>
      <c r="H24" s="124"/>
      <c r="I24" s="124"/>
      <c r="J24" s="134"/>
      <c r="K24" s="10"/>
    </row>
    <row r="25" spans="1:13" x14ac:dyDescent="0.25">
      <c r="A25" s="131"/>
      <c r="B25" s="10"/>
      <c r="C25" s="74"/>
      <c r="D25" s="74"/>
      <c r="E25" s="74"/>
      <c r="F25" s="74"/>
      <c r="G25" s="74"/>
      <c r="H25" s="74"/>
      <c r="I25" s="74"/>
      <c r="J25" s="134"/>
      <c r="K25" s="10"/>
    </row>
    <row r="26" spans="1:13" x14ac:dyDescent="0.25">
      <c r="A26" s="131"/>
      <c r="B26" s="14"/>
      <c r="C26" s="75"/>
      <c r="D26" s="75"/>
      <c r="E26" s="75"/>
      <c r="F26" s="74"/>
      <c r="G26" s="74"/>
      <c r="H26" s="74"/>
      <c r="I26" s="74"/>
      <c r="J26" s="134"/>
      <c r="K26" s="10"/>
    </row>
    <row r="27" spans="1:13" x14ac:dyDescent="0.25">
      <c r="A27" s="131"/>
      <c r="B27" s="10"/>
      <c r="C27" s="74"/>
      <c r="D27" s="74"/>
      <c r="E27" s="74"/>
      <c r="F27" s="74"/>
      <c r="G27" s="74"/>
      <c r="H27" s="74"/>
      <c r="I27" s="74"/>
      <c r="J27" s="134"/>
      <c r="K27" s="10"/>
    </row>
    <row r="28" spans="1:13" x14ac:dyDescent="0.25">
      <c r="A28" s="131"/>
      <c r="B28" s="10"/>
      <c r="C28" s="74"/>
      <c r="D28" s="74"/>
      <c r="E28" s="74"/>
      <c r="F28" s="74"/>
      <c r="G28" s="74"/>
      <c r="H28" s="74"/>
      <c r="I28" s="74"/>
      <c r="J28" s="134"/>
      <c r="K28" s="10"/>
    </row>
    <row r="29" spans="1:13" x14ac:dyDescent="0.25">
      <c r="A29" s="131"/>
      <c r="B29" s="10"/>
      <c r="C29" s="74"/>
      <c r="D29" s="74"/>
      <c r="E29" s="74"/>
      <c r="F29" s="75"/>
      <c r="G29" s="75"/>
      <c r="H29" s="75"/>
      <c r="I29" s="75"/>
      <c r="J29" s="134"/>
      <c r="K29" s="10"/>
    </row>
    <row r="30" spans="1:13" x14ac:dyDescent="0.25">
      <c r="A30" s="131"/>
      <c r="B30" s="10"/>
      <c r="C30" s="74"/>
      <c r="D30" s="74"/>
      <c r="E30" s="74"/>
      <c r="F30" s="74"/>
      <c r="G30" s="74"/>
      <c r="H30" s="74"/>
      <c r="I30" s="74"/>
      <c r="J30" s="134"/>
      <c r="K30" s="10"/>
    </row>
    <row r="31" spans="1:13" x14ac:dyDescent="0.25">
      <c r="A31" s="131"/>
      <c r="B31" s="10"/>
      <c r="C31" s="16"/>
      <c r="D31" s="16"/>
      <c r="E31" s="16"/>
      <c r="F31" s="16"/>
      <c r="G31" s="16"/>
      <c r="H31" s="16"/>
      <c r="I31" s="16"/>
      <c r="J31" s="134"/>
      <c r="K31" s="10"/>
    </row>
    <row r="32" spans="1:13" x14ac:dyDescent="0.25">
      <c r="A32" s="131"/>
      <c r="B32" s="10"/>
      <c r="C32" s="16"/>
      <c r="D32" s="16"/>
      <c r="E32" s="16"/>
      <c r="F32" s="16"/>
      <c r="G32" s="16"/>
      <c r="H32" s="16"/>
      <c r="I32" s="16"/>
      <c r="J32" s="134"/>
      <c r="K32" s="10"/>
    </row>
    <row r="33" spans="1:11" x14ac:dyDescent="0.25">
      <c r="A33" s="131"/>
      <c r="B33" s="10"/>
      <c r="C33" s="16"/>
      <c r="D33" s="16"/>
      <c r="E33" s="16"/>
      <c r="F33" s="16"/>
      <c r="G33" s="16"/>
      <c r="H33" s="16"/>
      <c r="I33" s="16"/>
      <c r="J33" s="134"/>
      <c r="K33" s="10"/>
    </row>
    <row r="34" spans="1:11" x14ac:dyDescent="0.25">
      <c r="A34" s="131"/>
      <c r="B34" s="10"/>
      <c r="C34" s="16"/>
      <c r="D34" s="16"/>
      <c r="E34" s="16"/>
      <c r="F34" s="16"/>
      <c r="G34" s="16"/>
      <c r="H34" s="16"/>
      <c r="I34" s="16"/>
      <c r="J34" s="134"/>
      <c r="K34" s="10"/>
    </row>
    <row r="35" spans="1:11" x14ac:dyDescent="0.25">
      <c r="A35" s="131"/>
      <c r="B35" s="10"/>
      <c r="C35" s="16"/>
      <c r="D35" s="16"/>
      <c r="E35" s="16"/>
      <c r="F35" s="16"/>
      <c r="G35" s="16"/>
      <c r="H35" s="16"/>
      <c r="I35" s="16"/>
      <c r="J35" s="134"/>
      <c r="K35" s="10"/>
    </row>
    <row r="36" spans="1:11" x14ac:dyDescent="0.25">
      <c r="A36" s="131"/>
      <c r="B36" s="10"/>
      <c r="C36" s="16"/>
      <c r="D36" s="16"/>
      <c r="E36" s="16"/>
      <c r="F36" s="16"/>
      <c r="G36" s="16"/>
      <c r="H36" s="16"/>
      <c r="I36" s="16"/>
      <c r="J36" s="134"/>
      <c r="K36" s="10"/>
    </row>
    <row r="37" spans="1:11" x14ac:dyDescent="0.25">
      <c r="A37" s="131"/>
      <c r="B37" s="10"/>
      <c r="C37" s="16"/>
      <c r="D37" s="16"/>
      <c r="E37" s="16"/>
      <c r="F37" s="16"/>
      <c r="G37" s="16"/>
      <c r="H37" s="16"/>
      <c r="I37" s="16"/>
      <c r="J37" s="134"/>
      <c r="K37" s="10"/>
    </row>
    <row r="38" spans="1:11" x14ac:dyDescent="0.25">
      <c r="A38" s="131"/>
      <c r="B38" s="10"/>
      <c r="C38" s="16"/>
      <c r="D38" s="16"/>
      <c r="E38" s="16"/>
      <c r="F38" s="16"/>
      <c r="G38" s="16"/>
      <c r="H38" s="16"/>
      <c r="I38" s="16"/>
      <c r="J38" s="134"/>
      <c r="K38" s="10"/>
    </row>
    <row r="39" spans="1:11" x14ac:dyDescent="0.25">
      <c r="A39" s="131"/>
      <c r="B39" s="10"/>
      <c r="C39" s="16"/>
      <c r="D39" s="16"/>
      <c r="E39" s="16"/>
      <c r="F39" s="16"/>
      <c r="G39" s="16"/>
      <c r="H39" s="16"/>
      <c r="I39" s="16"/>
      <c r="J39" s="134"/>
      <c r="K39" s="10"/>
    </row>
    <row r="40" spans="1:11" x14ac:dyDescent="0.25">
      <c r="A40" s="131"/>
      <c r="B40" s="10"/>
      <c r="C40" s="16"/>
      <c r="D40" s="16"/>
      <c r="E40" s="16"/>
      <c r="F40" s="16"/>
      <c r="G40" s="16"/>
      <c r="H40" s="16"/>
      <c r="I40" s="16"/>
      <c r="J40" s="134"/>
      <c r="K40" s="10"/>
    </row>
    <row r="41" spans="1:11" x14ac:dyDescent="0.25">
      <c r="A41" s="131"/>
      <c r="B41" s="10"/>
      <c r="C41" s="16"/>
      <c r="D41" s="16"/>
      <c r="E41" s="16"/>
      <c r="F41" s="16"/>
      <c r="G41" s="16"/>
      <c r="H41" s="16"/>
      <c r="I41" s="16"/>
      <c r="J41" s="134"/>
      <c r="K41" s="10"/>
    </row>
    <row r="42" spans="1:11" x14ac:dyDescent="0.25">
      <c r="A42" s="131"/>
      <c r="B42" s="10"/>
      <c r="C42" s="16"/>
      <c r="D42" s="16"/>
      <c r="E42" s="16"/>
      <c r="F42" s="16"/>
      <c r="G42" s="16"/>
      <c r="H42" s="16"/>
      <c r="I42" s="16"/>
      <c r="J42" s="134"/>
      <c r="K42" s="10"/>
    </row>
    <row r="43" spans="1:11" x14ac:dyDescent="0.25">
      <c r="A43" s="131"/>
      <c r="B43" s="72" t="s">
        <v>23</v>
      </c>
      <c r="C43" s="16"/>
      <c r="D43" s="16"/>
      <c r="E43" s="16"/>
      <c r="F43" s="16"/>
      <c r="G43" s="16"/>
      <c r="H43" s="16"/>
      <c r="I43" s="16"/>
      <c r="J43" s="134"/>
      <c r="K43" s="10"/>
    </row>
    <row r="44" spans="1:11" x14ac:dyDescent="0.25">
      <c r="A44" s="131"/>
      <c r="B44" s="72" t="s">
        <v>107</v>
      </c>
      <c r="C44" s="10"/>
      <c r="D44" s="10"/>
      <c r="E44" s="10"/>
      <c r="F44" s="10"/>
      <c r="G44" s="10"/>
      <c r="H44" s="10"/>
      <c r="I44" s="10"/>
      <c r="J44" s="134"/>
      <c r="K44" s="10"/>
    </row>
    <row r="45" spans="1:11" x14ac:dyDescent="0.25">
      <c r="A45" s="131"/>
      <c r="B45" s="72" t="s">
        <v>108</v>
      </c>
      <c r="C45" s="10"/>
      <c r="D45" s="10"/>
      <c r="E45" s="10"/>
      <c r="F45" s="10"/>
      <c r="G45" s="10"/>
      <c r="H45" s="10"/>
      <c r="I45" s="10"/>
      <c r="J45" s="134"/>
      <c r="K45" s="10"/>
    </row>
    <row r="46" spans="1:11" x14ac:dyDescent="0.25">
      <c r="A46" s="131"/>
      <c r="B46" s="72" t="s">
        <v>109</v>
      </c>
      <c r="C46" s="10"/>
      <c r="D46" s="10"/>
      <c r="E46" s="10"/>
      <c r="F46" s="10"/>
      <c r="G46" s="10"/>
      <c r="H46" s="10"/>
      <c r="I46" s="10"/>
      <c r="J46" s="134"/>
      <c r="K46" s="10"/>
    </row>
    <row r="47" spans="1:11" x14ac:dyDescent="0.25">
      <c r="A47" s="132"/>
      <c r="B47" s="22" t="str">
        <f>Índice!B35</f>
        <v>Fuente: Muestra Trimestral Manufacturera Regional, Dane. Diciembre de 2012.</v>
      </c>
      <c r="C47" s="126"/>
      <c r="D47" s="126"/>
      <c r="E47" s="126"/>
      <c r="F47" s="126"/>
      <c r="G47" s="126"/>
      <c r="H47" s="126"/>
      <c r="I47" s="126"/>
      <c r="J47" s="135"/>
      <c r="K47" s="10"/>
    </row>
    <row r="49" spans="2:9" x14ac:dyDescent="0.25">
      <c r="B49" s="6"/>
      <c r="C49" s="6"/>
      <c r="D49" s="6"/>
      <c r="E49" s="6"/>
      <c r="F49" s="6"/>
      <c r="G49" s="6"/>
      <c r="H49" s="6"/>
      <c r="I49" s="6"/>
    </row>
  </sheetData>
  <sortState ref="B13:I18">
    <sortCondition descending="1" ref="C13:C18"/>
  </sortState>
  <mergeCells count="4">
    <mergeCell ref="C7:I7"/>
    <mergeCell ref="C8:I8"/>
    <mergeCell ref="C20:I20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6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7"/>
  <sheetViews>
    <sheetView view="pageBreakPreview" zoomScale="70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5.710937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127"/>
      <c r="B1" s="128"/>
      <c r="C1" s="128"/>
      <c r="D1" s="128"/>
      <c r="E1" s="128"/>
      <c r="F1" s="128"/>
      <c r="G1" s="128"/>
      <c r="H1" s="128"/>
      <c r="I1" s="128"/>
      <c r="J1" s="129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1" x14ac:dyDescent="0.25">
      <c r="A7" s="8"/>
      <c r="B7" s="9"/>
      <c r="C7" s="175" t="s">
        <v>15</v>
      </c>
      <c r="D7" s="175"/>
      <c r="E7" s="175"/>
      <c r="F7" s="175"/>
      <c r="G7" s="175"/>
      <c r="H7" s="175"/>
      <c r="I7" s="175"/>
      <c r="J7" s="12"/>
      <c r="K7" s="10"/>
    </row>
    <row r="8" spans="1:11" x14ac:dyDescent="0.25">
      <c r="A8" s="8"/>
      <c r="B8" s="9"/>
      <c r="C8" s="175" t="s">
        <v>135</v>
      </c>
      <c r="D8" s="175"/>
      <c r="E8" s="175"/>
      <c r="F8" s="175"/>
      <c r="G8" s="175"/>
      <c r="H8" s="175"/>
      <c r="I8" s="175"/>
      <c r="J8" s="12"/>
    </row>
    <row r="9" spans="1:11" x14ac:dyDescent="0.25">
      <c r="A9" s="8"/>
      <c r="B9" s="9"/>
      <c r="C9" s="67"/>
      <c r="D9" s="67"/>
      <c r="E9" s="67"/>
      <c r="F9" s="67"/>
      <c r="G9" s="67"/>
      <c r="H9" s="67"/>
      <c r="I9" s="67"/>
      <c r="J9" s="12"/>
      <c r="K9" s="10"/>
    </row>
    <row r="10" spans="1:11" ht="15.75" customHeight="1" x14ac:dyDescent="0.25">
      <c r="A10" s="8"/>
      <c r="B10" s="10"/>
      <c r="C10" s="68" t="s">
        <v>9</v>
      </c>
      <c r="D10" s="68" t="s">
        <v>10</v>
      </c>
      <c r="E10" s="68" t="s">
        <v>106</v>
      </c>
      <c r="F10" s="68" t="s">
        <v>17</v>
      </c>
      <c r="G10" s="68" t="s">
        <v>18</v>
      </c>
      <c r="H10" s="68" t="s">
        <v>19</v>
      </c>
      <c r="I10" s="68" t="s">
        <v>20</v>
      </c>
      <c r="J10" s="12"/>
      <c r="K10" s="10"/>
    </row>
    <row r="11" spans="1:11" ht="12" customHeight="1" x14ac:dyDescent="0.25">
      <c r="A11" s="8"/>
      <c r="B11" s="10"/>
      <c r="C11" s="67"/>
      <c r="D11" s="67"/>
      <c r="E11" s="67"/>
      <c r="F11" s="67"/>
      <c r="G11" s="67"/>
      <c r="H11" s="67"/>
      <c r="I11" s="67"/>
      <c r="J11" s="12"/>
      <c r="K11" s="10"/>
    </row>
    <row r="12" spans="1:11" x14ac:dyDescent="0.25">
      <c r="A12" s="8"/>
      <c r="B12" s="14" t="s">
        <v>94</v>
      </c>
      <c r="C12" s="103">
        <v>1.7</v>
      </c>
      <c r="D12" s="103">
        <v>1.6</v>
      </c>
      <c r="E12" s="103">
        <v>1.4</v>
      </c>
      <c r="F12" s="103">
        <v>2.5</v>
      </c>
      <c r="G12" s="103">
        <v>1</v>
      </c>
      <c r="H12" s="103">
        <v>2.9</v>
      </c>
      <c r="I12" s="103">
        <v>-0.4</v>
      </c>
      <c r="J12" s="12"/>
      <c r="K12" s="10"/>
    </row>
    <row r="13" spans="1:11" x14ac:dyDescent="0.25">
      <c r="A13" s="8"/>
      <c r="B13" s="102" t="s">
        <v>14</v>
      </c>
      <c r="C13" s="83">
        <v>1.1149486592111568</v>
      </c>
      <c r="D13" s="83">
        <v>3.240507655299929E-2</v>
      </c>
      <c r="E13" s="83">
        <v>1.775916142129641</v>
      </c>
      <c r="F13" s="83">
        <v>3.9383895132520497</v>
      </c>
      <c r="G13" s="83">
        <v>0.94629839509612346</v>
      </c>
      <c r="H13" s="83">
        <v>1.8708434968135457</v>
      </c>
      <c r="I13" s="83">
        <v>1.6917768610037687</v>
      </c>
      <c r="J13" s="12"/>
      <c r="K13" s="10"/>
    </row>
    <row r="14" spans="1:11" x14ac:dyDescent="0.25">
      <c r="A14" s="8"/>
      <c r="B14" s="14" t="s">
        <v>13</v>
      </c>
      <c r="C14" s="84">
        <v>-0.52827307608236396</v>
      </c>
      <c r="D14" s="84">
        <v>-1.7678130392637215</v>
      </c>
      <c r="E14" s="84">
        <v>0.51796558312808827</v>
      </c>
      <c r="F14" s="84">
        <v>1.6788874060077896</v>
      </c>
      <c r="G14" s="84">
        <v>-6.5007327000843329E-2</v>
      </c>
      <c r="H14" s="84">
        <v>-0.17197744843955309</v>
      </c>
      <c r="I14" s="84">
        <v>1.5113413673731424</v>
      </c>
      <c r="J14" s="12"/>
      <c r="K14" s="10"/>
    </row>
    <row r="15" spans="1:11" x14ac:dyDescent="0.25">
      <c r="A15" s="8"/>
      <c r="B15" s="102" t="s">
        <v>12</v>
      </c>
      <c r="C15" s="83">
        <v>3.0895154711811479</v>
      </c>
      <c r="D15" s="83">
        <v>3.4706798419367857</v>
      </c>
      <c r="E15" s="83">
        <v>1.7073172997229991</v>
      </c>
      <c r="F15" s="83">
        <v>2.1458107612405852</v>
      </c>
      <c r="G15" s="83">
        <v>1.4961659331873101</v>
      </c>
      <c r="H15" s="83">
        <v>1.7706672332350237</v>
      </c>
      <c r="I15" s="83">
        <v>1.6403633916515226</v>
      </c>
      <c r="J15" s="12"/>
      <c r="K15" s="10"/>
    </row>
    <row r="16" spans="1:11" x14ac:dyDescent="0.25">
      <c r="A16" s="8"/>
      <c r="B16" s="102" t="s">
        <v>21</v>
      </c>
      <c r="C16" s="83">
        <v>5.4296592772647312</v>
      </c>
      <c r="D16" s="83">
        <v>5.5466408643541909</v>
      </c>
      <c r="E16" s="83">
        <v>2.8211372628733411</v>
      </c>
      <c r="F16" s="83">
        <v>1.9902851761611995</v>
      </c>
      <c r="G16" s="83">
        <v>3.0633012540325799</v>
      </c>
      <c r="H16" s="83">
        <v>3.7630612713678735</v>
      </c>
      <c r="I16" s="83">
        <v>2.1048220807221796</v>
      </c>
      <c r="J16" s="12"/>
      <c r="K16" s="10"/>
    </row>
    <row r="17" spans="1:13" x14ac:dyDescent="0.25">
      <c r="A17" s="8"/>
      <c r="B17" s="102" t="s">
        <v>81</v>
      </c>
      <c r="C17" s="83">
        <v>4.6313620994113736</v>
      </c>
      <c r="D17" s="83">
        <v>2.0077707416045643</v>
      </c>
      <c r="E17" s="83">
        <v>0.89236530270337955</v>
      </c>
      <c r="F17" s="83">
        <v>3.5265521728367055</v>
      </c>
      <c r="G17" s="83">
        <v>-0.10184987018785341</v>
      </c>
      <c r="H17" s="83">
        <v>-1.1442089927354182</v>
      </c>
      <c r="I17" s="83">
        <v>3.4871564060835025</v>
      </c>
      <c r="J17" s="12"/>
      <c r="K17" s="10"/>
    </row>
    <row r="18" spans="1:13" x14ac:dyDescent="0.25">
      <c r="A18" s="8"/>
      <c r="B18" s="102" t="s">
        <v>22</v>
      </c>
      <c r="C18" s="83">
        <v>2.295523598862137</v>
      </c>
      <c r="D18" s="83">
        <v>2.3896874129386125</v>
      </c>
      <c r="E18" s="83">
        <v>0.85518986798005514</v>
      </c>
      <c r="F18" s="83">
        <v>2.4431171924187423</v>
      </c>
      <c r="G18" s="83">
        <v>0.12177866996883058</v>
      </c>
      <c r="H18" s="83">
        <v>5.4532652265468329</v>
      </c>
      <c r="I18" s="83">
        <v>-2.6093091863194307</v>
      </c>
      <c r="J18" s="12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12"/>
      <c r="K19" s="10"/>
    </row>
    <row r="20" spans="1:13" x14ac:dyDescent="0.25">
      <c r="A20" s="8"/>
      <c r="B20" s="10"/>
      <c r="C20" s="175"/>
      <c r="D20" s="175"/>
      <c r="E20" s="175"/>
      <c r="F20" s="175"/>
      <c r="G20" s="175"/>
      <c r="H20" s="175"/>
      <c r="I20" s="175"/>
      <c r="J20" s="12"/>
      <c r="K20" s="10"/>
    </row>
    <row r="21" spans="1:13" x14ac:dyDescent="0.25">
      <c r="A21" s="8"/>
      <c r="B21" s="10"/>
      <c r="C21" s="175"/>
      <c r="D21" s="175"/>
      <c r="E21" s="175"/>
      <c r="F21" s="175"/>
      <c r="G21" s="175"/>
      <c r="H21" s="175"/>
      <c r="I21" s="175"/>
      <c r="J21" s="12"/>
      <c r="K21" s="10"/>
    </row>
    <row r="22" spans="1:13" ht="15.75" customHeight="1" x14ac:dyDescent="0.25">
      <c r="A22" s="8"/>
      <c r="B22" s="10"/>
      <c r="C22" s="10"/>
      <c r="D22" s="10"/>
      <c r="E22" s="10"/>
      <c r="F22" s="10"/>
      <c r="G22" s="10"/>
      <c r="H22" s="10"/>
      <c r="I22" s="10"/>
      <c r="J22" s="12"/>
      <c r="K22" s="10"/>
    </row>
    <row r="23" spans="1:13" x14ac:dyDescent="0.25">
      <c r="A23" s="8"/>
      <c r="B23" s="10"/>
      <c r="C23" s="81"/>
      <c r="D23" s="81"/>
      <c r="E23" s="81"/>
      <c r="F23" s="81"/>
      <c r="G23" s="81"/>
      <c r="H23" s="81"/>
      <c r="I23" s="81"/>
      <c r="J23" s="12"/>
      <c r="K23" s="10"/>
      <c r="M23" s="25"/>
    </row>
    <row r="24" spans="1:13" ht="12" customHeight="1" x14ac:dyDescent="0.25">
      <c r="A24" s="8"/>
      <c r="B24" s="10"/>
      <c r="C24" s="81"/>
      <c r="D24" s="81"/>
      <c r="E24" s="81"/>
      <c r="F24" s="81"/>
      <c r="G24" s="81"/>
      <c r="H24" s="81"/>
      <c r="I24" s="81"/>
      <c r="J24" s="12"/>
      <c r="K24" s="10"/>
    </row>
    <row r="25" spans="1:13" x14ac:dyDescent="0.25">
      <c r="A25" s="8"/>
      <c r="B25" s="10"/>
      <c r="C25" s="74"/>
      <c r="D25" s="74"/>
      <c r="E25" s="74"/>
      <c r="F25" s="74"/>
      <c r="G25" s="74"/>
      <c r="H25" s="74"/>
      <c r="I25" s="74"/>
      <c r="J25" s="12"/>
      <c r="K25" s="10"/>
    </row>
    <row r="26" spans="1:13" x14ac:dyDescent="0.25">
      <c r="A26" s="8"/>
      <c r="B26" s="14"/>
      <c r="C26" s="75"/>
      <c r="D26" s="75"/>
      <c r="E26" s="75"/>
      <c r="F26" s="74"/>
      <c r="G26" s="74"/>
      <c r="H26" s="74"/>
      <c r="I26" s="74"/>
      <c r="J26" s="12"/>
      <c r="K26" s="10"/>
    </row>
    <row r="27" spans="1:13" x14ac:dyDescent="0.25">
      <c r="A27" s="8"/>
      <c r="B27" s="10"/>
      <c r="C27" s="74"/>
      <c r="D27" s="74"/>
      <c r="E27" s="74"/>
      <c r="F27" s="74"/>
      <c r="G27" s="74"/>
      <c r="H27" s="74"/>
      <c r="I27" s="74"/>
      <c r="J27" s="12"/>
      <c r="K27" s="10"/>
    </row>
    <row r="28" spans="1:13" x14ac:dyDescent="0.25">
      <c r="A28" s="8"/>
      <c r="B28" s="10"/>
      <c r="C28" s="74"/>
      <c r="D28" s="74"/>
      <c r="E28" s="74"/>
      <c r="F28" s="74"/>
      <c r="G28" s="74"/>
      <c r="H28" s="74"/>
      <c r="I28" s="74"/>
      <c r="J28" s="12"/>
      <c r="K28" s="10"/>
    </row>
    <row r="29" spans="1:13" x14ac:dyDescent="0.25">
      <c r="A29" s="8"/>
      <c r="B29" s="10"/>
      <c r="C29" s="74"/>
      <c r="D29" s="74"/>
      <c r="E29" s="74"/>
      <c r="F29" s="75"/>
      <c r="G29" s="75"/>
      <c r="H29" s="75"/>
      <c r="I29" s="75"/>
      <c r="J29" s="12"/>
      <c r="K29" s="10"/>
    </row>
    <row r="30" spans="1:13" x14ac:dyDescent="0.25">
      <c r="A30" s="8"/>
      <c r="B30" s="10"/>
      <c r="C30" s="74"/>
      <c r="D30" s="74"/>
      <c r="E30" s="74"/>
      <c r="F30" s="74"/>
      <c r="G30" s="74"/>
      <c r="H30" s="74"/>
      <c r="I30" s="74"/>
      <c r="J30" s="12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12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12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12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12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2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2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2"/>
      <c r="K37" s="10"/>
    </row>
    <row r="38" spans="1:1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2"/>
      <c r="K38" s="10"/>
    </row>
    <row r="39" spans="1:1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2"/>
      <c r="K39" s="10"/>
    </row>
    <row r="40" spans="1:1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2"/>
      <c r="K40" s="10"/>
    </row>
    <row r="41" spans="1:11" x14ac:dyDescent="0.25">
      <c r="A41" s="8"/>
      <c r="B41" s="119" t="s">
        <v>23</v>
      </c>
      <c r="C41" s="16"/>
      <c r="D41" s="16"/>
      <c r="E41" s="16"/>
      <c r="F41" s="16"/>
      <c r="G41" s="16"/>
      <c r="H41" s="16"/>
      <c r="I41" s="16"/>
      <c r="J41" s="12"/>
      <c r="K41" s="10"/>
    </row>
    <row r="42" spans="1:11" x14ac:dyDescent="0.25">
      <c r="A42" s="8"/>
      <c r="B42" s="119" t="s">
        <v>123</v>
      </c>
      <c r="C42" s="10"/>
      <c r="D42" s="10"/>
      <c r="E42" s="10"/>
      <c r="F42" s="10"/>
      <c r="G42" s="10"/>
      <c r="H42" s="10"/>
      <c r="I42" s="10"/>
      <c r="J42" s="12"/>
      <c r="K42" s="10"/>
    </row>
    <row r="43" spans="1:11" x14ac:dyDescent="0.25">
      <c r="A43" s="8"/>
      <c r="B43" s="119" t="s">
        <v>124</v>
      </c>
      <c r="C43" s="10"/>
      <c r="D43" s="10"/>
      <c r="E43" s="10"/>
      <c r="F43" s="10"/>
      <c r="G43" s="10"/>
      <c r="H43" s="10"/>
      <c r="I43" s="10"/>
      <c r="J43" s="12"/>
      <c r="K43" s="10"/>
    </row>
    <row r="44" spans="1:11" x14ac:dyDescent="0.25">
      <c r="A44" s="8"/>
      <c r="B44" s="119" t="s">
        <v>125</v>
      </c>
      <c r="C44" s="10"/>
      <c r="D44" s="10"/>
      <c r="E44" s="10"/>
      <c r="F44" s="10"/>
      <c r="G44" s="10"/>
      <c r="H44" s="10"/>
      <c r="I44" s="10"/>
      <c r="J44" s="12"/>
      <c r="K44" s="10"/>
    </row>
    <row r="45" spans="1:11" x14ac:dyDescent="0.25">
      <c r="A45" s="21"/>
      <c r="B45" s="22" t="str">
        <f>Índice!B35</f>
        <v>Fuente: Muestra Trimestral Manufacturera Regional, Dane. Diciembre de 2012.</v>
      </c>
      <c r="C45" s="27"/>
      <c r="D45" s="27"/>
      <c r="E45" s="27"/>
      <c r="F45" s="27"/>
      <c r="G45" s="27"/>
      <c r="H45" s="27"/>
      <c r="I45" s="27"/>
      <c r="J45" s="29"/>
      <c r="K45" s="10"/>
    </row>
    <row r="47" spans="1:11" x14ac:dyDescent="0.25">
      <c r="B47" s="6"/>
      <c r="C47" s="6"/>
      <c r="D47" s="6"/>
      <c r="E47" s="6"/>
      <c r="F47" s="6"/>
      <c r="G47" s="6"/>
      <c r="H47" s="6"/>
      <c r="I47" s="6"/>
    </row>
  </sheetData>
  <mergeCells count="4">
    <mergeCell ref="C7:I7"/>
    <mergeCell ref="C8:I8"/>
    <mergeCell ref="C20:I20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5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2"/>
  <sheetViews>
    <sheetView view="pageBreakPreview" zoomScale="85" zoomScaleNormal="100" zoomScaleSheetLayoutView="85" workbookViewId="0">
      <selection activeCell="B6" sqref="B6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" style="7" customWidth="1"/>
    <col min="4" max="4" width="7.28515625" style="7" customWidth="1"/>
    <col min="5" max="6" width="5.5703125" style="7" bestFit="1" customWidth="1"/>
    <col min="7" max="17" width="5.5703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5"/>
    </row>
    <row r="2" spans="1:24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1"/>
      <c r="S2" s="5"/>
    </row>
    <row r="3" spans="1:24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1"/>
      <c r="S3" s="5"/>
    </row>
    <row r="4" spans="1:24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2"/>
    </row>
    <row r="5" spans="1:24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24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24" x14ac:dyDescent="0.25">
      <c r="A7" s="8"/>
      <c r="B7" s="177" t="s">
        <v>99</v>
      </c>
      <c r="C7" s="177"/>
      <c r="D7" s="177"/>
      <c r="E7" s="177"/>
      <c r="F7" s="177"/>
      <c r="G7" s="177"/>
      <c r="H7" s="177"/>
      <c r="I7" s="177"/>
      <c r="J7" s="177"/>
      <c r="K7" s="177"/>
      <c r="L7" s="177"/>
      <c r="M7" s="177"/>
      <c r="N7" s="177"/>
      <c r="O7" s="177"/>
      <c r="P7" s="177"/>
      <c r="Q7" s="139"/>
      <c r="R7" s="12"/>
    </row>
    <row r="8" spans="1:24" x14ac:dyDescent="0.25">
      <c r="A8" s="8"/>
      <c r="B8" s="175" t="s">
        <v>83</v>
      </c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38"/>
      <c r="R8" s="12"/>
    </row>
    <row r="9" spans="1:24" x14ac:dyDescent="0.25">
      <c r="A9" s="8"/>
      <c r="B9" s="9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9"/>
      <c r="Q9" s="9"/>
      <c r="R9" s="12"/>
    </row>
    <row r="10" spans="1:24" ht="15.75" customHeight="1" x14ac:dyDescent="0.25">
      <c r="A10" s="8"/>
      <c r="B10" s="10"/>
      <c r="C10" s="176">
        <v>2009</v>
      </c>
      <c r="D10" s="176"/>
      <c r="E10" s="176"/>
      <c r="F10" s="176"/>
      <c r="G10" s="176">
        <v>2010</v>
      </c>
      <c r="H10" s="176"/>
      <c r="I10" s="176"/>
      <c r="J10" s="176"/>
      <c r="K10" s="176">
        <v>2011</v>
      </c>
      <c r="L10" s="176"/>
      <c r="M10" s="176"/>
      <c r="N10" s="176"/>
      <c r="O10" s="176">
        <v>2012</v>
      </c>
      <c r="P10" s="176"/>
      <c r="Q10" s="138"/>
      <c r="R10" s="12"/>
    </row>
    <row r="11" spans="1:24" x14ac:dyDescent="0.25">
      <c r="A11" s="8"/>
      <c r="B11" s="10"/>
      <c r="C11" s="77" t="s">
        <v>72</v>
      </c>
      <c r="D11" s="77" t="s">
        <v>73</v>
      </c>
      <c r="E11" s="77" t="s">
        <v>74</v>
      </c>
      <c r="F11" s="77" t="s">
        <v>75</v>
      </c>
      <c r="G11" s="77" t="s">
        <v>72</v>
      </c>
      <c r="H11" s="77" t="s">
        <v>73</v>
      </c>
      <c r="I11" s="77" t="s">
        <v>74</v>
      </c>
      <c r="J11" s="77" t="s">
        <v>75</v>
      </c>
      <c r="K11" s="77" t="s">
        <v>72</v>
      </c>
      <c r="L11" s="77" t="s">
        <v>73</v>
      </c>
      <c r="M11" s="77" t="s">
        <v>74</v>
      </c>
      <c r="N11" s="77" t="s">
        <v>75</v>
      </c>
      <c r="O11" s="77" t="s">
        <v>72</v>
      </c>
      <c r="P11" s="77" t="s">
        <v>73</v>
      </c>
      <c r="Q11" s="77" t="s">
        <v>74</v>
      </c>
      <c r="R11" s="12"/>
    </row>
    <row r="12" spans="1:24" ht="12" customHeight="1" x14ac:dyDescent="0.25">
      <c r="A12" s="8"/>
      <c r="B12" s="10"/>
      <c r="C12" s="101"/>
      <c r="D12" s="101"/>
      <c r="E12" s="101"/>
      <c r="F12" s="101"/>
      <c r="G12" s="101"/>
      <c r="H12" s="101"/>
      <c r="I12" s="101"/>
      <c r="J12" s="101"/>
      <c r="K12" s="101"/>
      <c r="L12" s="101"/>
      <c r="R12" s="12"/>
    </row>
    <row r="13" spans="1:24" x14ac:dyDescent="0.25">
      <c r="A13" s="8"/>
      <c r="B13" s="14" t="s">
        <v>94</v>
      </c>
      <c r="C13" s="84">
        <v>-7.164875347260768</v>
      </c>
      <c r="D13" s="84">
        <v>-8.4034925712690107</v>
      </c>
      <c r="E13" s="84">
        <v>-4.2959166798558268</v>
      </c>
      <c r="F13" s="84">
        <v>0.37173883013918996</v>
      </c>
      <c r="G13" s="84">
        <v>3.0672374272625813</v>
      </c>
      <c r="H13" s="84">
        <v>6.3899750349655005</v>
      </c>
      <c r="I13" s="84">
        <v>3.0607005885757266</v>
      </c>
      <c r="J13" s="84">
        <v>3.9773523663962029</v>
      </c>
      <c r="K13" s="84">
        <v>5.6929876225732867</v>
      </c>
      <c r="L13" s="84">
        <v>3.7407033978848592</v>
      </c>
      <c r="M13" s="84">
        <v>6.5397364296111204</v>
      </c>
      <c r="N13" s="84">
        <v>4.4465479144842668</v>
      </c>
      <c r="O13" s="84">
        <v>2.2203845095610353</v>
      </c>
      <c r="P13" s="84">
        <v>0.27564636826300504</v>
      </c>
      <c r="Q13" s="142">
        <v>-0.28536248904433847</v>
      </c>
      <c r="R13" s="12"/>
    </row>
    <row r="14" spans="1:24" x14ac:dyDescent="0.25">
      <c r="A14" s="8"/>
      <c r="B14" s="10" t="s">
        <v>14</v>
      </c>
      <c r="C14" s="54">
        <v>-14.043335895186914</v>
      </c>
      <c r="D14" s="54">
        <v>-10.838563697866588</v>
      </c>
      <c r="E14" s="54">
        <v>-15.069217499735654</v>
      </c>
      <c r="F14" s="54">
        <v>-1.8654102744325884</v>
      </c>
      <c r="G14" s="54">
        <v>7.3627207627722902</v>
      </c>
      <c r="H14" s="54">
        <v>5.5039364107408284</v>
      </c>
      <c r="I14" s="54">
        <v>4.8389113913811066</v>
      </c>
      <c r="J14" s="54">
        <v>1.3075420630938028</v>
      </c>
      <c r="K14" s="54">
        <v>5.5496050328003976</v>
      </c>
      <c r="L14" s="54">
        <v>10.654737974073502</v>
      </c>
      <c r="M14" s="54">
        <v>4.5472921159663837</v>
      </c>
      <c r="N14" s="54">
        <v>8.4203154390939829</v>
      </c>
      <c r="O14" s="54">
        <v>-0.42994863269139039</v>
      </c>
      <c r="P14" s="54">
        <v>-5.0702770122240226</v>
      </c>
      <c r="Q14" s="142">
        <v>1.9757116766039307</v>
      </c>
      <c r="R14" s="12"/>
    </row>
    <row r="15" spans="1:24" x14ac:dyDescent="0.25">
      <c r="A15" s="8"/>
      <c r="B15" s="14" t="s">
        <v>13</v>
      </c>
      <c r="C15" s="84">
        <v>-7.9</v>
      </c>
      <c r="D15" s="84">
        <v>-13.43</v>
      </c>
      <c r="E15" s="84">
        <v>-6.02</v>
      </c>
      <c r="F15" s="84">
        <v>-4</v>
      </c>
      <c r="G15" s="84">
        <v>-1.23</v>
      </c>
      <c r="H15" s="84">
        <v>6.06</v>
      </c>
      <c r="I15" s="84">
        <v>2.14</v>
      </c>
      <c r="J15" s="84">
        <v>2.6312854839596609</v>
      </c>
      <c r="K15" s="84">
        <v>3.59</v>
      </c>
      <c r="L15" s="84">
        <v>-0.33861618883692379</v>
      </c>
      <c r="M15" s="84">
        <v>5.82</v>
      </c>
      <c r="N15" s="84">
        <v>2.6210754253019832</v>
      </c>
      <c r="O15" s="84">
        <v>0.79387686145324654</v>
      </c>
      <c r="P15" s="84">
        <v>-0.27997060670402751</v>
      </c>
      <c r="Q15" s="142">
        <v>-4.8789278911345875</v>
      </c>
      <c r="R15" s="12"/>
      <c r="T15" s="26"/>
      <c r="U15" s="26"/>
      <c r="V15" s="26"/>
      <c r="W15" s="26"/>
      <c r="X15" s="26"/>
    </row>
    <row r="16" spans="1:24" x14ac:dyDescent="0.25">
      <c r="A16" s="8"/>
      <c r="B16" s="10" t="s">
        <v>12</v>
      </c>
      <c r="C16" s="55">
        <v>0.12261110051388012</v>
      </c>
      <c r="D16" s="55">
        <v>-4.1933697255796289</v>
      </c>
      <c r="E16" s="55">
        <v>-1.9439548687078874</v>
      </c>
      <c r="F16" s="55">
        <v>-1.8835627022643864</v>
      </c>
      <c r="G16" s="55">
        <v>-4.3204210227594446</v>
      </c>
      <c r="H16" s="55">
        <v>2.0239320174694635</v>
      </c>
      <c r="I16" s="55">
        <v>2.0317596977248531</v>
      </c>
      <c r="J16" s="55">
        <v>1.0290619054606056</v>
      </c>
      <c r="K16" s="55">
        <v>4.9245402701524217</v>
      </c>
      <c r="L16" s="55">
        <v>6.5809756803072448</v>
      </c>
      <c r="M16" s="55">
        <v>7.4012084912480027</v>
      </c>
      <c r="N16" s="55">
        <v>9.3246459399729904</v>
      </c>
      <c r="O16" s="55">
        <v>7.1897084784813936</v>
      </c>
      <c r="P16" s="55">
        <v>0.50821570408194905</v>
      </c>
      <c r="Q16" s="142">
        <v>-1.2697354480790013</v>
      </c>
      <c r="R16" s="12"/>
      <c r="T16" s="26"/>
      <c r="U16" s="26"/>
      <c r="V16" s="26"/>
      <c r="W16" s="26"/>
      <c r="X16" s="26"/>
    </row>
    <row r="17" spans="1:26" x14ac:dyDescent="0.25">
      <c r="A17" s="8"/>
      <c r="B17" s="10" t="s">
        <v>21</v>
      </c>
      <c r="C17" s="54">
        <v>-10.7196535941639</v>
      </c>
      <c r="D17" s="54">
        <v>-16.143756060481753</v>
      </c>
      <c r="E17" s="54">
        <v>-20.173107358303387</v>
      </c>
      <c r="F17" s="54">
        <v>-8.7556015916600423</v>
      </c>
      <c r="G17" s="54">
        <v>-2.957789119033404</v>
      </c>
      <c r="H17" s="54">
        <v>4.6460985167053686</v>
      </c>
      <c r="I17" s="54">
        <v>1.135447673993734</v>
      </c>
      <c r="J17" s="54">
        <v>-1.918729811243868</v>
      </c>
      <c r="K17" s="54">
        <v>-3.0920974502129148</v>
      </c>
      <c r="L17" s="54">
        <v>-2.7698716351669606</v>
      </c>
      <c r="M17" s="54">
        <v>6.0781846471553536</v>
      </c>
      <c r="N17" s="54">
        <v>8.5438033440853651</v>
      </c>
      <c r="O17" s="54">
        <v>8.74270882422854</v>
      </c>
      <c r="P17" s="54">
        <v>4.148225707881914</v>
      </c>
      <c r="Q17" s="142">
        <v>1.2970094173203606</v>
      </c>
      <c r="R17" s="12"/>
      <c r="T17" s="26"/>
      <c r="U17" s="26"/>
      <c r="V17" s="26"/>
      <c r="W17" s="26"/>
      <c r="X17" s="26"/>
    </row>
    <row r="18" spans="1:26" x14ac:dyDescent="0.25">
      <c r="A18" s="8"/>
      <c r="B18" s="10" t="s">
        <v>81</v>
      </c>
      <c r="C18" s="55">
        <v>-12.703888773473773</v>
      </c>
      <c r="D18" s="55">
        <v>-15.755585635791126</v>
      </c>
      <c r="E18" s="55">
        <v>-11.261907966234526</v>
      </c>
      <c r="F18" s="55">
        <v>-2.3891033436168683</v>
      </c>
      <c r="G18" s="55">
        <v>7.9483562515581525</v>
      </c>
      <c r="H18" s="55">
        <v>14.704483522044239</v>
      </c>
      <c r="I18" s="55">
        <v>6.7498446415450717</v>
      </c>
      <c r="J18" s="55">
        <v>9.6154771924993732</v>
      </c>
      <c r="K18" s="55">
        <v>12.467304924794295</v>
      </c>
      <c r="L18" s="55">
        <v>7.2193896369935064</v>
      </c>
      <c r="M18" s="55">
        <v>9.156755416175109</v>
      </c>
      <c r="N18" s="55">
        <v>2.73431044920823</v>
      </c>
      <c r="O18" s="55">
        <v>5.9322170839850585</v>
      </c>
      <c r="P18" s="55">
        <v>6.8886266222382808</v>
      </c>
      <c r="Q18" s="142">
        <v>9.6177439132593143</v>
      </c>
      <c r="R18" s="12"/>
      <c r="T18" s="26"/>
      <c r="U18" s="26"/>
      <c r="V18" s="26"/>
      <c r="W18" s="26"/>
      <c r="X18" s="26"/>
    </row>
    <row r="19" spans="1:26" x14ac:dyDescent="0.25">
      <c r="A19" s="8"/>
      <c r="B19" s="10" t="s">
        <v>22</v>
      </c>
      <c r="C19" s="55">
        <v>-4.1509088859358663</v>
      </c>
      <c r="D19" s="55">
        <v>-8.5344150341785117</v>
      </c>
      <c r="E19" s="55">
        <v>-5.5517902404865094</v>
      </c>
      <c r="F19" s="55">
        <v>-8.5218783147342094</v>
      </c>
      <c r="G19" s="55">
        <v>-3.8970557216323587</v>
      </c>
      <c r="H19" s="55">
        <v>-1.8788936824976954</v>
      </c>
      <c r="I19" s="55">
        <v>3.9057953969392933</v>
      </c>
      <c r="J19" s="55">
        <v>5.2370449675087638</v>
      </c>
      <c r="K19" s="55">
        <v>10.098115649312223</v>
      </c>
      <c r="L19" s="55">
        <v>4.0760419850854657</v>
      </c>
      <c r="M19" s="55">
        <v>5.501595706028084</v>
      </c>
      <c r="N19" s="55">
        <v>3.7535789320302104</v>
      </c>
      <c r="O19" s="55">
        <v>4.9704045550313269</v>
      </c>
      <c r="P19" s="55">
        <v>0.64873771758438004</v>
      </c>
      <c r="Q19" s="142">
        <v>-0.17264550034795656</v>
      </c>
      <c r="R19" s="12"/>
      <c r="T19" s="26"/>
      <c r="U19" s="26"/>
      <c r="V19" s="26"/>
      <c r="W19" s="26"/>
      <c r="X19" s="26"/>
    </row>
    <row r="20" spans="1:26" s="6" customFormat="1" ht="14.25" customHeight="1" x14ac:dyDescent="0.25">
      <c r="A20" s="8"/>
      <c r="B20" s="14"/>
      <c r="P20" s="17"/>
      <c r="Q20" s="17"/>
      <c r="R20" s="12"/>
      <c r="S20" s="7"/>
      <c r="T20" s="26"/>
      <c r="U20" s="26"/>
      <c r="V20" s="26"/>
      <c r="W20" s="26"/>
      <c r="X20" s="26"/>
    </row>
    <row r="21" spans="1:26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2"/>
      <c r="S21" s="7"/>
      <c r="T21" s="26"/>
      <c r="U21" s="88"/>
      <c r="V21" s="89"/>
      <c r="W21" s="89"/>
      <c r="X21" s="99"/>
      <c r="Y21" s="58"/>
      <c r="Z21" s="58"/>
    </row>
    <row r="22" spans="1:26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2"/>
      <c r="S22" s="7"/>
      <c r="T22" s="26"/>
      <c r="U22" s="88"/>
      <c r="V22" s="89"/>
      <c r="W22" s="89"/>
      <c r="X22" s="99"/>
      <c r="Y22" s="58"/>
      <c r="Z22" s="58"/>
    </row>
    <row r="23" spans="1:2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2"/>
      <c r="S23" s="7"/>
      <c r="T23" s="99"/>
      <c r="U23" s="89"/>
      <c r="V23" s="89" t="s">
        <v>94</v>
      </c>
      <c r="W23" s="89" t="s">
        <v>13</v>
      </c>
      <c r="X23" s="99"/>
      <c r="Y23" s="58"/>
      <c r="Z23" s="58"/>
    </row>
    <row r="24" spans="1:2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2"/>
      <c r="S24" s="7"/>
      <c r="T24" s="100"/>
      <c r="U24" s="105">
        <v>2009</v>
      </c>
      <c r="V24" s="90">
        <f>E13</f>
        <v>-4.2959166798558268</v>
      </c>
      <c r="W24" s="90">
        <f>E15</f>
        <v>-6.02</v>
      </c>
      <c r="X24" s="100"/>
      <c r="Y24" s="59"/>
      <c r="Z24" s="59"/>
    </row>
    <row r="25" spans="1:2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2"/>
      <c r="S25" s="7"/>
      <c r="T25" s="100"/>
      <c r="U25" s="105">
        <v>2010</v>
      </c>
      <c r="V25" s="90">
        <f>I13</f>
        <v>3.0607005885757266</v>
      </c>
      <c r="W25" s="90">
        <f>I15</f>
        <v>2.14</v>
      </c>
      <c r="X25" s="100"/>
      <c r="Y25" s="59"/>
      <c r="Z25" s="59"/>
    </row>
    <row r="26" spans="1:2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2"/>
      <c r="S26" s="7"/>
      <c r="T26" s="100"/>
      <c r="U26" s="105">
        <v>2011</v>
      </c>
      <c r="V26" s="90">
        <f>M13</f>
        <v>6.5397364296111204</v>
      </c>
      <c r="W26" s="90">
        <f>M15</f>
        <v>5.82</v>
      </c>
      <c r="X26" s="100"/>
      <c r="Y26" s="59"/>
      <c r="Z26" s="59"/>
    </row>
    <row r="27" spans="1:2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2"/>
      <c r="S27" s="7"/>
      <c r="T27" s="100"/>
      <c r="U27" s="105">
        <v>2012</v>
      </c>
      <c r="V27" s="90">
        <f>Q13</f>
        <v>-0.28536248904433847</v>
      </c>
      <c r="W27" s="90">
        <f>Q15</f>
        <v>-4.8789278911345875</v>
      </c>
      <c r="X27" s="100"/>
      <c r="Y27" s="59"/>
      <c r="Z27" s="59"/>
    </row>
    <row r="28" spans="1:2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2"/>
      <c r="S28" s="7"/>
      <c r="T28" s="100"/>
      <c r="U28" s="90"/>
      <c r="V28" s="90"/>
      <c r="W28" s="90"/>
      <c r="X28" s="100"/>
      <c r="Y28" s="59"/>
      <c r="Z28" s="59"/>
    </row>
    <row r="29" spans="1:2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2"/>
      <c r="S29" s="7"/>
      <c r="T29" s="100"/>
      <c r="U29" s="100"/>
      <c r="V29" s="100"/>
      <c r="W29" s="100"/>
      <c r="X29" s="100"/>
      <c r="Y29" s="59"/>
      <c r="Z29" s="59"/>
    </row>
    <row r="30" spans="1:2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2"/>
      <c r="S30" s="7"/>
      <c r="T30" s="100"/>
      <c r="U30" s="100"/>
      <c r="V30" s="100"/>
      <c r="W30" s="100"/>
      <c r="X30" s="100"/>
      <c r="Y30" s="59"/>
      <c r="Z30" s="59"/>
    </row>
    <row r="31" spans="1:2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2"/>
      <c r="S31" s="7"/>
      <c r="T31" s="100"/>
      <c r="U31" s="100"/>
      <c r="V31" s="100"/>
      <c r="W31" s="100"/>
      <c r="X31" s="100"/>
      <c r="Y31" s="59"/>
      <c r="Z31" s="59"/>
    </row>
    <row r="32" spans="1:2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2"/>
      <c r="S32" s="7"/>
      <c r="T32" s="100"/>
      <c r="U32" s="100"/>
      <c r="V32" s="100"/>
      <c r="W32" s="100"/>
      <c r="X32" s="100"/>
      <c r="Y32" s="59"/>
      <c r="Z32" s="59"/>
    </row>
    <row r="33" spans="1:2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2"/>
      <c r="S33" s="7"/>
      <c r="T33" s="59"/>
      <c r="U33" s="59"/>
      <c r="V33" s="59"/>
      <c r="W33" s="59"/>
      <c r="X33" s="59"/>
      <c r="Y33" s="59"/>
      <c r="Z33" s="59"/>
    </row>
    <row r="34" spans="1:2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2"/>
      <c r="S34" s="7"/>
      <c r="T34" s="59"/>
      <c r="U34" s="59"/>
      <c r="V34" s="59"/>
      <c r="W34" s="59"/>
      <c r="X34" s="59"/>
      <c r="Y34" s="59"/>
      <c r="Z34" s="59"/>
    </row>
    <row r="35" spans="1:26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2"/>
      <c r="S35" s="7"/>
      <c r="T35" s="59"/>
      <c r="U35" s="59"/>
      <c r="V35" s="59"/>
      <c r="W35" s="59"/>
      <c r="X35" s="59"/>
      <c r="Y35" s="59"/>
      <c r="Z35" s="59"/>
    </row>
    <row r="36" spans="1:26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9"/>
      <c r="Q36" s="19"/>
      <c r="R36" s="12"/>
      <c r="S36" s="7"/>
      <c r="T36" s="59"/>
      <c r="U36" s="59"/>
      <c r="V36" s="59"/>
      <c r="W36" s="59"/>
      <c r="X36" s="59"/>
      <c r="Y36" s="59"/>
      <c r="Z36" s="59"/>
    </row>
    <row r="37" spans="1:26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9"/>
      <c r="Q37" s="19"/>
      <c r="R37" s="12"/>
      <c r="S37" s="7"/>
      <c r="T37" s="59"/>
      <c r="U37" s="59"/>
      <c r="V37" s="59"/>
      <c r="W37" s="59"/>
      <c r="X37" s="59"/>
      <c r="Y37" s="59"/>
      <c r="Z37" s="59"/>
    </row>
    <row r="38" spans="1:26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2"/>
      <c r="S38" s="7"/>
      <c r="T38" s="59"/>
      <c r="U38" s="59"/>
      <c r="V38" s="59"/>
      <c r="W38" s="59"/>
      <c r="X38" s="59"/>
      <c r="Y38" s="59"/>
      <c r="Z38" s="59"/>
    </row>
    <row r="39" spans="1:26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2"/>
      <c r="S39" s="7"/>
    </row>
    <row r="40" spans="1:26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2"/>
      <c r="S40" s="7"/>
    </row>
    <row r="41" spans="1:26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2"/>
      <c r="S41" s="7"/>
    </row>
    <row r="42" spans="1:26" s="6" customFormat="1" x14ac:dyDescent="0.25">
      <c r="A42" s="8"/>
      <c r="B42" s="72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2"/>
      <c r="S42" s="7"/>
      <c r="T42" s="26"/>
      <c r="U42" s="47"/>
    </row>
    <row r="43" spans="1:26" s="6" customFormat="1" x14ac:dyDescent="0.25">
      <c r="A43" s="8"/>
      <c r="B43" s="72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2"/>
      <c r="S43" s="10"/>
    </row>
    <row r="44" spans="1:26" x14ac:dyDescent="0.25">
      <c r="A44" s="8"/>
      <c r="B44" s="72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2"/>
      <c r="S44" s="10"/>
    </row>
    <row r="45" spans="1:26" x14ac:dyDescent="0.25">
      <c r="A45" s="8"/>
      <c r="B45" s="72"/>
      <c r="R45" s="12"/>
      <c r="S45" s="10"/>
    </row>
    <row r="46" spans="1:26" x14ac:dyDescent="0.25">
      <c r="A46" s="21"/>
      <c r="B46" s="22" t="str">
        <f>Índice!B35</f>
        <v>Fuente: Muestra Trimestral Manufacturera Regional, Dane. Diciembre de 2012.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4"/>
    </row>
    <row r="49" spans="2:2" s="7" customFormat="1" x14ac:dyDescent="0.25">
      <c r="B49" s="26"/>
    </row>
    <row r="54" spans="2:2" s="7" customFormat="1" x14ac:dyDescent="0.25">
      <c r="B54" s="26"/>
    </row>
    <row r="55" spans="2:2" s="7" customFormat="1" x14ac:dyDescent="0.25">
      <c r="B55" s="26"/>
    </row>
    <row r="56" spans="2:2" s="7" customFormat="1" x14ac:dyDescent="0.25">
      <c r="B56" s="26"/>
    </row>
    <row r="57" spans="2:2" s="7" customFormat="1" x14ac:dyDescent="0.25">
      <c r="B57" s="26"/>
    </row>
    <row r="58" spans="2:2" s="7" customFormat="1" x14ac:dyDescent="0.25">
      <c r="B58" s="26"/>
    </row>
    <row r="59" spans="2:2" s="7" customFormat="1" x14ac:dyDescent="0.25">
      <c r="B59" s="26"/>
    </row>
    <row r="63" spans="2:2" s="7" customFormat="1" x14ac:dyDescent="0.25">
      <c r="B63" s="26"/>
    </row>
    <row r="71" spans="2:2" s="7" customFormat="1" x14ac:dyDescent="0.25">
      <c r="B71" s="26"/>
    </row>
    <row r="72" spans="2:2" s="7" customFormat="1" x14ac:dyDescent="0.25">
      <c r="B72" s="26"/>
    </row>
  </sheetData>
  <mergeCells count="6">
    <mergeCell ref="C10:F10"/>
    <mergeCell ref="G10:J10"/>
    <mergeCell ref="K10:N10"/>
    <mergeCell ref="B7:P7"/>
    <mergeCell ref="B8:P8"/>
    <mergeCell ref="O10:P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4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2"/>
  <sheetViews>
    <sheetView view="pageBreakPreview" zoomScale="85" zoomScaleNormal="100"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6" width="5.5703125" style="7" bestFit="1" customWidth="1"/>
    <col min="7" max="17" width="5.5703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4"/>
      <c r="S1" s="5"/>
    </row>
    <row r="2" spans="1:24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1"/>
      <c r="S2" s="5"/>
    </row>
    <row r="3" spans="1:24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1"/>
      <c r="S3" s="5"/>
    </row>
    <row r="4" spans="1:24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2"/>
    </row>
    <row r="5" spans="1:24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24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24" x14ac:dyDescent="0.25">
      <c r="A7" s="8"/>
      <c r="B7" s="177" t="s">
        <v>98</v>
      </c>
      <c r="C7" s="177"/>
      <c r="D7" s="177"/>
      <c r="E7" s="177"/>
      <c r="F7" s="177"/>
      <c r="G7" s="177"/>
      <c r="H7" s="177"/>
      <c r="I7" s="177"/>
      <c r="J7" s="177"/>
      <c r="K7" s="177"/>
      <c r="L7" s="177"/>
      <c r="M7" s="177"/>
      <c r="N7" s="177"/>
      <c r="O7" s="177"/>
      <c r="P7" s="177"/>
      <c r="Q7" s="177"/>
      <c r="R7" s="12"/>
    </row>
    <row r="8" spans="1:24" x14ac:dyDescent="0.25">
      <c r="A8" s="8"/>
      <c r="B8" s="175" t="s">
        <v>83</v>
      </c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75"/>
      <c r="R8" s="12"/>
    </row>
    <row r="9" spans="1:24" x14ac:dyDescent="0.25">
      <c r="A9" s="8"/>
      <c r="B9" s="9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138"/>
      <c r="Q9" s="9"/>
      <c r="R9" s="12"/>
    </row>
    <row r="10" spans="1:24" ht="15.75" customHeight="1" x14ac:dyDescent="0.25">
      <c r="A10" s="8"/>
      <c r="B10" s="10"/>
      <c r="C10" s="176">
        <v>2009</v>
      </c>
      <c r="D10" s="176"/>
      <c r="E10" s="176"/>
      <c r="F10" s="176"/>
      <c r="G10" s="176">
        <v>2010</v>
      </c>
      <c r="H10" s="176"/>
      <c r="I10" s="176"/>
      <c r="J10" s="176"/>
      <c r="K10" s="176">
        <v>2011</v>
      </c>
      <c r="L10" s="176"/>
      <c r="M10" s="176"/>
      <c r="N10" s="176"/>
      <c r="O10" s="176">
        <v>2012</v>
      </c>
      <c r="P10" s="176"/>
      <c r="R10" s="12"/>
    </row>
    <row r="11" spans="1:24" x14ac:dyDescent="0.25">
      <c r="A11" s="8"/>
      <c r="B11" s="10"/>
      <c r="C11" s="77" t="s">
        <v>72</v>
      </c>
      <c r="D11" s="77" t="s">
        <v>73</v>
      </c>
      <c r="E11" s="77" t="s">
        <v>74</v>
      </c>
      <c r="F11" s="77" t="s">
        <v>75</v>
      </c>
      <c r="G11" s="77" t="s">
        <v>72</v>
      </c>
      <c r="H11" s="77" t="s">
        <v>73</v>
      </c>
      <c r="I11" s="77" t="s">
        <v>74</v>
      </c>
      <c r="J11" s="77" t="s">
        <v>75</v>
      </c>
      <c r="K11" s="77" t="s">
        <v>72</v>
      </c>
      <c r="L11" s="77" t="s">
        <v>73</v>
      </c>
      <c r="M11" s="77" t="s">
        <v>74</v>
      </c>
      <c r="N11" s="77" t="s">
        <v>75</v>
      </c>
      <c r="O11" s="77" t="s">
        <v>72</v>
      </c>
      <c r="P11" s="77" t="s">
        <v>73</v>
      </c>
      <c r="Q11" s="77" t="s">
        <v>74</v>
      </c>
      <c r="R11" s="12"/>
    </row>
    <row r="12" spans="1:24" ht="12" customHeight="1" x14ac:dyDescent="0.25">
      <c r="A12" s="8"/>
      <c r="B12" s="10"/>
      <c r="C12" s="101"/>
      <c r="D12" s="101"/>
      <c r="E12" s="101"/>
      <c r="F12" s="101"/>
      <c r="G12" s="101"/>
      <c r="H12" s="101"/>
      <c r="I12" s="101"/>
      <c r="J12" s="101"/>
      <c r="K12" s="101"/>
      <c r="L12" s="101"/>
      <c r="M12" s="101"/>
      <c r="N12" s="101"/>
      <c r="O12" s="101"/>
      <c r="P12" s="138"/>
      <c r="R12" s="12"/>
    </row>
    <row r="13" spans="1:24" x14ac:dyDescent="0.25">
      <c r="A13" s="8"/>
      <c r="B13" s="14" t="s">
        <v>94</v>
      </c>
      <c r="C13" s="84">
        <v>-5.6866563147633054</v>
      </c>
      <c r="D13" s="84">
        <v>-7.031163205759972</v>
      </c>
      <c r="E13" s="84">
        <v>-6.1818052526873002</v>
      </c>
      <c r="F13" s="84">
        <v>-0.44980817081398117</v>
      </c>
      <c r="G13" s="84">
        <v>2.8897575562726097</v>
      </c>
      <c r="H13" s="84">
        <v>4.9795997775526013</v>
      </c>
      <c r="I13" s="84">
        <v>2.9584626340792841</v>
      </c>
      <c r="J13" s="84">
        <v>4.1208877345233264</v>
      </c>
      <c r="K13" s="84">
        <v>4.2857558846622235</v>
      </c>
      <c r="L13" s="84">
        <v>3.7582285762156387</v>
      </c>
      <c r="M13" s="84">
        <v>6.9981353505122801</v>
      </c>
      <c r="N13" s="84">
        <v>4.0998382936662914</v>
      </c>
      <c r="O13" s="84">
        <v>2.7273621628517652</v>
      </c>
      <c r="P13" s="84">
        <v>0.36466125989980114</v>
      </c>
      <c r="Q13" s="84">
        <v>-0.90450125561759576</v>
      </c>
      <c r="R13" s="12"/>
    </row>
    <row r="14" spans="1:24" x14ac:dyDescent="0.25">
      <c r="A14" s="8"/>
      <c r="B14" s="10" t="s">
        <v>14</v>
      </c>
      <c r="C14" s="54">
        <v>-9.740075483398714</v>
      </c>
      <c r="D14" s="54">
        <v>-9.6527590262770033</v>
      </c>
      <c r="E14" s="54">
        <v>-10.821809738065868</v>
      </c>
      <c r="F14" s="54">
        <v>-3.3139701850521841</v>
      </c>
      <c r="G14" s="54">
        <v>7.5149037949152175</v>
      </c>
      <c r="H14" s="54">
        <v>7.5907419161661771</v>
      </c>
      <c r="I14" s="54">
        <v>2.7354964789776615</v>
      </c>
      <c r="J14" s="54">
        <v>2.6059752082381316</v>
      </c>
      <c r="K14" s="54">
        <v>4.4285140784969146</v>
      </c>
      <c r="L14" s="54">
        <v>10.419392879389022</v>
      </c>
      <c r="M14" s="54">
        <v>7.3735765757833915</v>
      </c>
      <c r="N14" s="54">
        <v>7.1733371647677124</v>
      </c>
      <c r="O14" s="54">
        <v>-0.42508540625835201</v>
      </c>
      <c r="P14" s="54">
        <v>-4.3305140574223966</v>
      </c>
      <c r="Q14" s="84">
        <v>-1.0316763163377707</v>
      </c>
      <c r="R14" s="12"/>
      <c r="V14" s="6"/>
      <c r="W14" s="6"/>
      <c r="X14" s="6"/>
    </row>
    <row r="15" spans="1:24" x14ac:dyDescent="0.25">
      <c r="A15" s="8"/>
      <c r="B15" s="14" t="s">
        <v>13</v>
      </c>
      <c r="C15" s="84">
        <v>-6.8200340434448901</v>
      </c>
      <c r="D15" s="84">
        <v>-11.303256590822061</v>
      </c>
      <c r="E15" s="84">
        <v>-8.6479660109693626</v>
      </c>
      <c r="F15" s="84">
        <v>-4.7636921555878748</v>
      </c>
      <c r="G15" s="84">
        <v>1.03</v>
      </c>
      <c r="H15" s="84">
        <v>5.05</v>
      </c>
      <c r="I15" s="84">
        <v>1.95</v>
      </c>
      <c r="J15" s="84">
        <v>1.1499999999999999</v>
      </c>
      <c r="K15" s="84">
        <v>0.93174569839212773</v>
      </c>
      <c r="L15" s="84">
        <v>0.15546239108957119</v>
      </c>
      <c r="M15" s="84">
        <v>2.95</v>
      </c>
      <c r="N15" s="84">
        <v>0.64438471947417075</v>
      </c>
      <c r="O15" s="84">
        <v>-0.47305645122965867</v>
      </c>
      <c r="P15" s="84">
        <v>-2.5749552763244754</v>
      </c>
      <c r="Q15" s="84">
        <v>-4.8914308461077249</v>
      </c>
      <c r="R15" s="12"/>
      <c r="V15" s="6"/>
      <c r="W15" s="6"/>
      <c r="X15" s="6"/>
    </row>
    <row r="16" spans="1:24" x14ac:dyDescent="0.25">
      <c r="A16" s="8"/>
      <c r="B16" s="10" t="s">
        <v>12</v>
      </c>
      <c r="C16" s="55">
        <v>0.97962374744277159</v>
      </c>
      <c r="D16" s="55">
        <v>-2.5755101986189408</v>
      </c>
      <c r="E16" s="55">
        <v>-0.91257698181893121</v>
      </c>
      <c r="F16" s="55">
        <v>-2.9927661145950575</v>
      </c>
      <c r="G16" s="55">
        <v>-3.9751604587149671</v>
      </c>
      <c r="H16" s="55">
        <v>0.26311007380357243</v>
      </c>
      <c r="I16" s="55">
        <v>0.17901065104271044</v>
      </c>
      <c r="J16" s="55">
        <v>-1.2029352981028267</v>
      </c>
      <c r="K16" s="55">
        <v>3.2502261554901373</v>
      </c>
      <c r="L16" s="55">
        <v>5.6719451706971702</v>
      </c>
      <c r="M16" s="55">
        <v>7.6230569883703359</v>
      </c>
      <c r="N16" s="55">
        <v>9.430100362283115</v>
      </c>
      <c r="O16" s="55">
        <v>4.1518902157921644</v>
      </c>
      <c r="P16" s="55">
        <v>1.321701357740479</v>
      </c>
      <c r="Q16" s="84">
        <v>-1.1301189307723614</v>
      </c>
      <c r="R16" s="12"/>
      <c r="V16" s="6"/>
      <c r="W16" s="6"/>
      <c r="X16" s="6"/>
    </row>
    <row r="17" spans="1:26" x14ac:dyDescent="0.25">
      <c r="A17" s="8"/>
      <c r="B17" s="10" t="s">
        <v>21</v>
      </c>
      <c r="C17" s="54">
        <v>-7.3653873892361617</v>
      </c>
      <c r="D17" s="54">
        <v>-15.060623298083565</v>
      </c>
      <c r="E17" s="54">
        <v>-18.105946379262125</v>
      </c>
      <c r="F17" s="54">
        <v>-8.7208628090166762</v>
      </c>
      <c r="G17" s="54">
        <v>-4.2579713458899322</v>
      </c>
      <c r="H17" s="54">
        <v>1.4054004349018416</v>
      </c>
      <c r="I17" s="54">
        <v>0.11309884246489783</v>
      </c>
      <c r="J17" s="54">
        <v>-1.0221860628776642</v>
      </c>
      <c r="K17" s="54">
        <v>-1.7457637360245259</v>
      </c>
      <c r="L17" s="54">
        <v>0.22645292985636684</v>
      </c>
      <c r="M17" s="54">
        <v>8.9685660604623116</v>
      </c>
      <c r="N17" s="54">
        <v>7.8093563371131927</v>
      </c>
      <c r="O17" s="54">
        <v>9.1107661715645438</v>
      </c>
      <c r="P17" s="54">
        <v>6.8890208901124517</v>
      </c>
      <c r="Q17" s="84">
        <v>0.86998774462581085</v>
      </c>
      <c r="R17" s="12"/>
      <c r="V17" s="6"/>
      <c r="W17" s="6"/>
      <c r="X17" s="6"/>
    </row>
    <row r="18" spans="1:26" x14ac:dyDescent="0.25">
      <c r="A18" s="8"/>
      <c r="B18" s="10" t="s">
        <v>81</v>
      </c>
      <c r="C18" s="55">
        <v>-8.2671491115414923</v>
      </c>
      <c r="D18" s="55">
        <v>-11.772551339348439</v>
      </c>
      <c r="E18" s="55">
        <v>-10.142165432819922</v>
      </c>
      <c r="F18" s="55">
        <v>-2.716712529688579</v>
      </c>
      <c r="G18" s="55">
        <v>6.0061940661195585</v>
      </c>
      <c r="H18" s="55">
        <v>14.353388810252486</v>
      </c>
      <c r="I18" s="55">
        <v>7.9144246524955184</v>
      </c>
      <c r="J18" s="55">
        <v>13.827405273870783</v>
      </c>
      <c r="K18" s="55">
        <v>13.282063785309932</v>
      </c>
      <c r="L18" s="55">
        <v>4.67791264217293</v>
      </c>
      <c r="M18" s="55">
        <v>7.4216098611550381</v>
      </c>
      <c r="N18" s="55">
        <v>-8.4032893368730113E-2</v>
      </c>
      <c r="O18" s="55">
        <v>3.6479134738451879</v>
      </c>
      <c r="P18" s="55">
        <v>8.773489035716576</v>
      </c>
      <c r="Q18" s="84">
        <v>3.6797989599808512</v>
      </c>
      <c r="R18" s="12"/>
      <c r="V18" s="6"/>
      <c r="W18" s="6"/>
      <c r="X18" s="6"/>
    </row>
    <row r="19" spans="1:26" x14ac:dyDescent="0.25">
      <c r="A19" s="8"/>
      <c r="B19" s="10" t="s">
        <v>22</v>
      </c>
      <c r="C19" s="55">
        <v>-6.0185207111960182</v>
      </c>
      <c r="D19" s="55">
        <v>-8.5137300566999521</v>
      </c>
      <c r="E19" s="55">
        <v>-5.2433411926089075</v>
      </c>
      <c r="F19" s="55">
        <v>-5.0562196831637092</v>
      </c>
      <c r="G19" s="55">
        <v>-2.2427074173814843</v>
      </c>
      <c r="H19" s="55">
        <v>-4.2686179534155766</v>
      </c>
      <c r="I19" s="55">
        <v>-2.0090678062332223</v>
      </c>
      <c r="J19" s="55">
        <v>-1.269145546892303</v>
      </c>
      <c r="K19" s="55">
        <v>3.5200657732072704</v>
      </c>
      <c r="L19" s="55">
        <v>5.4538982248241608</v>
      </c>
      <c r="M19" s="55">
        <v>9.5204309152952646</v>
      </c>
      <c r="N19" s="55">
        <v>6.70269854183696</v>
      </c>
      <c r="O19" s="55">
        <v>5.2196511711386284</v>
      </c>
      <c r="P19" s="55">
        <v>0.31334611621525177</v>
      </c>
      <c r="Q19" s="84">
        <v>-2.3837625873766477</v>
      </c>
      <c r="R19" s="12"/>
      <c r="U19" s="26"/>
      <c r="V19" s="26"/>
      <c r="W19" s="26"/>
      <c r="X19" s="26"/>
    </row>
    <row r="20" spans="1:26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2"/>
      <c r="S20" s="7"/>
      <c r="U20" s="26"/>
      <c r="V20" s="26"/>
      <c r="W20" s="26"/>
      <c r="X20" s="26"/>
    </row>
    <row r="21" spans="1:26" s="6" customFormat="1" ht="14.25" customHeight="1" x14ac:dyDescent="0.25">
      <c r="A21" s="8"/>
      <c r="B21" s="14"/>
      <c r="O21" s="16"/>
      <c r="P21" s="16"/>
      <c r="Q21" s="17"/>
      <c r="R21" s="12"/>
      <c r="S21" s="7"/>
      <c r="U21" s="153"/>
      <c r="V21" s="154"/>
      <c r="W21" s="154"/>
      <c r="X21" s="154"/>
      <c r="Y21" s="58"/>
      <c r="Z21" s="58"/>
    </row>
    <row r="22" spans="1:26" s="6" customFormat="1" ht="14.25" customHeight="1" x14ac:dyDescent="0.25">
      <c r="A22" s="8"/>
      <c r="B22" s="14"/>
      <c r="O22" s="16"/>
      <c r="P22" s="16"/>
      <c r="Q22" s="17"/>
      <c r="R22" s="12"/>
      <c r="S22" s="7"/>
      <c r="U22" s="88"/>
      <c r="V22" s="89"/>
      <c r="W22" s="89"/>
      <c r="X22" s="89"/>
      <c r="Y22" s="58"/>
      <c r="Z22" s="58"/>
    </row>
    <row r="23" spans="1:2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7"/>
      <c r="R23" s="12"/>
      <c r="S23" s="7"/>
      <c r="T23" s="58"/>
      <c r="U23" s="89"/>
      <c r="V23" s="89" t="s">
        <v>94</v>
      </c>
      <c r="W23" s="89" t="s">
        <v>13</v>
      </c>
      <c r="X23" s="89"/>
      <c r="Y23" s="58"/>
      <c r="Z23" s="58"/>
    </row>
    <row r="24" spans="1:2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2"/>
      <c r="S24" s="7"/>
      <c r="T24" s="59"/>
      <c r="U24" s="105">
        <v>2009</v>
      </c>
      <c r="V24" s="90">
        <f>E13</f>
        <v>-6.1818052526873002</v>
      </c>
      <c r="W24" s="90">
        <f>E15</f>
        <v>-8.6479660109693626</v>
      </c>
      <c r="X24" s="90"/>
      <c r="Y24" s="59"/>
      <c r="Z24" s="59"/>
    </row>
    <row r="25" spans="1:2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2"/>
      <c r="S25" s="7"/>
      <c r="T25" s="59"/>
      <c r="U25" s="105">
        <v>2010</v>
      </c>
      <c r="V25" s="90">
        <f>I13</f>
        <v>2.9584626340792841</v>
      </c>
      <c r="W25" s="90">
        <f>I15</f>
        <v>1.95</v>
      </c>
      <c r="X25" s="90"/>
      <c r="Y25" s="59"/>
      <c r="Z25" s="59"/>
    </row>
    <row r="26" spans="1:2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2"/>
      <c r="S26" s="7"/>
      <c r="T26" s="59"/>
      <c r="U26" s="105">
        <v>2011</v>
      </c>
      <c r="V26" s="90">
        <f>M13</f>
        <v>6.9981353505122801</v>
      </c>
      <c r="W26" s="90">
        <f>M15</f>
        <v>2.95</v>
      </c>
      <c r="X26" s="90"/>
      <c r="Y26" s="59"/>
      <c r="Z26" s="59"/>
    </row>
    <row r="27" spans="1:2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2"/>
      <c r="S27" s="7"/>
      <c r="T27" s="59"/>
      <c r="U27" s="105">
        <v>2012</v>
      </c>
      <c r="V27" s="90">
        <f>Q13</f>
        <v>-0.90450125561759576</v>
      </c>
      <c r="W27" s="90">
        <f>Q15</f>
        <v>-4.8914308461077249</v>
      </c>
      <c r="X27" s="90"/>
      <c r="Y27" s="59"/>
      <c r="Z27" s="59"/>
    </row>
    <row r="28" spans="1:2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2"/>
      <c r="S28" s="7"/>
      <c r="T28" s="59"/>
      <c r="U28" s="155"/>
      <c r="V28" s="155"/>
      <c r="W28" s="155"/>
      <c r="X28" s="155"/>
      <c r="Y28" s="59"/>
      <c r="Z28" s="59"/>
    </row>
    <row r="29" spans="1:2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2"/>
      <c r="S29" s="7"/>
      <c r="T29" s="59"/>
      <c r="U29" s="155"/>
      <c r="V29" s="155"/>
      <c r="W29" s="155"/>
      <c r="X29" s="155"/>
      <c r="Y29" s="59"/>
      <c r="Z29" s="59"/>
    </row>
    <row r="30" spans="1:2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2"/>
      <c r="S30" s="7"/>
      <c r="T30" s="59"/>
      <c r="U30" s="155"/>
      <c r="V30" s="155"/>
      <c r="W30" s="155"/>
      <c r="X30" s="155"/>
      <c r="Y30" s="59"/>
      <c r="Z30" s="59"/>
    </row>
    <row r="31" spans="1:2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2"/>
      <c r="S31" s="7"/>
      <c r="T31" s="59"/>
      <c r="U31" s="155"/>
      <c r="V31" s="155"/>
      <c r="W31" s="155"/>
      <c r="X31" s="155"/>
      <c r="Y31" s="59"/>
      <c r="Z31" s="59"/>
    </row>
    <row r="32" spans="1:2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2"/>
      <c r="S32" s="7"/>
      <c r="T32" s="59"/>
      <c r="U32" s="59"/>
      <c r="V32" s="59"/>
      <c r="W32" s="59"/>
      <c r="X32" s="59"/>
      <c r="Y32" s="59"/>
      <c r="Z32" s="59"/>
    </row>
    <row r="33" spans="1:2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2"/>
      <c r="S33" s="7"/>
      <c r="T33" s="59"/>
      <c r="U33" s="59"/>
      <c r="V33" s="59"/>
      <c r="W33" s="59"/>
      <c r="X33" s="59"/>
      <c r="Y33" s="59"/>
      <c r="Z33" s="59"/>
    </row>
    <row r="34" spans="1:2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2"/>
      <c r="S34" s="7"/>
      <c r="T34" s="59"/>
      <c r="U34" s="59"/>
      <c r="V34" s="59"/>
      <c r="W34" s="59"/>
      <c r="X34" s="59"/>
      <c r="Y34" s="59"/>
      <c r="Z34" s="59"/>
    </row>
    <row r="35" spans="1:26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7"/>
      <c r="R35" s="12"/>
      <c r="S35" s="7"/>
      <c r="T35" s="59"/>
      <c r="U35" s="59"/>
      <c r="V35" s="59"/>
      <c r="W35" s="59"/>
      <c r="X35" s="59"/>
      <c r="Y35" s="59"/>
      <c r="Z35" s="59"/>
    </row>
    <row r="36" spans="1:26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9"/>
      <c r="R36" s="12"/>
      <c r="S36" s="7"/>
      <c r="T36" s="59"/>
      <c r="U36" s="59"/>
      <c r="V36" s="59"/>
      <c r="W36" s="59"/>
      <c r="X36" s="59"/>
      <c r="Y36" s="59"/>
      <c r="Z36" s="59"/>
    </row>
    <row r="37" spans="1:26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9"/>
      <c r="R37" s="12"/>
      <c r="S37" s="7"/>
      <c r="T37" s="59"/>
      <c r="U37" s="59"/>
      <c r="V37" s="59"/>
      <c r="W37" s="59"/>
      <c r="X37" s="59"/>
      <c r="Y37" s="59"/>
      <c r="Z37" s="59"/>
    </row>
    <row r="38" spans="1:26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9"/>
      <c r="R38" s="12"/>
      <c r="S38" s="7"/>
      <c r="T38" s="59"/>
      <c r="U38" s="59"/>
      <c r="V38" s="59"/>
      <c r="W38" s="59"/>
      <c r="X38" s="59"/>
      <c r="Y38" s="59"/>
      <c r="Z38" s="59"/>
    </row>
    <row r="39" spans="1:26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2"/>
      <c r="S39" s="7"/>
    </row>
    <row r="40" spans="1:26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2"/>
      <c r="S40" s="7"/>
    </row>
    <row r="41" spans="1:26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2"/>
      <c r="S41" s="7"/>
    </row>
    <row r="42" spans="1:26" s="6" customFormat="1" x14ac:dyDescent="0.25">
      <c r="A42" s="8"/>
      <c r="B42" s="72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2"/>
      <c r="S42" s="7"/>
      <c r="T42" s="26"/>
      <c r="U42" s="47"/>
    </row>
    <row r="43" spans="1:26" s="6" customFormat="1" x14ac:dyDescent="0.25">
      <c r="A43" s="8"/>
      <c r="B43" s="72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2"/>
      <c r="S43" s="10"/>
    </row>
    <row r="44" spans="1:26" x14ac:dyDescent="0.25">
      <c r="A44" s="8"/>
      <c r="B44" s="72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2"/>
      <c r="S44" s="10"/>
    </row>
    <row r="45" spans="1:26" x14ac:dyDescent="0.25">
      <c r="A45" s="8"/>
      <c r="B45" s="7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2"/>
      <c r="S45" s="10"/>
    </row>
    <row r="46" spans="1:26" x14ac:dyDescent="0.25">
      <c r="A46" s="21"/>
      <c r="B46" s="22" t="str">
        <f>Índice!$B$35</f>
        <v>Fuente: Muestra Trimestral Manufacturera Regional, Dane. Diciembre de 2012.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6">
    <mergeCell ref="K10:N10"/>
    <mergeCell ref="G10:J10"/>
    <mergeCell ref="C10:F10"/>
    <mergeCell ref="B7:Q7"/>
    <mergeCell ref="B8:Q8"/>
    <mergeCell ref="O10:P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2"/>
  <sheetViews>
    <sheetView view="pageBreakPreview" zoomScale="85" zoomScaleNormal="100"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6" width="5.5703125" style="7" bestFit="1" customWidth="1"/>
    <col min="7" max="17" width="5.5703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4"/>
      <c r="S1" s="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1"/>
      <c r="S2" s="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1"/>
      <c r="S3" s="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19" x14ac:dyDescent="0.25">
      <c r="A7" s="8"/>
      <c r="B7" s="177" t="s">
        <v>78</v>
      </c>
      <c r="C7" s="177"/>
      <c r="D7" s="177"/>
      <c r="E7" s="177"/>
      <c r="F7" s="177"/>
      <c r="G7" s="177"/>
      <c r="H7" s="177"/>
      <c r="I7" s="177"/>
      <c r="J7" s="177"/>
      <c r="K7" s="177"/>
      <c r="L7" s="177"/>
      <c r="M7" s="177"/>
      <c r="N7" s="177"/>
      <c r="O7" s="177"/>
      <c r="P7" s="177"/>
      <c r="Q7" s="177"/>
      <c r="R7" s="12"/>
    </row>
    <row r="8" spans="1:19" x14ac:dyDescent="0.25">
      <c r="A8" s="8"/>
      <c r="B8" s="175" t="s">
        <v>83</v>
      </c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75"/>
      <c r="R8" s="12"/>
    </row>
    <row r="9" spans="1:19" x14ac:dyDescent="0.25">
      <c r="A9" s="8"/>
      <c r="B9" s="9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138"/>
      <c r="Q9" s="9"/>
      <c r="R9" s="12"/>
    </row>
    <row r="10" spans="1:19" ht="15.75" customHeight="1" x14ac:dyDescent="0.25">
      <c r="A10" s="8"/>
      <c r="B10" s="10"/>
      <c r="C10" s="176">
        <v>2009</v>
      </c>
      <c r="D10" s="176"/>
      <c r="E10" s="176"/>
      <c r="F10" s="176"/>
      <c r="G10" s="176">
        <v>2010</v>
      </c>
      <c r="H10" s="176"/>
      <c r="I10" s="176"/>
      <c r="J10" s="176"/>
      <c r="K10" s="176">
        <v>2011</v>
      </c>
      <c r="L10" s="176"/>
      <c r="M10" s="176"/>
      <c r="N10" s="176"/>
      <c r="O10" s="104">
        <v>2012</v>
      </c>
      <c r="P10" s="31"/>
      <c r="R10" s="12"/>
    </row>
    <row r="11" spans="1:19" x14ac:dyDescent="0.25">
      <c r="A11" s="8"/>
      <c r="B11" s="10"/>
      <c r="C11" s="77" t="s">
        <v>72</v>
      </c>
      <c r="D11" s="77" t="s">
        <v>73</v>
      </c>
      <c r="E11" s="77" t="s">
        <v>74</v>
      </c>
      <c r="F11" s="77" t="s">
        <v>75</v>
      </c>
      <c r="G11" s="77" t="s">
        <v>72</v>
      </c>
      <c r="H11" s="77" t="s">
        <v>73</v>
      </c>
      <c r="I11" s="77" t="s">
        <v>74</v>
      </c>
      <c r="J11" s="77" t="s">
        <v>75</v>
      </c>
      <c r="K11" s="77" t="s">
        <v>72</v>
      </c>
      <c r="L11" s="77" t="s">
        <v>73</v>
      </c>
      <c r="M11" s="77" t="s">
        <v>74</v>
      </c>
      <c r="N11" s="77" t="s">
        <v>75</v>
      </c>
      <c r="O11" s="77" t="s">
        <v>72</v>
      </c>
      <c r="P11" s="77" t="s">
        <v>73</v>
      </c>
      <c r="Q11" s="77" t="s">
        <v>74</v>
      </c>
      <c r="R11" s="12"/>
    </row>
    <row r="12" spans="1:19" ht="12" customHeight="1" x14ac:dyDescent="0.25">
      <c r="A12" s="8"/>
      <c r="B12" s="10"/>
      <c r="C12" s="81"/>
      <c r="D12" s="81"/>
      <c r="E12" s="81"/>
      <c r="F12" s="81"/>
      <c r="G12" s="81"/>
      <c r="H12" s="81"/>
      <c r="I12" s="81"/>
      <c r="J12" s="81"/>
      <c r="K12" s="81"/>
      <c r="L12" s="81"/>
      <c r="M12" s="81"/>
      <c r="N12" s="81"/>
      <c r="O12" s="101"/>
      <c r="P12" s="138"/>
      <c r="R12" s="12"/>
    </row>
    <row r="13" spans="1:19" x14ac:dyDescent="0.25">
      <c r="A13" s="8"/>
      <c r="B13" s="14" t="s">
        <v>94</v>
      </c>
      <c r="C13" s="84">
        <v>-5.8758603101570106</v>
      </c>
      <c r="D13" s="84">
        <v>-6.7627414556018284</v>
      </c>
      <c r="E13" s="84">
        <v>-6.0125158484898744</v>
      </c>
      <c r="F13" s="84">
        <v>-5.3438350046585263</v>
      </c>
      <c r="G13" s="84">
        <v>-3.444598220064865</v>
      </c>
      <c r="H13" s="84">
        <v>-0.59301860065219536</v>
      </c>
      <c r="I13" s="84">
        <v>-0.63292589510609565</v>
      </c>
      <c r="J13" s="84">
        <v>-7.1146176358882762E-2</v>
      </c>
      <c r="K13" s="84">
        <v>1.4863714422291174</v>
      </c>
      <c r="L13" s="84">
        <v>0.61496792005315548</v>
      </c>
      <c r="M13" s="84">
        <v>1.8113495990254913</v>
      </c>
      <c r="N13" s="84">
        <v>1.7745676829606927</v>
      </c>
      <c r="O13" s="84">
        <v>1.8140294437343218</v>
      </c>
      <c r="P13" s="84">
        <v>1.3028344413891002</v>
      </c>
      <c r="Q13" s="84">
        <v>0.89425241707814518</v>
      </c>
      <c r="R13" s="12"/>
    </row>
    <row r="14" spans="1:19" x14ac:dyDescent="0.25">
      <c r="A14" s="8"/>
      <c r="B14" s="10" t="s">
        <v>14</v>
      </c>
      <c r="C14" s="54">
        <v>-6.6752377044908995</v>
      </c>
      <c r="D14" s="54">
        <v>-8.0117832569080782</v>
      </c>
      <c r="E14" s="54">
        <v>-7.1484548681238103</v>
      </c>
      <c r="F14" s="54">
        <v>-5.9867772418744192</v>
      </c>
      <c r="G14" s="54">
        <v>-2.7988804053329708</v>
      </c>
      <c r="H14" s="54">
        <v>-0.91198495157812642</v>
      </c>
      <c r="I14" s="54">
        <v>-1.4449016983312357</v>
      </c>
      <c r="J14" s="54">
        <v>-2.69761204138671</v>
      </c>
      <c r="K14" s="54">
        <v>-2.3169840317243784</v>
      </c>
      <c r="L14" s="54">
        <v>-0.46036893555894132</v>
      </c>
      <c r="M14" s="54">
        <v>0.31832608559225761</v>
      </c>
      <c r="N14" s="54">
        <v>0.71746791701710055</v>
      </c>
      <c r="O14" s="54">
        <v>0.50927491987229345</v>
      </c>
      <c r="P14" s="54">
        <v>1.6191939368179975</v>
      </c>
      <c r="Q14" s="84">
        <v>3.2048448584082179</v>
      </c>
      <c r="R14" s="12"/>
    </row>
    <row r="15" spans="1:19" x14ac:dyDescent="0.25">
      <c r="A15" s="8"/>
      <c r="B15" s="14" t="s">
        <v>13</v>
      </c>
      <c r="C15" s="84">
        <v>-5.3277326828336715</v>
      </c>
      <c r="D15" s="84">
        <v>-6.1678338615974102</v>
      </c>
      <c r="E15" s="84">
        <v>-5.0304138964125205</v>
      </c>
      <c r="F15" s="84">
        <v>-5.5421100560179832</v>
      </c>
      <c r="G15" s="84">
        <v>-5.0043399084389364</v>
      </c>
      <c r="H15" s="84">
        <v>-2.78</v>
      </c>
      <c r="I15" s="84">
        <v>-1.8285227638342594</v>
      </c>
      <c r="J15" s="84">
        <v>-0.56316592042500602</v>
      </c>
      <c r="K15" s="84">
        <v>1.49</v>
      </c>
      <c r="L15" s="84">
        <v>2.23</v>
      </c>
      <c r="M15" s="84">
        <v>1.99</v>
      </c>
      <c r="N15" s="84">
        <v>1.43</v>
      </c>
      <c r="O15" s="84">
        <v>0.98763096998757405</v>
      </c>
      <c r="P15" s="84">
        <v>0.69313289600312344</v>
      </c>
      <c r="Q15" s="84">
        <v>-0.78012265005045212</v>
      </c>
      <c r="R15" s="12"/>
    </row>
    <row r="16" spans="1:19" x14ac:dyDescent="0.25">
      <c r="A16" s="8"/>
      <c r="B16" s="10" t="s">
        <v>12</v>
      </c>
      <c r="C16" s="55">
        <v>-4.6040871885443471</v>
      </c>
      <c r="D16" s="55">
        <v>-3.8118085994265298</v>
      </c>
      <c r="E16" s="55">
        <v>-3.2555495801027932</v>
      </c>
      <c r="F16" s="55">
        <v>-1.7095155632059813</v>
      </c>
      <c r="G16" s="55">
        <v>-3.281666839386721</v>
      </c>
      <c r="H16" s="55">
        <v>-2.2266495493893292</v>
      </c>
      <c r="I16" s="55">
        <v>9.4143345034082601E-2</v>
      </c>
      <c r="J16" s="55">
        <v>-0.6895721659085654</v>
      </c>
      <c r="K16" s="55">
        <v>2.0958074743061177</v>
      </c>
      <c r="L16" s="55">
        <v>1.0381737596774669</v>
      </c>
      <c r="M16" s="55">
        <v>1.738927429894634</v>
      </c>
      <c r="N16" s="54">
        <v>2.4214417161636459</v>
      </c>
      <c r="O16" s="54">
        <v>2.4076067026512327</v>
      </c>
      <c r="P16" s="54">
        <v>1.6246686960762036</v>
      </c>
      <c r="Q16" s="84">
        <v>-0.98986525900276456</v>
      </c>
      <c r="R16" s="12"/>
    </row>
    <row r="17" spans="1:26" x14ac:dyDescent="0.25">
      <c r="A17" s="8"/>
      <c r="B17" s="10" t="s">
        <v>21</v>
      </c>
      <c r="C17" s="54">
        <v>-5.3484660289926165</v>
      </c>
      <c r="D17" s="54">
        <v>-8.3231457574794607</v>
      </c>
      <c r="E17" s="54">
        <v>-8.9480912135513755</v>
      </c>
      <c r="F17" s="54">
        <v>-6.7703327481732103</v>
      </c>
      <c r="G17" s="54">
        <v>-2.2158067179393792</v>
      </c>
      <c r="H17" s="54">
        <v>2.371644874054764</v>
      </c>
      <c r="I17" s="54">
        <v>2.4343779334200599</v>
      </c>
      <c r="J17" s="54">
        <v>1.3399417528011819</v>
      </c>
      <c r="K17" s="54">
        <v>2.7089686315096988</v>
      </c>
      <c r="L17" s="54">
        <v>1.3526264320897066</v>
      </c>
      <c r="M17" s="54">
        <v>4.4048184381041144</v>
      </c>
      <c r="N17" s="54">
        <v>6.7633507502240251</v>
      </c>
      <c r="O17" s="54">
        <v>5.0875619941273875</v>
      </c>
      <c r="P17" s="54">
        <v>1.3678290615591226</v>
      </c>
      <c r="Q17" s="84">
        <v>-1.4464389669708644</v>
      </c>
      <c r="R17" s="12"/>
      <c r="V17" s="6"/>
      <c r="W17" s="6"/>
    </row>
    <row r="18" spans="1:26" x14ac:dyDescent="0.25">
      <c r="A18" s="8"/>
      <c r="B18" s="10" t="s">
        <v>81</v>
      </c>
      <c r="C18" s="55">
        <v>-12.187962326545119</v>
      </c>
      <c r="D18" s="55">
        <v>-13.555791720967626</v>
      </c>
      <c r="E18" s="55">
        <v>-15.162904286799868</v>
      </c>
      <c r="F18" s="55">
        <v>-13.138340398788555</v>
      </c>
      <c r="G18" s="55">
        <v>-6.4365704551714975</v>
      </c>
      <c r="H18" s="55">
        <v>-2.3354641716952766</v>
      </c>
      <c r="I18" s="55">
        <v>0.35351010783399517</v>
      </c>
      <c r="J18" s="55">
        <v>0.36235193903535773</v>
      </c>
      <c r="K18" s="55">
        <v>-0.57054401526808196</v>
      </c>
      <c r="L18" s="55">
        <v>-1.0866826897308872</v>
      </c>
      <c r="M18" s="55">
        <v>-8.9461199078918849E-2</v>
      </c>
      <c r="N18" s="54">
        <v>0.57816858220570955</v>
      </c>
      <c r="O18" s="54">
        <v>2.8484326721059494</v>
      </c>
      <c r="P18" s="54">
        <v>1.9688666312185577</v>
      </c>
      <c r="Q18" s="84">
        <v>0.96139072535048609</v>
      </c>
      <c r="R18" s="12"/>
      <c r="V18" s="6"/>
      <c r="W18" s="6"/>
    </row>
    <row r="19" spans="1:26" x14ac:dyDescent="0.25">
      <c r="A19" s="8"/>
      <c r="B19" s="10" t="s">
        <v>22</v>
      </c>
      <c r="C19" s="55">
        <v>-3.9516762939085126</v>
      </c>
      <c r="D19" s="55">
        <v>-5.3901888295329385</v>
      </c>
      <c r="E19" s="55">
        <v>-4.8220273655857575</v>
      </c>
      <c r="F19" s="55">
        <v>-3.7503103819535366</v>
      </c>
      <c r="G19" s="55">
        <v>0.98692810632776684</v>
      </c>
      <c r="H19" s="55">
        <v>-0.68788010212577078</v>
      </c>
      <c r="I19" s="55">
        <v>-2.5816182690323375</v>
      </c>
      <c r="J19" s="55">
        <v>-2.4341569562969845</v>
      </c>
      <c r="K19" s="55">
        <v>-3.2496044653036016</v>
      </c>
      <c r="L19" s="55">
        <v>-2.7397066300579809</v>
      </c>
      <c r="M19" s="55">
        <v>1.06024923996626</v>
      </c>
      <c r="N19" s="54">
        <v>-0.88733176090736166</v>
      </c>
      <c r="O19" s="54">
        <v>1.3851856385272088</v>
      </c>
      <c r="P19" s="54">
        <v>2.029422595112651</v>
      </c>
      <c r="Q19" s="84">
        <v>0.51991106814663901</v>
      </c>
      <c r="R19" s="12"/>
      <c r="V19" s="6"/>
      <c r="W19" s="6"/>
    </row>
    <row r="20" spans="1:26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2"/>
      <c r="S20" s="7"/>
      <c r="U20" s="157"/>
      <c r="V20" s="157"/>
      <c r="W20" s="157"/>
    </row>
    <row r="21" spans="1:26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7"/>
      <c r="R21" s="12"/>
      <c r="S21" s="7"/>
      <c r="U21" s="158"/>
      <c r="V21" s="159"/>
      <c r="W21" s="159"/>
      <c r="X21" s="89"/>
      <c r="Y21" s="58"/>
      <c r="Z21" s="58"/>
    </row>
    <row r="22" spans="1:26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7"/>
      <c r="R22" s="12"/>
      <c r="S22" s="7"/>
      <c r="U22" s="88"/>
      <c r="V22" s="89"/>
      <c r="W22" s="89"/>
      <c r="X22" s="89"/>
      <c r="Y22" s="58"/>
      <c r="Z22" s="58"/>
    </row>
    <row r="23" spans="1:2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7"/>
      <c r="R23" s="12"/>
      <c r="S23" s="7"/>
      <c r="T23" s="58"/>
      <c r="U23" s="89"/>
      <c r="V23" s="89" t="s">
        <v>94</v>
      </c>
      <c r="W23" s="89" t="s">
        <v>13</v>
      </c>
      <c r="X23" s="89"/>
      <c r="Y23" s="58"/>
      <c r="Z23" s="58"/>
    </row>
    <row r="24" spans="1:2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2"/>
      <c r="S24" s="7"/>
      <c r="T24" s="59"/>
      <c r="U24" s="105">
        <v>2009</v>
      </c>
      <c r="V24" s="90">
        <f>E13</f>
        <v>-6.0125158484898744</v>
      </c>
      <c r="W24" s="90">
        <f>E15</f>
        <v>-5.0304138964125205</v>
      </c>
      <c r="X24" s="90"/>
      <c r="Y24" s="59"/>
      <c r="Z24" s="59"/>
    </row>
    <row r="25" spans="1:2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2"/>
      <c r="S25" s="7"/>
      <c r="T25" s="59"/>
      <c r="U25" s="105">
        <v>2010</v>
      </c>
      <c r="V25" s="90">
        <f>I13</f>
        <v>-0.63292589510609565</v>
      </c>
      <c r="W25" s="90">
        <f>I15</f>
        <v>-1.8285227638342594</v>
      </c>
      <c r="X25" s="90"/>
      <c r="Y25" s="59"/>
      <c r="Z25" s="59"/>
    </row>
    <row r="26" spans="1:2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2"/>
      <c r="S26" s="7"/>
      <c r="T26" s="59"/>
      <c r="U26" s="105">
        <v>2011</v>
      </c>
      <c r="V26" s="90">
        <f>M13</f>
        <v>1.8113495990254913</v>
      </c>
      <c r="W26" s="90">
        <f>M15</f>
        <v>1.99</v>
      </c>
      <c r="X26" s="90"/>
      <c r="Y26" s="59"/>
      <c r="Z26" s="59"/>
    </row>
    <row r="27" spans="1:2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2"/>
      <c r="S27" s="7"/>
      <c r="T27" s="59"/>
      <c r="U27" s="105">
        <v>2012</v>
      </c>
      <c r="V27" s="90">
        <f>Q13</f>
        <v>0.89425241707814518</v>
      </c>
      <c r="W27" s="90">
        <f>Q15</f>
        <v>-0.78012265005045212</v>
      </c>
      <c r="X27" s="90"/>
      <c r="Y27" s="59"/>
      <c r="Z27" s="59"/>
    </row>
    <row r="28" spans="1:2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2"/>
      <c r="S28" s="7"/>
      <c r="T28" s="59"/>
      <c r="U28" s="90"/>
      <c r="V28" s="90"/>
      <c r="W28" s="90"/>
      <c r="X28" s="90"/>
      <c r="Y28" s="59"/>
      <c r="Z28" s="59"/>
    </row>
    <row r="29" spans="1:2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2"/>
      <c r="S29" s="7"/>
      <c r="T29" s="59"/>
      <c r="U29" s="90"/>
      <c r="V29" s="90"/>
      <c r="W29" s="90"/>
      <c r="X29" s="90"/>
      <c r="Y29" s="59"/>
      <c r="Z29" s="59"/>
    </row>
    <row r="30" spans="1:2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2"/>
      <c r="S30" s="7"/>
      <c r="T30" s="59"/>
      <c r="U30" s="90"/>
      <c r="V30" s="90"/>
      <c r="W30" s="90"/>
      <c r="X30" s="90"/>
      <c r="Y30" s="59"/>
      <c r="Z30" s="59"/>
    </row>
    <row r="31" spans="1:2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2"/>
      <c r="S31" s="7"/>
      <c r="T31" s="59"/>
      <c r="U31" s="90"/>
      <c r="V31" s="90"/>
      <c r="W31" s="90"/>
      <c r="X31" s="90"/>
      <c r="Y31" s="59"/>
      <c r="Z31" s="59"/>
    </row>
    <row r="32" spans="1:2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2"/>
      <c r="S32" s="7"/>
      <c r="T32" s="59"/>
      <c r="U32" s="90"/>
      <c r="V32" s="90"/>
      <c r="W32" s="90"/>
      <c r="X32" s="90"/>
      <c r="Y32" s="59"/>
      <c r="Z32" s="59"/>
    </row>
    <row r="33" spans="1:2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2"/>
      <c r="S33" s="7"/>
      <c r="T33" s="59"/>
      <c r="U33" s="59"/>
      <c r="V33" s="59"/>
      <c r="W33" s="59"/>
      <c r="X33" s="59"/>
      <c r="Y33" s="59"/>
      <c r="Z33" s="59"/>
    </row>
    <row r="34" spans="1:2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2"/>
      <c r="S34" s="7"/>
      <c r="T34" s="59"/>
      <c r="U34" s="59"/>
      <c r="V34" s="59"/>
      <c r="W34" s="59"/>
      <c r="X34" s="59"/>
      <c r="Y34" s="59"/>
      <c r="Z34" s="59"/>
    </row>
    <row r="35" spans="1:26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7"/>
      <c r="R35" s="12"/>
      <c r="S35" s="7"/>
      <c r="T35" s="59"/>
      <c r="U35" s="59"/>
      <c r="V35" s="59"/>
      <c r="W35" s="59"/>
      <c r="X35" s="59"/>
      <c r="Y35" s="59"/>
      <c r="Z35" s="59"/>
    </row>
    <row r="36" spans="1:26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9"/>
      <c r="R36" s="12"/>
      <c r="S36" s="7"/>
      <c r="T36" s="59"/>
      <c r="U36" s="59"/>
      <c r="V36" s="59"/>
      <c r="W36" s="59"/>
      <c r="X36" s="59"/>
      <c r="Y36" s="59"/>
      <c r="Z36" s="59"/>
    </row>
    <row r="37" spans="1:26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9"/>
      <c r="R37" s="12"/>
      <c r="S37" s="7"/>
      <c r="T37" s="59"/>
      <c r="U37" s="59"/>
      <c r="V37" s="59"/>
      <c r="W37" s="59"/>
      <c r="X37" s="59"/>
      <c r="Y37" s="59"/>
      <c r="Z37" s="59"/>
    </row>
    <row r="38" spans="1:26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9"/>
      <c r="R38" s="12"/>
      <c r="S38" s="7"/>
      <c r="T38" s="59"/>
      <c r="U38" s="59"/>
      <c r="V38" s="59"/>
      <c r="W38" s="59"/>
      <c r="X38" s="59"/>
      <c r="Y38" s="59"/>
      <c r="Z38" s="59"/>
    </row>
    <row r="39" spans="1:26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2"/>
      <c r="S39" s="7"/>
    </row>
    <row r="40" spans="1:26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2"/>
      <c r="S40" s="7"/>
    </row>
    <row r="41" spans="1:26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2"/>
      <c r="S41" s="7"/>
    </row>
    <row r="42" spans="1:26" s="6" customFormat="1" x14ac:dyDescent="0.25">
      <c r="A42" s="8"/>
      <c r="B42" s="72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2"/>
      <c r="S42" s="7"/>
      <c r="T42" s="26"/>
      <c r="U42" s="47"/>
    </row>
    <row r="43" spans="1:26" s="6" customFormat="1" x14ac:dyDescent="0.25">
      <c r="A43" s="8"/>
      <c r="B43" s="72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2"/>
      <c r="S43" s="10"/>
    </row>
    <row r="44" spans="1:26" x14ac:dyDescent="0.25">
      <c r="A44" s="8"/>
      <c r="B44" s="72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2"/>
      <c r="S44" s="10"/>
    </row>
    <row r="45" spans="1:26" x14ac:dyDescent="0.25">
      <c r="A45" s="8"/>
      <c r="B45" s="7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2"/>
      <c r="S45" s="10"/>
    </row>
    <row r="46" spans="1:26" x14ac:dyDescent="0.25">
      <c r="A46" s="21"/>
      <c r="B46" s="22" t="str">
        <f>Índice!$B$35</f>
        <v>Fuente: Muestra Trimestral Manufacturera Regional, Dane. Diciembre de 2012.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5">
    <mergeCell ref="B7:Q7"/>
    <mergeCell ref="B8:Q8"/>
    <mergeCell ref="C10:F10"/>
    <mergeCell ref="G10:J10"/>
    <mergeCell ref="K10:N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4"/>
  <sheetViews>
    <sheetView view="pageBreakPreview" zoomScale="70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73" style="7" customWidth="1"/>
    <col min="3" max="3" width="3.140625" style="7" customWidth="1"/>
    <col min="4" max="7" width="6" style="7" customWidth="1"/>
    <col min="8" max="8" width="14.7109375" style="7" customWidth="1"/>
    <col min="9" max="9" width="6" style="7" customWidth="1"/>
    <col min="10" max="10" width="4.7109375" style="7" customWidth="1"/>
    <col min="11" max="11" width="1.85546875" style="7" customWidth="1"/>
    <col min="12" max="12" width="10.85546875" style="6"/>
    <col min="13" max="13" width="11.42578125" style="87" customWidth="1"/>
    <col min="14" max="14" width="10.85546875" style="87" customWidth="1"/>
    <col min="15" max="15" width="10.85546875" style="87"/>
    <col min="16" max="19" width="10.85546875" style="6"/>
    <col min="20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91"/>
    </row>
    <row r="2" spans="1:18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91"/>
    </row>
    <row r="3" spans="1:18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91"/>
    </row>
    <row r="4" spans="1:18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8" x14ac:dyDescent="0.25">
      <c r="A7" s="8"/>
      <c r="B7" s="177" t="s">
        <v>97</v>
      </c>
      <c r="C7" s="177"/>
      <c r="D7" s="177"/>
      <c r="E7" s="177"/>
      <c r="F7" s="177"/>
      <c r="G7" s="177"/>
      <c r="H7" s="177"/>
      <c r="I7" s="177"/>
      <c r="J7" s="177"/>
      <c r="K7" s="12"/>
    </row>
    <row r="8" spans="1:18" x14ac:dyDescent="0.25">
      <c r="A8" s="8"/>
      <c r="B8" s="175" t="s">
        <v>136</v>
      </c>
      <c r="C8" s="175"/>
      <c r="D8" s="175"/>
      <c r="E8" s="175"/>
      <c r="F8" s="175"/>
      <c r="G8" s="175"/>
      <c r="H8" s="175"/>
      <c r="I8" s="175"/>
      <c r="J8" s="175"/>
      <c r="K8" s="12"/>
    </row>
    <row r="9" spans="1:18" x14ac:dyDescent="0.25">
      <c r="A9" s="8"/>
      <c r="B9" s="9"/>
      <c r="C9" s="13"/>
      <c r="D9" s="13"/>
      <c r="E9" s="13"/>
      <c r="F9" s="13"/>
      <c r="G9" s="13"/>
      <c r="H9" s="9"/>
      <c r="I9" s="9"/>
      <c r="J9" s="9"/>
      <c r="K9" s="12"/>
      <c r="L9" s="156"/>
      <c r="M9" s="156"/>
      <c r="N9" s="156"/>
      <c r="O9" s="156"/>
      <c r="P9" s="156"/>
      <c r="Q9" s="156"/>
    </row>
    <row r="10" spans="1:18" ht="15.75" customHeight="1" x14ac:dyDescent="0.25">
      <c r="A10" s="8"/>
      <c r="B10" s="10"/>
      <c r="C10" s="10"/>
      <c r="D10" s="176" t="s">
        <v>0</v>
      </c>
      <c r="E10" s="176"/>
      <c r="F10" s="176"/>
      <c r="G10" s="176"/>
      <c r="H10" s="76" t="s">
        <v>70</v>
      </c>
      <c r="I10" s="81"/>
      <c r="K10" s="12"/>
      <c r="L10" s="156"/>
      <c r="M10" s="26"/>
      <c r="N10" s="26"/>
      <c r="O10" s="26"/>
      <c r="P10" s="26"/>
      <c r="Q10" s="26"/>
      <c r="R10" s="26"/>
    </row>
    <row r="11" spans="1:18" x14ac:dyDescent="0.25">
      <c r="A11" s="8"/>
      <c r="B11" s="10"/>
      <c r="C11" s="149"/>
      <c r="D11" s="77">
        <v>2009</v>
      </c>
      <c r="E11" s="77">
        <v>2010</v>
      </c>
      <c r="F11" s="77">
        <v>2011</v>
      </c>
      <c r="G11" s="77">
        <v>2012</v>
      </c>
      <c r="H11" s="81">
        <v>2012</v>
      </c>
      <c r="K11" s="12"/>
      <c r="L11" s="156"/>
      <c r="P11" s="87"/>
      <c r="Q11" s="26"/>
      <c r="R11" s="26"/>
    </row>
    <row r="12" spans="1:18" ht="12" customHeight="1" x14ac:dyDescent="0.25">
      <c r="A12" s="8"/>
      <c r="B12" s="10"/>
      <c r="C12" s="101"/>
      <c r="D12" s="101"/>
      <c r="E12" s="101"/>
      <c r="F12" s="101"/>
      <c r="G12" s="13"/>
      <c r="K12" s="12"/>
      <c r="L12" s="156"/>
      <c r="N12" s="87" t="s">
        <v>91</v>
      </c>
      <c r="O12" s="87" t="s">
        <v>70</v>
      </c>
      <c r="P12" s="87"/>
      <c r="Q12" s="26"/>
      <c r="R12" s="26"/>
    </row>
    <row r="13" spans="1:18" x14ac:dyDescent="0.25">
      <c r="A13" s="8"/>
      <c r="B13" s="102" t="s">
        <v>37</v>
      </c>
      <c r="D13" s="109">
        <v>2.3972663873887266E-2</v>
      </c>
      <c r="E13" s="109">
        <v>29.641521882348112</v>
      </c>
      <c r="F13" s="109">
        <v>15.993577049601303</v>
      </c>
      <c r="G13" s="84">
        <v>-19.126710341987806</v>
      </c>
      <c r="H13" s="109">
        <v>-2.6256373497454581</v>
      </c>
      <c r="K13" s="12"/>
      <c r="L13" s="156"/>
      <c r="M13" s="87" t="str">
        <f>B30</f>
        <v xml:space="preserve">Otras industrias manufactureras </v>
      </c>
      <c r="N13" s="92">
        <f>G30</f>
        <v>21.284956008566702</v>
      </c>
      <c r="O13" s="92">
        <f>H30</f>
        <v>0.85744761395703561</v>
      </c>
      <c r="P13" s="87"/>
      <c r="Q13" s="167"/>
      <c r="R13" s="167"/>
    </row>
    <row r="14" spans="1:18" x14ac:dyDescent="0.25">
      <c r="A14" s="8"/>
      <c r="B14" s="102" t="s">
        <v>28</v>
      </c>
      <c r="D14" s="108">
        <v>-3.3338033283513155</v>
      </c>
      <c r="E14" s="109">
        <v>-16.550048760866165</v>
      </c>
      <c r="F14" s="109">
        <v>27.265615736079429</v>
      </c>
      <c r="G14" s="84">
        <v>-10.711257954400555</v>
      </c>
      <c r="H14" s="109">
        <v>-0.84410011016606656</v>
      </c>
      <c r="K14" s="12"/>
      <c r="L14" s="156"/>
      <c r="M14" s="87" t="str">
        <f>B29</f>
        <v>Confiteria, cafe y otros productos alimenticios</v>
      </c>
      <c r="N14" s="92">
        <f>G29</f>
        <v>4.9221583754928355</v>
      </c>
      <c r="O14" s="92">
        <f>H29</f>
        <v>0.33202639033946146</v>
      </c>
      <c r="P14" s="87"/>
      <c r="Q14" s="167"/>
      <c r="R14" s="167"/>
    </row>
    <row r="15" spans="1:18" x14ac:dyDescent="0.25">
      <c r="A15" s="8"/>
      <c r="B15" s="102" t="s">
        <v>33</v>
      </c>
      <c r="D15" s="108">
        <v>-3.4539635190497937</v>
      </c>
      <c r="E15" s="109">
        <v>1.2929525273192746</v>
      </c>
      <c r="F15" s="109">
        <v>6.9565077821558354</v>
      </c>
      <c r="G15" s="84">
        <v>-5.9889591150701804</v>
      </c>
      <c r="H15" s="109">
        <v>-0.65461958721161839</v>
      </c>
      <c r="K15" s="12"/>
      <c r="L15" s="156"/>
      <c r="M15" s="87" t="str">
        <f>B28</f>
        <v>Transformación de carnes, aceites y grasas, frutas y verduras</v>
      </c>
      <c r="N15" s="92">
        <f>G28</f>
        <v>2.7444915627550026</v>
      </c>
      <c r="O15" s="92">
        <f>H28</f>
        <v>0.18534396519758964</v>
      </c>
      <c r="P15" s="87"/>
      <c r="Q15" s="167"/>
      <c r="R15" s="167"/>
    </row>
    <row r="16" spans="1:18" x14ac:dyDescent="0.25">
      <c r="A16" s="8"/>
      <c r="B16" s="102" t="s">
        <v>27</v>
      </c>
      <c r="D16" s="109">
        <v>-10.268161980716123</v>
      </c>
      <c r="E16" s="109">
        <v>3.4072951801871882</v>
      </c>
      <c r="F16" s="109">
        <v>15.598889882525711</v>
      </c>
      <c r="G16" s="84">
        <v>-18.435342373070775</v>
      </c>
      <c r="H16" s="109">
        <v>-0.50517752415522732</v>
      </c>
      <c r="K16" s="12"/>
      <c r="L16" s="156"/>
      <c r="M16" s="87" t="str">
        <f>B27</f>
        <v>Bebidas no alcohólicas; producción de aguas minerales</v>
      </c>
      <c r="N16" s="92">
        <f>G27</f>
        <v>1.4155037142767446</v>
      </c>
      <c r="O16" s="92">
        <f>H27</f>
        <v>5.5304756222145583E-2</v>
      </c>
      <c r="P16" s="87"/>
      <c r="Q16" s="167"/>
      <c r="R16" s="167"/>
    </row>
    <row r="17" spans="1:18" x14ac:dyDescent="0.25">
      <c r="A17" s="8"/>
      <c r="B17" s="102" t="s">
        <v>32</v>
      </c>
      <c r="D17" s="109">
        <v>-9.5867723041861268</v>
      </c>
      <c r="E17" s="109">
        <v>10.047125925249448</v>
      </c>
      <c r="F17" s="109">
        <v>-1.5645637453657877</v>
      </c>
      <c r="G17" s="84">
        <v>-3.672874326432285</v>
      </c>
      <c r="H17" s="109">
        <v>-0.4392957513611867</v>
      </c>
      <c r="K17" s="12"/>
      <c r="L17" s="156"/>
      <c r="M17" s="87" t="str">
        <f>B26</f>
        <v>Elaboración de productos lácteos</v>
      </c>
      <c r="N17" s="92">
        <f>G26</f>
        <v>2.9266468229723008</v>
      </c>
      <c r="O17" s="92">
        <f>H26</f>
        <v>2.3909284384151751E-2</v>
      </c>
      <c r="P17" s="87"/>
      <c r="Q17" s="167"/>
      <c r="R17" s="167"/>
    </row>
    <row r="18" spans="1:18" x14ac:dyDescent="0.25">
      <c r="A18" s="8"/>
      <c r="B18" s="102" t="s">
        <v>34</v>
      </c>
      <c r="D18" s="109">
        <v>4.0879102713053515</v>
      </c>
      <c r="E18" s="109">
        <v>15.964529587901996</v>
      </c>
      <c r="F18" s="109">
        <v>4.8299644784401297</v>
      </c>
      <c r="G18" s="84">
        <v>-9.8680007678492494</v>
      </c>
      <c r="H18" s="109">
        <v>-0.36320165075926508</v>
      </c>
      <c r="K18" s="12"/>
      <c r="L18" s="156"/>
      <c r="M18" s="87" t="str">
        <f>B25</f>
        <v>Productos de papel y cartón</v>
      </c>
      <c r="N18" s="92">
        <f>G25</f>
        <v>0.48522952448064594</v>
      </c>
      <c r="O18" s="92">
        <f>H25</f>
        <v>1.2513717351423566E-2</v>
      </c>
      <c r="P18" s="87"/>
      <c r="Q18" s="167"/>
      <c r="R18" s="167"/>
    </row>
    <row r="19" spans="1:18" x14ac:dyDescent="0.25">
      <c r="A19" s="8"/>
      <c r="B19" s="102" t="s">
        <v>104</v>
      </c>
      <c r="D19" s="109">
        <v>4.6382068443072892</v>
      </c>
      <c r="E19" s="109">
        <v>16.835492844332805</v>
      </c>
      <c r="F19" s="109">
        <v>1.7294812979537075</v>
      </c>
      <c r="G19" s="84">
        <v>-17.683630363009286</v>
      </c>
      <c r="H19" s="109">
        <v>-0.28671634911093941</v>
      </c>
      <c r="K19" s="12"/>
      <c r="L19" s="156"/>
      <c r="M19" s="87" t="str">
        <f>B24</f>
        <v>Maquinaria y equipo</v>
      </c>
      <c r="N19" s="92">
        <f>G24</f>
        <v>-0.70258148484352301</v>
      </c>
      <c r="O19" s="92">
        <f>H24</f>
        <v>-2.6789970696532214E-2</v>
      </c>
      <c r="P19" s="87"/>
      <c r="Q19" s="167"/>
      <c r="R19" s="167"/>
    </row>
    <row r="20" spans="1:18" x14ac:dyDescent="0.25">
      <c r="A20" s="8"/>
      <c r="B20" s="102" t="s">
        <v>36</v>
      </c>
      <c r="D20" s="109">
        <v>-17.042061012736017</v>
      </c>
      <c r="E20" s="109">
        <v>8.121529763897243</v>
      </c>
      <c r="F20" s="109">
        <v>-3.801263571266162</v>
      </c>
      <c r="G20" s="84">
        <v>-2.6310350259009629</v>
      </c>
      <c r="H20" s="109">
        <v>-0.21514301675430886</v>
      </c>
      <c r="K20" s="12"/>
      <c r="L20" s="156"/>
      <c r="M20" s="87" t="str">
        <f>B23</f>
        <v xml:space="preserve">Bebidas alcohólicas y  elaboración de cervezas </v>
      </c>
      <c r="N20" s="92">
        <f>G23</f>
        <v>-75.563347711843051</v>
      </c>
      <c r="O20" s="92">
        <f>H23</f>
        <v>-8.9223315201517869E-2</v>
      </c>
      <c r="P20" s="87"/>
      <c r="Q20" s="167"/>
      <c r="R20" s="167"/>
    </row>
    <row r="21" spans="1:18" x14ac:dyDescent="0.25">
      <c r="A21" s="8"/>
      <c r="B21" s="102" t="s">
        <v>131</v>
      </c>
      <c r="D21" s="108">
        <v>9.1879376120563911</v>
      </c>
      <c r="E21" s="109">
        <v>23.289754085042656</v>
      </c>
      <c r="F21" s="109">
        <v>-6.3297542256810608</v>
      </c>
      <c r="G21" s="84">
        <v>-25.213832886876908</v>
      </c>
      <c r="H21" s="109">
        <v>-0.19764520661133589</v>
      </c>
      <c r="K21" s="12"/>
      <c r="L21" s="156"/>
      <c r="M21" s="87" t="str">
        <f>B22</f>
        <v>Hierro, acero, productos elaborados de metal y minerales no metálicos</v>
      </c>
      <c r="N21" s="92">
        <f>G22</f>
        <v>-1.0057583379857182</v>
      </c>
      <c r="O21" s="92">
        <f>H22</f>
        <v>-9.792378681293093E-2</v>
      </c>
      <c r="P21" s="87"/>
      <c r="Q21" s="167"/>
      <c r="R21" s="167"/>
    </row>
    <row r="22" spans="1:18" ht="15.75" customHeight="1" x14ac:dyDescent="0.25">
      <c r="A22" s="8"/>
      <c r="B22" s="102" t="s">
        <v>144</v>
      </c>
      <c r="D22" s="109">
        <v>-3.5701610558103845</v>
      </c>
      <c r="E22" s="109">
        <v>9.6022675217877804</v>
      </c>
      <c r="F22" s="109">
        <v>7.5854124047031171</v>
      </c>
      <c r="G22" s="84">
        <v>-1.0057583379857182</v>
      </c>
      <c r="H22" s="109">
        <v>-9.792378681293093E-2</v>
      </c>
      <c r="K22" s="12"/>
      <c r="L22" s="156"/>
      <c r="M22" s="87" t="str">
        <f>B21</f>
        <v>Elaboración de productos derivados del petróleo, fuera de refinería</v>
      </c>
      <c r="N22" s="92">
        <f>G21</f>
        <v>-25.213832886876908</v>
      </c>
      <c r="O22" s="92">
        <f>H21</f>
        <v>-0.19764520661133589</v>
      </c>
      <c r="P22" s="87"/>
      <c r="Q22" s="167"/>
      <c r="R22" s="167"/>
    </row>
    <row r="23" spans="1:18" x14ac:dyDescent="0.25">
      <c r="A23" s="8"/>
      <c r="B23" s="102" t="s">
        <v>130</v>
      </c>
      <c r="D23" s="109">
        <v>-30.187404641361731</v>
      </c>
      <c r="E23" s="109">
        <v>-95.446126239942558</v>
      </c>
      <c r="F23" s="109">
        <v>40.522534908568474</v>
      </c>
      <c r="G23" s="84">
        <v>-75.563347711843051</v>
      </c>
      <c r="H23" s="109">
        <v>-8.9223315201517869E-2</v>
      </c>
      <c r="K23" s="12"/>
      <c r="L23" s="156"/>
      <c r="M23" s="87" t="str">
        <f>B20</f>
        <v>Productos textiles</v>
      </c>
      <c r="N23" s="92">
        <f>G20</f>
        <v>-2.6310350259009629</v>
      </c>
      <c r="O23" s="92">
        <f>H20</f>
        <v>-0.21514301675430886</v>
      </c>
      <c r="P23" s="87"/>
      <c r="Q23" s="167"/>
      <c r="R23" s="167"/>
    </row>
    <row r="24" spans="1:18" x14ac:dyDescent="0.25">
      <c r="A24" s="8"/>
      <c r="B24" s="102" t="s">
        <v>143</v>
      </c>
      <c r="D24" s="109">
        <v>-21.772311855974337</v>
      </c>
      <c r="E24" s="109">
        <v>-23.547535155631952</v>
      </c>
      <c r="F24" s="109">
        <v>3.0924906604547115</v>
      </c>
      <c r="G24" s="84">
        <v>-0.70258148484352301</v>
      </c>
      <c r="H24" s="109">
        <v>-2.6789970696532214E-2</v>
      </c>
      <c r="K24" s="12"/>
      <c r="L24" s="156"/>
      <c r="M24" s="87" t="str">
        <f>B19</f>
        <v>Curtido y preparado de cueros,  calzado y artículos de viaje</v>
      </c>
      <c r="N24" s="92">
        <f>G19</f>
        <v>-17.683630363009286</v>
      </c>
      <c r="O24" s="92">
        <f>H19</f>
        <v>-0.28671634911093941</v>
      </c>
      <c r="P24" s="87"/>
      <c r="Q24" s="167"/>
      <c r="R24" s="167"/>
    </row>
    <row r="25" spans="1:18" x14ac:dyDescent="0.25">
      <c r="A25" s="8"/>
      <c r="B25" s="102" t="s">
        <v>35</v>
      </c>
      <c r="D25" s="109">
        <v>-2.5471220397355601</v>
      </c>
      <c r="E25" s="109">
        <v>2.6245889235148407</v>
      </c>
      <c r="F25" s="109">
        <v>10.122251159773612</v>
      </c>
      <c r="G25" s="84">
        <v>0.48522952448064594</v>
      </c>
      <c r="H25" s="109">
        <v>1.2513717351423566E-2</v>
      </c>
      <c r="K25" s="12"/>
      <c r="L25" s="156"/>
      <c r="M25" s="87" t="str">
        <f>B18</f>
        <v>Productos de panadería</v>
      </c>
      <c r="N25" s="92">
        <f>G18</f>
        <v>-9.8680007678492494</v>
      </c>
      <c r="O25" s="92">
        <f>H18</f>
        <v>-0.36320165075926508</v>
      </c>
      <c r="P25" s="87"/>
      <c r="Q25" s="167"/>
      <c r="R25" s="167"/>
    </row>
    <row r="26" spans="1:18" x14ac:dyDescent="0.25">
      <c r="A26" s="8"/>
      <c r="B26" s="102" t="s">
        <v>29</v>
      </c>
      <c r="D26" s="109">
        <v>-15.051645731087071</v>
      </c>
      <c r="E26" s="109">
        <v>-46.053433289542397</v>
      </c>
      <c r="F26" s="109">
        <v>12.164783254157921</v>
      </c>
      <c r="G26" s="84">
        <v>2.9266468229723008</v>
      </c>
      <c r="H26" s="109">
        <v>2.3909284384151751E-2</v>
      </c>
      <c r="K26" s="12"/>
      <c r="L26" s="156"/>
      <c r="M26" s="87" t="str">
        <f>B17</f>
        <v>Otros químicos</v>
      </c>
      <c r="N26" s="92">
        <f>G17</f>
        <v>-3.672874326432285</v>
      </c>
      <c r="O26" s="92">
        <f>H17</f>
        <v>-0.4392957513611867</v>
      </c>
      <c r="P26" s="87"/>
      <c r="Q26" s="167"/>
      <c r="R26" s="167"/>
    </row>
    <row r="27" spans="1:18" x14ac:dyDescent="0.25">
      <c r="A27" s="8"/>
      <c r="B27" s="102" t="s">
        <v>26</v>
      </c>
      <c r="D27" s="109">
        <v>6.7259338314531583</v>
      </c>
      <c r="E27" s="109">
        <v>-0.74993373786416206</v>
      </c>
      <c r="F27" s="109">
        <v>17.438905400551366</v>
      </c>
      <c r="G27" s="84">
        <v>1.4155037142767446</v>
      </c>
      <c r="H27" s="109">
        <v>5.5304756222145583E-2</v>
      </c>
      <c r="K27" s="12"/>
      <c r="L27" s="156"/>
      <c r="M27" s="87" t="str">
        <f>B16</f>
        <v xml:space="preserve">Confecciones, prendas de vestir </v>
      </c>
      <c r="N27" s="92">
        <f>G16</f>
        <v>-18.435342373070775</v>
      </c>
      <c r="O27" s="92">
        <f>H16</f>
        <v>-0.50517752415522732</v>
      </c>
      <c r="P27" s="87"/>
      <c r="Q27" s="167"/>
      <c r="R27" s="167"/>
    </row>
    <row r="28" spans="1:18" x14ac:dyDescent="0.25">
      <c r="A28" s="8"/>
      <c r="B28" s="102" t="s">
        <v>96</v>
      </c>
      <c r="D28" s="108">
        <v>-1.38104064717455</v>
      </c>
      <c r="E28" s="109">
        <v>5.3280906242643065</v>
      </c>
      <c r="F28" s="109">
        <v>15.033958556683354</v>
      </c>
      <c r="G28" s="84">
        <v>2.7444915627550026</v>
      </c>
      <c r="H28" s="109">
        <v>0.18534396519758964</v>
      </c>
      <c r="K28" s="12"/>
      <c r="L28" s="156"/>
      <c r="M28" s="87" t="str">
        <f>B15</f>
        <v>Productos de caucho y de plástico</v>
      </c>
      <c r="N28" s="92">
        <f>G15</f>
        <v>-5.9889591150701804</v>
      </c>
      <c r="O28" s="92">
        <f>H15</f>
        <v>-0.65461958721161839</v>
      </c>
      <c r="P28" s="87"/>
      <c r="Q28" s="167"/>
      <c r="R28" s="167"/>
    </row>
    <row r="29" spans="1:18" x14ac:dyDescent="0.25">
      <c r="A29" s="8"/>
      <c r="B29" s="102" t="s">
        <v>95</v>
      </c>
      <c r="D29" s="108">
        <v>-4.8876745732378621</v>
      </c>
      <c r="E29" s="109">
        <v>2.4206443728010147</v>
      </c>
      <c r="F29" s="109">
        <v>-9.3982073386135205</v>
      </c>
      <c r="G29" s="84">
        <v>4.9221583754928355</v>
      </c>
      <c r="H29" s="109">
        <v>0.33202639033946146</v>
      </c>
      <c r="K29" s="12"/>
      <c r="L29" s="156"/>
      <c r="M29" s="87" t="str">
        <f>B14</f>
        <v>Edición e impresión</v>
      </c>
      <c r="N29" s="92">
        <f>G14</f>
        <v>-10.711257954400555</v>
      </c>
      <c r="O29" s="92">
        <f>H14</f>
        <v>-0.84410011016606656</v>
      </c>
      <c r="P29" s="87"/>
      <c r="Q29" s="167"/>
      <c r="R29" s="167"/>
    </row>
    <row r="30" spans="1:18" x14ac:dyDescent="0.25">
      <c r="A30" s="8"/>
      <c r="B30" s="102" t="s">
        <v>31</v>
      </c>
      <c r="D30" s="109">
        <v>1.1731411225782842</v>
      </c>
      <c r="E30" s="109">
        <v>-1.5532849298569968</v>
      </c>
      <c r="F30" s="109">
        <v>-8.2991519424426272</v>
      </c>
      <c r="G30" s="84">
        <v>21.284956008566702</v>
      </c>
      <c r="H30" s="109">
        <v>0.85744761395703561</v>
      </c>
      <c r="K30" s="12"/>
      <c r="L30" s="156"/>
      <c r="M30" s="87" t="str">
        <f>B13</f>
        <v>Vehículos automotores, remolques</v>
      </c>
      <c r="N30" s="92">
        <f>G13</f>
        <v>-19.126710341987806</v>
      </c>
      <c r="O30" s="92">
        <f>H13</f>
        <v>-2.6256373497454581</v>
      </c>
      <c r="P30" s="87"/>
      <c r="Q30" s="167"/>
      <c r="R30" s="167"/>
    </row>
    <row r="31" spans="1:18" x14ac:dyDescent="0.25">
      <c r="A31" s="8"/>
      <c r="B31" s="14" t="s">
        <v>38</v>
      </c>
      <c r="D31" s="107">
        <v>-6.02</v>
      </c>
      <c r="E31" s="107">
        <v>2.14</v>
      </c>
      <c r="F31" s="84">
        <v>5.82</v>
      </c>
      <c r="G31" s="84">
        <v>-4.8789278911345875</v>
      </c>
      <c r="H31" s="107">
        <v>-4.8789278911345875</v>
      </c>
      <c r="K31" s="12"/>
      <c r="L31" s="156"/>
      <c r="M31" s="87" t="str">
        <f>B31</f>
        <v>Total</v>
      </c>
      <c r="N31" s="92">
        <f>G31</f>
        <v>-4.8789278911345875</v>
      </c>
      <c r="O31" s="92">
        <f>H31</f>
        <v>-4.8789278911345875</v>
      </c>
      <c r="P31" s="87"/>
      <c r="Q31" s="26"/>
      <c r="R31" s="26"/>
    </row>
    <row r="32" spans="1:18" s="6" customFormat="1" ht="14.25" customHeight="1" x14ac:dyDescent="0.25">
      <c r="A32" s="8"/>
      <c r="B32" s="14"/>
      <c r="C32" s="7"/>
      <c r="D32" s="16"/>
      <c r="E32" s="16"/>
      <c r="F32" s="16"/>
      <c r="G32" s="16"/>
      <c r="H32" s="17"/>
      <c r="I32" s="17"/>
      <c r="J32" s="17"/>
      <c r="K32" s="12"/>
      <c r="M32" s="87"/>
      <c r="N32" s="87"/>
      <c r="O32" s="87"/>
      <c r="P32" s="87"/>
      <c r="Q32" s="26"/>
      <c r="R32" s="26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M33" s="87"/>
      <c r="N33" s="88"/>
      <c r="O33" s="89"/>
      <c r="P33" s="89"/>
      <c r="Q33" s="99"/>
      <c r="R33" s="99"/>
      <c r="S33" s="58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M34" s="26"/>
      <c r="N34" s="47"/>
      <c r="O34" s="99"/>
      <c r="P34" s="99"/>
      <c r="Q34" s="99"/>
      <c r="R34" s="99"/>
      <c r="S34" s="58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M35" s="99"/>
      <c r="N35" s="99"/>
      <c r="O35" s="99"/>
      <c r="P35" s="99"/>
      <c r="Q35" s="99"/>
      <c r="R35" s="99"/>
      <c r="S35" s="58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M36" s="100"/>
      <c r="N36" s="100"/>
      <c r="O36" s="100"/>
      <c r="P36" s="100"/>
      <c r="Q36" s="100"/>
      <c r="R36" s="100"/>
      <c r="S36" s="59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M37" s="100"/>
      <c r="N37" s="100"/>
      <c r="O37" s="100"/>
      <c r="P37" s="100"/>
      <c r="Q37" s="100"/>
      <c r="R37" s="100"/>
      <c r="S37" s="59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M38" s="100"/>
      <c r="N38" s="100"/>
      <c r="O38" s="100"/>
      <c r="P38" s="100"/>
      <c r="Q38" s="100"/>
      <c r="R38" s="100"/>
      <c r="S38" s="59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M39" s="100"/>
      <c r="N39" s="100"/>
      <c r="O39" s="100"/>
      <c r="P39" s="100"/>
      <c r="Q39" s="100"/>
      <c r="R39" s="100"/>
      <c r="S39" s="59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M40" s="100"/>
      <c r="N40" s="100"/>
      <c r="O40" s="100"/>
      <c r="P40" s="100"/>
      <c r="Q40" s="100"/>
      <c r="R40" s="100"/>
      <c r="S40" s="59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M41" s="100"/>
      <c r="N41" s="100"/>
      <c r="O41" s="100"/>
      <c r="P41" s="100"/>
      <c r="Q41" s="100"/>
      <c r="R41" s="100"/>
      <c r="S41" s="59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M42" s="100"/>
      <c r="N42" s="100"/>
      <c r="O42" s="100"/>
      <c r="P42" s="100"/>
      <c r="Q42" s="100"/>
      <c r="R42" s="100"/>
      <c r="S42" s="59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M43" s="100"/>
      <c r="N43" s="100"/>
      <c r="O43" s="100"/>
      <c r="P43" s="100"/>
      <c r="Q43" s="100"/>
      <c r="R43" s="100"/>
      <c r="S43" s="59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M44" s="100"/>
      <c r="N44" s="100"/>
      <c r="O44" s="100"/>
      <c r="P44" s="100"/>
      <c r="Q44" s="100"/>
      <c r="R44" s="100"/>
      <c r="S44" s="59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M45" s="100"/>
      <c r="N45" s="100"/>
      <c r="O45" s="100"/>
      <c r="P45" s="100"/>
      <c r="Q45" s="100"/>
      <c r="R45" s="100"/>
      <c r="S45" s="59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M46" s="90"/>
      <c r="N46" s="90"/>
      <c r="O46" s="90"/>
      <c r="P46" s="59"/>
      <c r="Q46" s="59"/>
      <c r="R46" s="59"/>
      <c r="S46" s="59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M47" s="90"/>
      <c r="N47" s="90"/>
      <c r="O47" s="90"/>
      <c r="P47" s="59"/>
      <c r="Q47" s="59"/>
      <c r="R47" s="59"/>
      <c r="S47" s="59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M48" s="90"/>
      <c r="N48" s="90"/>
      <c r="O48" s="90"/>
      <c r="P48" s="59"/>
      <c r="Q48" s="59"/>
      <c r="R48" s="59"/>
      <c r="S48" s="59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M49" s="90"/>
      <c r="N49" s="90"/>
      <c r="O49" s="90"/>
      <c r="P49" s="59"/>
      <c r="Q49" s="59"/>
      <c r="R49" s="59"/>
      <c r="S49" s="59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M50" s="90"/>
      <c r="N50" s="90"/>
      <c r="O50" s="90"/>
      <c r="P50" s="59"/>
      <c r="Q50" s="59"/>
      <c r="R50" s="59"/>
      <c r="S50" s="59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M51" s="87" t="str">
        <f>IF(G51="","",1)</f>
        <v/>
      </c>
      <c r="N51" s="87"/>
      <c r="O51" s="87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M52" s="87" t="str">
        <f>IF(G52="","",1)</f>
        <v/>
      </c>
      <c r="N52" s="87"/>
      <c r="O52" s="87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M53" s="87"/>
      <c r="N53" s="87"/>
      <c r="O53" s="87"/>
    </row>
    <row r="54" spans="1:19" s="6" customFormat="1" x14ac:dyDescent="0.25">
      <c r="A54" s="8"/>
      <c r="B54" s="72"/>
      <c r="C54" s="16"/>
      <c r="D54" s="16"/>
      <c r="E54" s="16"/>
      <c r="F54" s="16"/>
      <c r="G54" s="18"/>
      <c r="H54" s="19"/>
      <c r="I54" s="19"/>
      <c r="J54" s="19"/>
      <c r="K54" s="12"/>
      <c r="M54" s="87"/>
      <c r="N54" s="88"/>
      <c r="O54" s="87"/>
    </row>
    <row r="55" spans="1:19" s="6" customFormat="1" x14ac:dyDescent="0.25">
      <c r="A55" s="8"/>
      <c r="B55" s="72"/>
      <c r="C55" s="10"/>
      <c r="D55" s="10"/>
      <c r="E55" s="10"/>
      <c r="F55" s="10"/>
      <c r="G55" s="10"/>
      <c r="H55" s="10"/>
      <c r="I55" s="10"/>
      <c r="J55" s="10"/>
      <c r="K55" s="12"/>
      <c r="L55" s="86"/>
      <c r="M55" s="87"/>
      <c r="N55" s="87"/>
      <c r="O55" s="87"/>
    </row>
    <row r="56" spans="1:19" x14ac:dyDescent="0.25">
      <c r="A56" s="8"/>
      <c r="B56" s="72"/>
      <c r="C56" s="10"/>
      <c r="D56" s="10"/>
      <c r="E56" s="10"/>
      <c r="F56" s="10"/>
      <c r="G56" s="10"/>
      <c r="H56" s="10"/>
      <c r="I56" s="10"/>
      <c r="J56" s="10"/>
      <c r="K56" s="12"/>
      <c r="L56" s="86"/>
    </row>
    <row r="57" spans="1:19" x14ac:dyDescent="0.25">
      <c r="A57" s="8"/>
      <c r="B57" s="72"/>
      <c r="K57" s="12"/>
      <c r="L57" s="86"/>
    </row>
    <row r="58" spans="1:19" x14ac:dyDescent="0.25">
      <c r="A58" s="21"/>
      <c r="B58" s="22" t="str">
        <f>Índice!$B$35</f>
        <v>Fuente: Muestra Trimestral Manufacturera Regional, Dane. Diciembre de 2012.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 x14ac:dyDescent="0.25">
      <c r="B61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5" spans="2:2" x14ac:dyDescent="0.25">
      <c r="B75" s="26"/>
    </row>
    <row r="83" spans="2:2" x14ac:dyDescent="0.25">
      <c r="B83" s="26"/>
    </row>
    <row r="84" spans="2:2" x14ac:dyDescent="0.25">
      <c r="B84" s="26"/>
    </row>
  </sheetData>
  <sortState ref="B13:H30">
    <sortCondition ref="H13:H30"/>
  </sortState>
  <mergeCells count="3">
    <mergeCell ref="B7:J7"/>
    <mergeCell ref="B8:J8"/>
    <mergeCell ref="D10:G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7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4"/>
  <sheetViews>
    <sheetView view="pageBreakPreview" topLeftCell="A16" zoomScale="70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63.28515625" style="7" customWidth="1"/>
    <col min="3" max="7" width="6.42578125" style="7" customWidth="1"/>
    <col min="8" max="8" width="14" style="7" customWidth="1"/>
    <col min="9" max="9" width="6" style="7" customWidth="1"/>
    <col min="10" max="10" width="6.140625" style="7" customWidth="1"/>
    <col min="11" max="11" width="1.85546875" style="7" customWidth="1"/>
    <col min="12" max="12" width="10.85546875" style="7"/>
    <col min="13" max="13" width="11.42578125" style="87" customWidth="1"/>
    <col min="14" max="14" width="10.85546875" style="87" customWidth="1"/>
    <col min="15" max="15" width="10.85546875" style="87"/>
    <col min="16" max="16" width="10.85546875" style="6"/>
    <col min="17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8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8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8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8" x14ac:dyDescent="0.25">
      <c r="A7" s="8"/>
      <c r="B7" s="177" t="s">
        <v>100</v>
      </c>
      <c r="C7" s="177"/>
      <c r="D7" s="177"/>
      <c r="E7" s="177"/>
      <c r="F7" s="177"/>
      <c r="G7" s="177"/>
      <c r="H7" s="177"/>
      <c r="I7" s="177"/>
      <c r="J7" s="177"/>
      <c r="K7" s="12"/>
    </row>
    <row r="8" spans="1:18" x14ac:dyDescent="0.25">
      <c r="A8" s="8"/>
      <c r="B8" s="175" t="s">
        <v>136</v>
      </c>
      <c r="C8" s="175"/>
      <c r="D8" s="175"/>
      <c r="E8" s="175"/>
      <c r="F8" s="175"/>
      <c r="G8" s="175"/>
      <c r="H8" s="175"/>
      <c r="I8" s="175"/>
      <c r="J8" s="175"/>
      <c r="K8" s="12"/>
    </row>
    <row r="9" spans="1:18" x14ac:dyDescent="0.25">
      <c r="A9" s="8"/>
      <c r="B9" s="9"/>
      <c r="C9" s="67"/>
      <c r="D9" s="67"/>
      <c r="E9" s="67"/>
      <c r="F9" s="67"/>
      <c r="G9" s="67"/>
      <c r="H9" s="9"/>
      <c r="I9" s="9"/>
      <c r="J9" s="9"/>
      <c r="K9" s="12"/>
    </row>
    <row r="10" spans="1:18" ht="15.75" customHeight="1" x14ac:dyDescent="0.25">
      <c r="A10" s="8"/>
      <c r="B10" s="10"/>
      <c r="C10" s="10"/>
      <c r="D10" s="176" t="s">
        <v>0</v>
      </c>
      <c r="E10" s="176"/>
      <c r="F10" s="176"/>
      <c r="G10" s="176"/>
      <c r="H10" s="76" t="s">
        <v>70</v>
      </c>
      <c r="I10" s="81"/>
      <c r="K10" s="12"/>
    </row>
    <row r="11" spans="1:18" x14ac:dyDescent="0.25">
      <c r="A11" s="8"/>
      <c r="B11" s="10"/>
      <c r="C11" s="149"/>
      <c r="D11" s="77">
        <v>2009</v>
      </c>
      <c r="E11" s="77">
        <v>2010</v>
      </c>
      <c r="F11" s="77">
        <v>2011</v>
      </c>
      <c r="G11" s="77">
        <v>2012</v>
      </c>
      <c r="H11" s="81">
        <v>2012</v>
      </c>
      <c r="K11" s="12"/>
    </row>
    <row r="12" spans="1:18" ht="12" customHeight="1" x14ac:dyDescent="0.25">
      <c r="A12" s="8"/>
      <c r="B12" s="10"/>
      <c r="C12" s="101"/>
      <c r="D12" s="101"/>
      <c r="E12" s="101"/>
      <c r="F12" s="101"/>
      <c r="G12" s="67"/>
      <c r="K12" s="12"/>
      <c r="N12" s="87" t="s">
        <v>91</v>
      </c>
      <c r="O12" s="87" t="s">
        <v>70</v>
      </c>
    </row>
    <row r="13" spans="1:18" x14ac:dyDescent="0.25">
      <c r="A13" s="8"/>
      <c r="B13" s="102" t="s">
        <v>37</v>
      </c>
      <c r="D13" s="109">
        <v>-19.599494252288988</v>
      </c>
      <c r="E13" s="109">
        <v>42.725882391248213</v>
      </c>
      <c r="F13" s="109">
        <v>-0.8640251454209894</v>
      </c>
      <c r="G13" s="109">
        <v>-27.404931468042172</v>
      </c>
      <c r="H13" s="109">
        <v>-3.1597031594905616</v>
      </c>
      <c r="K13" s="12"/>
      <c r="M13" s="87" t="str">
        <f>B30</f>
        <v>Confiteria, cafe y otros productos alimenticios</v>
      </c>
      <c r="N13" s="92">
        <f>G30</f>
        <v>11.059898125461176</v>
      </c>
      <c r="O13" s="92">
        <f>H30</f>
        <v>0.8119265783372388</v>
      </c>
      <c r="Q13" s="146"/>
      <c r="R13" s="146"/>
    </row>
    <row r="14" spans="1:18" x14ac:dyDescent="0.25">
      <c r="A14" s="8"/>
      <c r="B14" s="102" t="s">
        <v>28</v>
      </c>
      <c r="D14" s="109">
        <v>-13.647955370278343</v>
      </c>
      <c r="E14" s="109">
        <v>-3.6291799868620722</v>
      </c>
      <c r="F14" s="109">
        <v>5.5102900587788062</v>
      </c>
      <c r="G14" s="109">
        <v>-13.819540562109722</v>
      </c>
      <c r="H14" s="109">
        <v>-0.99797757228626294</v>
      </c>
      <c r="K14" s="12"/>
      <c r="M14" s="87" t="str">
        <f>B29</f>
        <v xml:space="preserve">Otras industrias manufactureras </v>
      </c>
      <c r="N14" s="92">
        <f>G29</f>
        <v>4.9145604647824248</v>
      </c>
      <c r="O14" s="92">
        <f>H29</f>
        <v>0.23141668762679898</v>
      </c>
      <c r="Q14" s="146"/>
      <c r="R14" s="146"/>
    </row>
    <row r="15" spans="1:18" x14ac:dyDescent="0.25">
      <c r="A15" s="8"/>
      <c r="B15" s="102" t="s">
        <v>33</v>
      </c>
      <c r="D15" s="109">
        <v>-4.76142780343464</v>
      </c>
      <c r="E15" s="109">
        <v>1.0969136696804513</v>
      </c>
      <c r="F15" s="109">
        <v>11.256469614330394</v>
      </c>
      <c r="G15" s="109">
        <v>-6.4314271517010528</v>
      </c>
      <c r="H15" s="109">
        <v>-0.76676673348519853</v>
      </c>
      <c r="K15" s="12"/>
      <c r="M15" s="87" t="str">
        <f>B28</f>
        <v xml:space="preserve">Confecciones, prendas de vestir </v>
      </c>
      <c r="N15" s="92">
        <f>G28</f>
        <v>3.9899971344425689</v>
      </c>
      <c r="O15" s="92">
        <f>H28</f>
        <v>0.13600323107305487</v>
      </c>
      <c r="Q15" s="146"/>
      <c r="R15" s="146"/>
    </row>
    <row r="16" spans="1:18" x14ac:dyDescent="0.25">
      <c r="A16" s="8"/>
      <c r="B16" s="102" t="s">
        <v>32</v>
      </c>
      <c r="D16" s="109">
        <v>-0.66048828669830328</v>
      </c>
      <c r="E16" s="109">
        <v>0.1512455586225567</v>
      </c>
      <c r="F16" s="109">
        <v>0.87407469717538266</v>
      </c>
      <c r="G16" s="109">
        <v>-4.0599545047857681</v>
      </c>
      <c r="H16" s="109">
        <v>-0.50010368301610275</v>
      </c>
      <c r="K16" s="12"/>
      <c r="M16" s="87" t="str">
        <f>B27</f>
        <v>Transformación de carnes, aceites y grasas, frutas y verduras</v>
      </c>
      <c r="N16" s="92">
        <f>G27</f>
        <v>1.7861130442144768</v>
      </c>
      <c r="O16" s="92">
        <f>H27</f>
        <v>0.11827978552759755</v>
      </c>
      <c r="Q16" s="146"/>
      <c r="R16" s="146"/>
    </row>
    <row r="17" spans="1:18" x14ac:dyDescent="0.25">
      <c r="A17" s="8"/>
      <c r="B17" s="102" t="s">
        <v>36</v>
      </c>
      <c r="D17" s="109">
        <v>-17.902316825120913</v>
      </c>
      <c r="E17" s="109">
        <v>6.0399562709862051</v>
      </c>
      <c r="F17" s="109">
        <v>-0.26553654106379182</v>
      </c>
      <c r="G17" s="109">
        <v>-3.1098649219389096</v>
      </c>
      <c r="H17" s="109">
        <v>-0.27499084959940878</v>
      </c>
      <c r="K17" s="12"/>
      <c r="M17" s="87" t="str">
        <f>B26</f>
        <v>Maquinaria y equipo</v>
      </c>
      <c r="N17" s="92">
        <f>G26</f>
        <v>2.142349166602231</v>
      </c>
      <c r="O17" s="92">
        <f>H26</f>
        <v>8.5807130552837091E-2</v>
      </c>
      <c r="Q17" s="146"/>
      <c r="R17" s="146"/>
    </row>
    <row r="18" spans="1:18" x14ac:dyDescent="0.25">
      <c r="A18" s="8"/>
      <c r="B18" s="102" t="s">
        <v>104</v>
      </c>
      <c r="D18" s="109">
        <v>-1.8159585390719153</v>
      </c>
      <c r="E18" s="109">
        <v>10.907950067743931</v>
      </c>
      <c r="F18" s="109">
        <v>3.2605459585413006</v>
      </c>
      <c r="G18" s="109">
        <v>-10.619962243340053</v>
      </c>
      <c r="H18" s="109">
        <v>-0.1790042868204122</v>
      </c>
      <c r="K18" s="12"/>
      <c r="M18" s="87" t="str">
        <f>B25</f>
        <v>Bebidas no alcohólicas; producción de aguas minerales</v>
      </c>
      <c r="N18" s="92">
        <f>G25</f>
        <v>2.8656398160224361</v>
      </c>
      <c r="O18" s="92">
        <f>H25</f>
        <v>8.5346822414569007E-2</v>
      </c>
      <c r="Q18" s="146"/>
      <c r="R18" s="146"/>
    </row>
    <row r="19" spans="1:18" x14ac:dyDescent="0.25">
      <c r="A19" s="8"/>
      <c r="B19" s="102" t="s">
        <v>144</v>
      </c>
      <c r="D19" s="109">
        <v>-10.058332420096264</v>
      </c>
      <c r="E19" s="109">
        <v>8.8618199621811513</v>
      </c>
      <c r="F19" s="109">
        <v>10.530885306819656</v>
      </c>
      <c r="G19" s="109">
        <v>-1.6837065702714926</v>
      </c>
      <c r="H19" s="109">
        <v>-0.15221183228912399</v>
      </c>
      <c r="K19" s="12"/>
      <c r="M19" s="87" t="str">
        <f>B24</f>
        <v>Elaboración de productos lácteos</v>
      </c>
      <c r="N19" s="92">
        <f>G24</f>
        <v>3.8737611548017581</v>
      </c>
      <c r="O19" s="92">
        <f>H24</f>
        <v>3.2274753516013298E-2</v>
      </c>
      <c r="Q19" s="146"/>
      <c r="R19" s="146"/>
    </row>
    <row r="20" spans="1:18" x14ac:dyDescent="0.25">
      <c r="A20" s="8"/>
      <c r="B20" s="102" t="s">
        <v>131</v>
      </c>
      <c r="D20" s="109">
        <v>-12.13340533223991</v>
      </c>
      <c r="E20" s="109">
        <v>14.135458805324021</v>
      </c>
      <c r="F20" s="109">
        <v>-2.9858131845078075</v>
      </c>
      <c r="G20" s="109">
        <v>-17.046888236589876</v>
      </c>
      <c r="H20" s="109">
        <v>-0.13366770644267714</v>
      </c>
      <c r="K20" s="12"/>
      <c r="M20" s="87" t="str">
        <f>B23</f>
        <v xml:space="preserve">Bebidas alcohólicas y  elaboración de cervezas </v>
      </c>
      <c r="N20" s="92">
        <f>G23</f>
        <v>-22.735351503423541</v>
      </c>
      <c r="O20" s="92">
        <f>H23</f>
        <v>-2.447424190536902E-2</v>
      </c>
      <c r="Q20" s="146"/>
      <c r="R20" s="146"/>
    </row>
    <row r="21" spans="1:18" x14ac:dyDescent="0.25">
      <c r="A21" s="8"/>
      <c r="B21" s="102" t="s">
        <v>35</v>
      </c>
      <c r="D21" s="109">
        <v>-7.0317261232511461</v>
      </c>
      <c r="E21" s="109">
        <v>1.7353580387472269</v>
      </c>
      <c r="F21" s="109">
        <v>10.535067331370328</v>
      </c>
      <c r="G21" s="109">
        <v>-3.6435849089790695</v>
      </c>
      <c r="H21" s="109">
        <v>-0.10850882175480363</v>
      </c>
      <c r="K21" s="12"/>
      <c r="M21" s="87" t="str">
        <f>B22</f>
        <v>Productos de panadería</v>
      </c>
      <c r="N21" s="92">
        <f>G22</f>
        <v>-2.5885605622313124</v>
      </c>
      <c r="O21" s="92">
        <f>H22</f>
        <v>-9.5076948065934488E-2</v>
      </c>
      <c r="Q21" s="146"/>
      <c r="R21" s="146"/>
    </row>
    <row r="22" spans="1:18" x14ac:dyDescent="0.25">
      <c r="A22" s="8"/>
      <c r="B22" s="102" t="s">
        <v>34</v>
      </c>
      <c r="D22" s="109">
        <v>-1.071189753128547</v>
      </c>
      <c r="E22" s="109">
        <v>8.8434537867807794</v>
      </c>
      <c r="F22" s="109">
        <v>2.9744786365913871</v>
      </c>
      <c r="G22" s="109">
        <v>-2.5885605622313124</v>
      </c>
      <c r="H22" s="109">
        <v>-9.5076948065934488E-2</v>
      </c>
      <c r="K22" s="12"/>
      <c r="M22" s="87" t="str">
        <f>B21</f>
        <v>Productos de papel y cartón</v>
      </c>
      <c r="N22" s="92">
        <f>G21</f>
        <v>-3.6435849089790695</v>
      </c>
      <c r="O22" s="92">
        <f>H21</f>
        <v>-0.10850882175480363</v>
      </c>
      <c r="Q22" s="146"/>
      <c r="R22" s="146"/>
    </row>
    <row r="23" spans="1:18" x14ac:dyDescent="0.25">
      <c r="A23" s="8"/>
      <c r="B23" s="102" t="s">
        <v>130</v>
      </c>
      <c r="D23" s="109">
        <v>-12.392389061927819</v>
      </c>
      <c r="E23" s="109">
        <v>-96.00448725835659</v>
      </c>
      <c r="F23" s="109">
        <v>18.177330094659752</v>
      </c>
      <c r="G23" s="109">
        <v>-22.735351503423541</v>
      </c>
      <c r="H23" s="109">
        <v>-2.447424190536902E-2</v>
      </c>
      <c r="K23" s="12"/>
      <c r="M23" s="87" t="str">
        <f>B20</f>
        <v>Elaboración de productos derivados del petróleo, fuera de refinería</v>
      </c>
      <c r="N23" s="92">
        <f>G20</f>
        <v>-17.046888236589876</v>
      </c>
      <c r="O23" s="92">
        <f>H20</f>
        <v>-0.13366770644267714</v>
      </c>
      <c r="Q23" s="146"/>
      <c r="R23" s="146"/>
    </row>
    <row r="24" spans="1:18" x14ac:dyDescent="0.25">
      <c r="A24" s="8"/>
      <c r="B24" s="102" t="s">
        <v>29</v>
      </c>
      <c r="D24" s="109">
        <v>-11.21181300123094</v>
      </c>
      <c r="E24" s="109">
        <v>-41.178769659398952</v>
      </c>
      <c r="F24" s="109">
        <v>9.9573125239562117</v>
      </c>
      <c r="G24" s="109">
        <v>3.8737611548017581</v>
      </c>
      <c r="H24" s="109">
        <v>3.2274753516013298E-2</v>
      </c>
      <c r="K24" s="12"/>
      <c r="M24" s="87" t="str">
        <f>B19</f>
        <v>Hierro, acero, productos elaborados de metal y minerales no metálicos</v>
      </c>
      <c r="N24" s="92">
        <f>G19</f>
        <v>-1.6837065702714926</v>
      </c>
      <c r="O24" s="92">
        <f>H19</f>
        <v>-0.15221183228912399</v>
      </c>
      <c r="Q24" s="146"/>
      <c r="R24" s="146"/>
    </row>
    <row r="25" spans="1:18" x14ac:dyDescent="0.25">
      <c r="A25" s="8"/>
      <c r="B25" s="102" t="s">
        <v>26</v>
      </c>
      <c r="D25" s="109">
        <v>7.3975352211752998</v>
      </c>
      <c r="E25" s="109">
        <v>-6.4300394282187643</v>
      </c>
      <c r="F25" s="109">
        <v>10.13047897889251</v>
      </c>
      <c r="G25" s="109">
        <v>2.8656398160224361</v>
      </c>
      <c r="H25" s="109">
        <v>8.5346822414569007E-2</v>
      </c>
      <c r="K25" s="12"/>
      <c r="M25" s="87" t="str">
        <f>B18</f>
        <v>Curtido y preparado de cueros,  calzado y artículos de viaje</v>
      </c>
      <c r="N25" s="92">
        <f>G18</f>
        <v>-10.619962243340053</v>
      </c>
      <c r="O25" s="92">
        <f>H18</f>
        <v>-0.1790042868204122</v>
      </c>
      <c r="Q25" s="146"/>
      <c r="R25" s="146"/>
    </row>
    <row r="26" spans="1:18" x14ac:dyDescent="0.25">
      <c r="A26" s="8"/>
      <c r="B26" s="102" t="s">
        <v>143</v>
      </c>
      <c r="D26" s="109">
        <v>-15.026433524596573</v>
      </c>
      <c r="E26" s="109">
        <v>-26.155393162416921</v>
      </c>
      <c r="F26" s="109">
        <v>-3.0839646240737449E-2</v>
      </c>
      <c r="G26" s="109">
        <v>2.142349166602231</v>
      </c>
      <c r="H26" s="109">
        <v>8.5807130552837091E-2</v>
      </c>
      <c r="K26" s="12"/>
      <c r="M26" s="87" t="str">
        <f>B17</f>
        <v>Productos textiles</v>
      </c>
      <c r="N26" s="92">
        <f>G17</f>
        <v>-3.1098649219389096</v>
      </c>
      <c r="O26" s="92">
        <f>H17</f>
        <v>-0.27499084959940878</v>
      </c>
      <c r="Q26" s="146"/>
      <c r="R26" s="146"/>
    </row>
    <row r="27" spans="1:18" x14ac:dyDescent="0.25">
      <c r="A27" s="8"/>
      <c r="B27" s="102" t="s">
        <v>96</v>
      </c>
      <c r="D27" s="109">
        <v>2.9203954805749524</v>
      </c>
      <c r="E27" s="109">
        <v>3.2283194546178504</v>
      </c>
      <c r="F27" s="109">
        <v>10.482909006378632</v>
      </c>
      <c r="G27" s="109">
        <v>1.7861130442144768</v>
      </c>
      <c r="H27" s="109">
        <v>0.11827978552759755</v>
      </c>
      <c r="K27" s="12"/>
      <c r="M27" s="87" t="str">
        <f>B16</f>
        <v>Otros químicos</v>
      </c>
      <c r="N27" s="92">
        <f>G16</f>
        <v>-4.0599545047857681</v>
      </c>
      <c r="O27" s="92">
        <f>H16</f>
        <v>-0.50010368301610275</v>
      </c>
      <c r="Q27" s="146"/>
      <c r="R27" s="146"/>
    </row>
    <row r="28" spans="1:18" x14ac:dyDescent="0.25">
      <c r="A28" s="8"/>
      <c r="B28" s="102" t="s">
        <v>27</v>
      </c>
      <c r="D28" s="109">
        <v>-10.676262311762349</v>
      </c>
      <c r="E28" s="109">
        <v>0.70045906904591104</v>
      </c>
      <c r="F28" s="109">
        <v>5.5202945920377582</v>
      </c>
      <c r="G28" s="109">
        <v>3.9899971344425689</v>
      </c>
      <c r="H28" s="109">
        <v>0.13600323107305487</v>
      </c>
      <c r="K28" s="12"/>
      <c r="M28" s="87" t="str">
        <f>B15</f>
        <v>Productos de caucho y de plástico</v>
      </c>
      <c r="N28" s="92">
        <f>G15</f>
        <v>-6.4314271517010528</v>
      </c>
      <c r="O28" s="92">
        <f>H15</f>
        <v>-0.76676673348519853</v>
      </c>
      <c r="Q28" s="146"/>
      <c r="R28" s="146"/>
    </row>
    <row r="29" spans="1:18" x14ac:dyDescent="0.25">
      <c r="A29" s="8"/>
      <c r="B29" s="102" t="s">
        <v>31</v>
      </c>
      <c r="D29" s="109">
        <v>0.37888915696542952</v>
      </c>
      <c r="E29" s="109">
        <v>3.6398088229891967</v>
      </c>
      <c r="F29" s="109">
        <v>-2.339807416609514</v>
      </c>
      <c r="G29" s="109">
        <v>4.9145604647824248</v>
      </c>
      <c r="H29" s="109">
        <v>0.23141668762679898</v>
      </c>
      <c r="K29" s="12"/>
      <c r="M29" s="87" t="str">
        <f>B14</f>
        <v>Edición e impresión</v>
      </c>
      <c r="N29" s="92">
        <f>G14</f>
        <v>-13.819540562109722</v>
      </c>
      <c r="O29" s="92">
        <f>H14</f>
        <v>-0.99797757228626294</v>
      </c>
      <c r="Q29" s="146"/>
      <c r="R29" s="146"/>
    </row>
    <row r="30" spans="1:18" x14ac:dyDescent="0.25">
      <c r="A30" s="8"/>
      <c r="B30" s="102" t="s">
        <v>95</v>
      </c>
      <c r="D30" s="109">
        <v>-9.7753787709083486</v>
      </c>
      <c r="E30" s="109">
        <v>9.8447796417672233</v>
      </c>
      <c r="F30" s="109">
        <v>-13.396820424139293</v>
      </c>
      <c r="G30" s="109">
        <v>11.059898125461176</v>
      </c>
      <c r="H30" s="109">
        <v>0.8119265783372388</v>
      </c>
      <c r="K30" s="12"/>
      <c r="M30" s="87" t="str">
        <f>B13</f>
        <v>Vehículos automotores, remolques</v>
      </c>
      <c r="N30" s="92">
        <f>G13</f>
        <v>-27.404931468042172</v>
      </c>
      <c r="O30" s="92">
        <f>H13</f>
        <v>-3.1597031594905616</v>
      </c>
      <c r="Q30" s="146"/>
      <c r="R30" s="146"/>
    </row>
    <row r="31" spans="1:18" x14ac:dyDescent="0.25">
      <c r="A31" s="8"/>
      <c r="B31" s="14" t="s">
        <v>38</v>
      </c>
      <c r="D31" s="107">
        <v>-8.6479660109693626</v>
      </c>
      <c r="E31" s="107">
        <v>1.95</v>
      </c>
      <c r="F31" s="84">
        <v>2.95</v>
      </c>
      <c r="G31" s="84">
        <v>-4.8914308461077249</v>
      </c>
      <c r="H31" s="84">
        <v>-4.8914308461077267</v>
      </c>
      <c r="K31" s="12"/>
      <c r="M31" s="87" t="str">
        <f>B31</f>
        <v>Total</v>
      </c>
      <c r="N31" s="92">
        <f>G31</f>
        <v>-4.8914308461077249</v>
      </c>
      <c r="O31" s="98">
        <f>H31</f>
        <v>-4.8914308461077267</v>
      </c>
    </row>
    <row r="32" spans="1:1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  <c r="M32" s="87"/>
      <c r="N32" s="87"/>
      <c r="O32" s="8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M33" s="87"/>
      <c r="N33" s="88"/>
      <c r="O33" s="89"/>
      <c r="P33" s="58"/>
      <c r="Q33" s="58"/>
      <c r="R33" s="58"/>
      <c r="S33" s="58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M34" s="87"/>
      <c r="N34" s="88"/>
      <c r="O34" s="89"/>
      <c r="P34" s="58"/>
      <c r="Q34" s="58"/>
      <c r="R34" s="58"/>
      <c r="S34" s="58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89"/>
      <c r="N35" s="89"/>
      <c r="O35" s="89"/>
      <c r="P35" s="58"/>
      <c r="Q35" s="58"/>
      <c r="R35" s="58"/>
      <c r="S35" s="58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90"/>
      <c r="N36" s="90"/>
      <c r="O36" s="90"/>
      <c r="P36" s="59"/>
      <c r="Q36" s="59"/>
      <c r="R36" s="59"/>
      <c r="S36" s="59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90"/>
      <c r="N37" s="90"/>
      <c r="O37" s="90"/>
      <c r="P37" s="59"/>
      <c r="Q37" s="59"/>
      <c r="R37" s="59"/>
      <c r="S37" s="59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90"/>
      <c r="N38" s="90"/>
      <c r="O38" s="90"/>
      <c r="P38" s="59"/>
      <c r="Q38" s="59"/>
      <c r="R38" s="59"/>
      <c r="S38" s="59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90"/>
      <c r="N39" s="90"/>
      <c r="O39" s="90"/>
      <c r="P39" s="59"/>
      <c r="Q39" s="59"/>
      <c r="R39" s="59"/>
      <c r="S39" s="59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90"/>
      <c r="N40" s="90"/>
      <c r="O40" s="90"/>
      <c r="P40" s="59"/>
      <c r="Q40" s="59"/>
      <c r="R40" s="59"/>
      <c r="S40" s="59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90"/>
      <c r="N41" s="90"/>
      <c r="O41" s="90"/>
      <c r="P41" s="59"/>
      <c r="Q41" s="59"/>
      <c r="R41" s="59"/>
      <c r="S41" s="59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90"/>
      <c r="N42" s="90"/>
      <c r="O42" s="90"/>
      <c r="P42" s="59"/>
      <c r="Q42" s="59"/>
      <c r="R42" s="59"/>
      <c r="S42" s="59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90"/>
      <c r="N43" s="90"/>
      <c r="O43" s="90"/>
      <c r="P43" s="59"/>
      <c r="Q43" s="59"/>
      <c r="R43" s="59"/>
      <c r="S43" s="59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90"/>
      <c r="N44" s="90"/>
      <c r="O44" s="90"/>
      <c r="P44" s="59"/>
      <c r="Q44" s="59"/>
      <c r="R44" s="59"/>
      <c r="S44" s="59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90"/>
      <c r="N45" s="90"/>
      <c r="O45" s="90"/>
      <c r="P45" s="59"/>
      <c r="Q45" s="59"/>
      <c r="R45" s="59"/>
      <c r="S45" s="59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90"/>
      <c r="N46" s="90"/>
      <c r="O46" s="90"/>
      <c r="P46" s="59"/>
      <c r="Q46" s="59"/>
      <c r="R46" s="59"/>
      <c r="S46" s="59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90"/>
      <c r="N47" s="90"/>
      <c r="O47" s="90"/>
      <c r="P47" s="59"/>
      <c r="Q47" s="59"/>
      <c r="R47" s="59"/>
      <c r="S47" s="59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90"/>
      <c r="N48" s="90"/>
      <c r="O48" s="90"/>
      <c r="P48" s="59"/>
      <c r="Q48" s="59"/>
      <c r="R48" s="59"/>
      <c r="S48" s="59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90"/>
      <c r="N49" s="90"/>
      <c r="O49" s="90"/>
      <c r="P49" s="59"/>
      <c r="Q49" s="59"/>
      <c r="R49" s="59"/>
      <c r="S49" s="59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90"/>
      <c r="N50" s="90"/>
      <c r="O50" s="90"/>
      <c r="P50" s="59"/>
      <c r="Q50" s="59"/>
      <c r="R50" s="59"/>
      <c r="S50" s="59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87" t="str">
        <f>IF(G51="","",1)</f>
        <v/>
      </c>
      <c r="N51" s="87"/>
      <c r="O51" s="87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87" t="str">
        <f>IF(G52="","",1)</f>
        <v/>
      </c>
      <c r="N52" s="87"/>
      <c r="O52" s="87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  <c r="M53" s="87"/>
      <c r="N53" s="87"/>
      <c r="O53" s="87"/>
    </row>
    <row r="54" spans="1:19" s="6" customFormat="1" x14ac:dyDescent="0.25">
      <c r="A54" s="8"/>
      <c r="B54" s="72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87"/>
      <c r="N54" s="88"/>
      <c r="O54" s="87"/>
    </row>
    <row r="55" spans="1:19" s="6" customFormat="1" x14ac:dyDescent="0.25">
      <c r="A55" s="8"/>
      <c r="B55" s="72"/>
      <c r="C55" s="10"/>
      <c r="D55" s="10"/>
      <c r="E55" s="10"/>
      <c r="F55" s="10"/>
      <c r="G55" s="10"/>
      <c r="H55" s="10"/>
      <c r="I55" s="10"/>
      <c r="J55" s="10"/>
      <c r="K55" s="12"/>
      <c r="L55" s="10"/>
      <c r="M55" s="87"/>
      <c r="N55" s="87"/>
      <c r="O55" s="87"/>
    </row>
    <row r="56" spans="1:19" x14ac:dyDescent="0.25">
      <c r="A56" s="8"/>
      <c r="B56" s="72"/>
      <c r="C56" s="10"/>
      <c r="D56" s="10"/>
      <c r="E56" s="10"/>
      <c r="F56" s="10"/>
      <c r="G56" s="10"/>
      <c r="H56" s="10"/>
      <c r="I56" s="10"/>
      <c r="J56" s="10"/>
      <c r="K56" s="12"/>
      <c r="L56" s="10"/>
    </row>
    <row r="57" spans="1:19" x14ac:dyDescent="0.25">
      <c r="A57" s="8"/>
      <c r="B57" s="72"/>
      <c r="K57" s="12"/>
      <c r="L57" s="10"/>
    </row>
    <row r="58" spans="1:19" x14ac:dyDescent="0.25">
      <c r="A58" s="21"/>
      <c r="B58" s="22" t="str">
        <f>Índice!$B$35</f>
        <v>Fuente: Muestra Trimestral Manufacturera Regional, Dane. Diciembre de 2012.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 x14ac:dyDescent="0.25">
      <c r="B61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5" spans="2:2" x14ac:dyDescent="0.25">
      <c r="B75" s="26"/>
    </row>
    <row r="83" spans="2:2" x14ac:dyDescent="0.25">
      <c r="B83" s="26"/>
    </row>
    <row r="84" spans="2:2" x14ac:dyDescent="0.25">
      <c r="B84" s="26"/>
    </row>
  </sheetData>
  <sortState ref="B13:H30">
    <sortCondition ref="H13:H30"/>
  </sortState>
  <mergeCells count="3">
    <mergeCell ref="B7:J7"/>
    <mergeCell ref="B8:J8"/>
    <mergeCell ref="D10:G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4"/>
  <sheetViews>
    <sheetView view="pageBreakPreview" zoomScale="70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73.85546875" style="7" customWidth="1"/>
    <col min="3" max="7" width="6" style="7" customWidth="1"/>
    <col min="8" max="8" width="14.140625" style="7" customWidth="1"/>
    <col min="9" max="9" width="6" style="7" customWidth="1"/>
    <col min="10" max="10" width="4.7109375" style="7" customWidth="1"/>
    <col min="11" max="11" width="1.85546875" style="7" customWidth="1"/>
    <col min="12" max="12" width="10.85546875" style="7"/>
    <col min="13" max="13" width="11.42578125" style="87" customWidth="1"/>
    <col min="14" max="14" width="10.85546875" style="87" customWidth="1"/>
    <col min="15" max="15" width="10.85546875" style="87"/>
    <col min="16" max="16" width="10.85546875" style="6"/>
    <col min="17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7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7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7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7" x14ac:dyDescent="0.25">
      <c r="A7" s="8"/>
      <c r="B7" s="177" t="s">
        <v>39</v>
      </c>
      <c r="C7" s="177"/>
      <c r="D7" s="177"/>
      <c r="E7" s="177"/>
      <c r="F7" s="177"/>
      <c r="G7" s="177"/>
      <c r="H7" s="177"/>
      <c r="I7" s="177"/>
      <c r="J7" s="177"/>
      <c r="K7" s="12"/>
    </row>
    <row r="8" spans="1:17" x14ac:dyDescent="0.25">
      <c r="A8" s="8"/>
      <c r="B8" s="175" t="s">
        <v>136</v>
      </c>
      <c r="C8" s="175"/>
      <c r="D8" s="175"/>
      <c r="E8" s="175"/>
      <c r="F8" s="175"/>
      <c r="G8" s="175"/>
      <c r="H8" s="175"/>
      <c r="I8" s="175"/>
      <c r="J8" s="175"/>
      <c r="K8" s="12"/>
    </row>
    <row r="9" spans="1:17" x14ac:dyDescent="0.25">
      <c r="A9" s="8"/>
      <c r="B9" s="9"/>
      <c r="C9" s="67"/>
      <c r="D9" s="67"/>
      <c r="E9" s="67"/>
      <c r="F9" s="67"/>
      <c r="G9" s="67"/>
      <c r="H9" s="9"/>
      <c r="I9" s="9"/>
      <c r="J9" s="9"/>
      <c r="K9" s="12"/>
    </row>
    <row r="10" spans="1:17" ht="15.75" customHeight="1" x14ac:dyDescent="0.25">
      <c r="A10" s="8"/>
      <c r="B10" s="10"/>
      <c r="C10" s="10"/>
      <c r="D10" s="176" t="s">
        <v>0</v>
      </c>
      <c r="E10" s="176"/>
      <c r="F10" s="176"/>
      <c r="G10" s="176"/>
      <c r="H10" s="76" t="s">
        <v>70</v>
      </c>
      <c r="I10" s="81"/>
      <c r="K10" s="12"/>
    </row>
    <row r="11" spans="1:17" x14ac:dyDescent="0.25">
      <c r="A11" s="8"/>
      <c r="B11" s="10"/>
      <c r="C11" s="149"/>
      <c r="D11" s="77">
        <v>2009</v>
      </c>
      <c r="E11" s="77">
        <v>2010</v>
      </c>
      <c r="F11" s="77">
        <v>2011</v>
      </c>
      <c r="G11" s="77">
        <v>2012</v>
      </c>
      <c r="H11" s="81">
        <v>2012</v>
      </c>
      <c r="K11" s="12"/>
    </row>
    <row r="12" spans="1:17" ht="12" customHeight="1" x14ac:dyDescent="0.25">
      <c r="A12" s="8"/>
      <c r="B12" s="10"/>
      <c r="C12" s="101"/>
      <c r="D12" s="101"/>
      <c r="E12" s="101"/>
      <c r="F12" s="101"/>
      <c r="G12" s="67"/>
      <c r="K12" s="12"/>
      <c r="N12" s="87" t="s">
        <v>91</v>
      </c>
      <c r="O12" s="87" t="s">
        <v>70</v>
      </c>
    </row>
    <row r="13" spans="1:17" x14ac:dyDescent="0.25">
      <c r="A13" s="8"/>
      <c r="B13" s="102" t="s">
        <v>27</v>
      </c>
      <c r="D13" s="109">
        <v>-14.494946542015365</v>
      </c>
      <c r="E13" s="109">
        <v>-9.5650226065632786</v>
      </c>
      <c r="F13" s="109">
        <v>4.5598599352865641</v>
      </c>
      <c r="G13" s="109">
        <v>-12.339855981816628</v>
      </c>
      <c r="H13" s="109">
        <v>-0.99029161341591332</v>
      </c>
      <c r="K13" s="12"/>
      <c r="M13" s="87" t="str">
        <f>B30</f>
        <v>Transformación de carnes, aceites y grasas, frutas y verduras</v>
      </c>
      <c r="N13" s="92">
        <f>G30</f>
        <v>8.7315990698208843</v>
      </c>
      <c r="O13" s="92">
        <f>H30</f>
        <v>0.38648190755877815</v>
      </c>
      <c r="P13" s="146"/>
      <c r="Q13" s="146"/>
    </row>
    <row r="14" spans="1:17" x14ac:dyDescent="0.25">
      <c r="A14" s="8"/>
      <c r="B14" s="102" t="s">
        <v>143</v>
      </c>
      <c r="D14" s="109">
        <v>-10.609043750418007</v>
      </c>
      <c r="E14" s="109">
        <v>-7.4738546434931576</v>
      </c>
      <c r="F14" s="109">
        <v>0.45930290531660461</v>
      </c>
      <c r="G14" s="109">
        <v>-6.8828048807778259</v>
      </c>
      <c r="H14" s="109">
        <v>-0.52634795505769949</v>
      </c>
      <c r="K14" s="12"/>
      <c r="M14" s="87" t="str">
        <f>B29</f>
        <v>Confiteria, cafe y otros productos alimenticios</v>
      </c>
      <c r="N14" s="92">
        <f>G29</f>
        <v>7.0546974245942806</v>
      </c>
      <c r="O14" s="92">
        <f>H29</f>
        <v>0.37169146981027557</v>
      </c>
      <c r="P14" s="146"/>
      <c r="Q14" s="146"/>
    </row>
    <row r="15" spans="1:17" x14ac:dyDescent="0.25">
      <c r="A15" s="8"/>
      <c r="B15" s="102" t="s">
        <v>31</v>
      </c>
      <c r="D15" s="109">
        <v>-3.2380033554071432</v>
      </c>
      <c r="E15" s="109">
        <v>4.895089514816509</v>
      </c>
      <c r="F15" s="109">
        <v>2.1619175420571786</v>
      </c>
      <c r="G15" s="109">
        <v>-4.4934224249657202</v>
      </c>
      <c r="H15" s="109">
        <v>-0.3506090442600186</v>
      </c>
      <c r="K15" s="12"/>
      <c r="M15" s="87" t="str">
        <f>B28</f>
        <v>Productos de caucho y de plástico</v>
      </c>
      <c r="N15" s="92">
        <f>G28</f>
        <v>2.5888205807902853</v>
      </c>
      <c r="O15" s="92">
        <f>H28</f>
        <v>0.28334949737416038</v>
      </c>
      <c r="P15" s="146"/>
      <c r="Q15" s="146"/>
    </row>
    <row r="16" spans="1:17" x14ac:dyDescent="0.25">
      <c r="A16" s="8"/>
      <c r="B16" s="102" t="s">
        <v>104</v>
      </c>
      <c r="D16" s="109">
        <v>9.6622295181521718</v>
      </c>
      <c r="E16" s="109">
        <v>-1.155395381312976</v>
      </c>
      <c r="F16" s="109">
        <v>10.684040878281158</v>
      </c>
      <c r="G16" s="109">
        <v>-5.8131492700170266</v>
      </c>
      <c r="H16" s="109">
        <v>-0.23767052086117979</v>
      </c>
      <c r="K16" s="12"/>
      <c r="M16" s="87" t="str">
        <f>B27</f>
        <v>Hierro, acero, productos elaborados de metal y minerales no metálicos</v>
      </c>
      <c r="N16" s="92">
        <f>G27</f>
        <v>2.5415519743422488</v>
      </c>
      <c r="O16" s="92">
        <f>H27</f>
        <v>0.23948452031393314</v>
      </c>
      <c r="P16" s="146"/>
      <c r="Q16" s="146"/>
    </row>
    <row r="17" spans="1:17" x14ac:dyDescent="0.25">
      <c r="A17" s="8"/>
      <c r="B17" s="102" t="s">
        <v>28</v>
      </c>
      <c r="D17" s="109">
        <v>-7.8698339325508204</v>
      </c>
      <c r="E17" s="109">
        <v>-2.0346619677469273</v>
      </c>
      <c r="F17" s="109">
        <v>-1.9940169062036903</v>
      </c>
      <c r="G17" s="109">
        <v>-2.5060718317384212</v>
      </c>
      <c r="H17" s="109">
        <v>-0.19498151221230142</v>
      </c>
      <c r="K17" s="12"/>
      <c r="M17" s="87" t="str">
        <f>B26</f>
        <v>Productos textiles</v>
      </c>
      <c r="N17" s="92">
        <f>G26</f>
        <v>0.8891774777043171</v>
      </c>
      <c r="O17" s="92">
        <f>H26</f>
        <v>0.10742200583633134</v>
      </c>
      <c r="P17" s="146"/>
      <c r="Q17" s="146"/>
    </row>
    <row r="18" spans="1:17" x14ac:dyDescent="0.25">
      <c r="A18" s="8"/>
      <c r="B18" s="102" t="s">
        <v>37</v>
      </c>
      <c r="D18" s="109">
        <v>-10.676446437385037</v>
      </c>
      <c r="E18" s="109">
        <v>8.3564803916952801</v>
      </c>
      <c r="F18" s="109">
        <v>1.6231271609680964</v>
      </c>
      <c r="G18" s="109">
        <v>-3.1878510880210875</v>
      </c>
      <c r="H18" s="109">
        <v>-0.11930254770072964</v>
      </c>
      <c r="K18" s="12"/>
      <c r="M18" s="87" t="str">
        <f>B25</f>
        <v>Otros químicos</v>
      </c>
      <c r="N18" s="92">
        <f>G25</f>
        <v>0.9170079594303493</v>
      </c>
      <c r="O18" s="92">
        <f>H25</f>
        <v>9.8252713162295904E-2</v>
      </c>
      <c r="P18" s="146"/>
      <c r="Q18" s="146"/>
    </row>
    <row r="19" spans="1:17" x14ac:dyDescent="0.25">
      <c r="A19" s="8"/>
      <c r="B19" s="102" t="s">
        <v>130</v>
      </c>
      <c r="D19" s="109">
        <v>-8.6988975654571394</v>
      </c>
      <c r="E19" s="109">
        <v>-80.378592541349633</v>
      </c>
      <c r="F19" s="109">
        <v>22.307692307692299</v>
      </c>
      <c r="G19" s="109">
        <v>-10.377358490566058</v>
      </c>
      <c r="H19" s="109">
        <v>-1.8113312459521712E-2</v>
      </c>
      <c r="K19" s="12"/>
      <c r="M19" s="87" t="str">
        <f>B24</f>
        <v>Bebidas no alcohólicas; producción de aguas minerales</v>
      </c>
      <c r="N19" s="92">
        <f>G24</f>
        <v>5.7274221070593212</v>
      </c>
      <c r="O19" s="92">
        <f>H24</f>
        <v>8.2904997052734616E-2</v>
      </c>
      <c r="P19" s="146"/>
      <c r="Q19" s="146"/>
    </row>
    <row r="20" spans="1:17" x14ac:dyDescent="0.25">
      <c r="A20" s="8"/>
      <c r="B20" s="102" t="s">
        <v>131</v>
      </c>
      <c r="D20" s="109">
        <v>-3.5834266517357283</v>
      </c>
      <c r="E20" s="109">
        <v>4.4134727061556198</v>
      </c>
      <c r="F20" s="109">
        <v>0.66740823136820593</v>
      </c>
      <c r="G20" s="109">
        <v>-6.0773480662983381</v>
      </c>
      <c r="H20" s="109">
        <v>-8.8050824456008085E-3</v>
      </c>
      <c r="K20" s="12"/>
      <c r="M20" s="87" t="str">
        <f>B23</f>
        <v>Productos de panadería</v>
      </c>
      <c r="N20" s="92">
        <f>G23</f>
        <v>1.4679948554090272</v>
      </c>
      <c r="O20" s="92">
        <f>H23</f>
        <v>4.4813703500646417E-2</v>
      </c>
      <c r="P20" s="146"/>
      <c r="Q20" s="146"/>
    </row>
    <row r="21" spans="1:17" x14ac:dyDescent="0.25">
      <c r="A21" s="8"/>
      <c r="B21" s="102" t="s">
        <v>35</v>
      </c>
      <c r="D21" s="109">
        <v>-8.7079405027342798</v>
      </c>
      <c r="E21" s="109">
        <v>1.1939945620049484</v>
      </c>
      <c r="F21" s="109">
        <v>3.7266355140186671</v>
      </c>
      <c r="G21" s="109">
        <v>0.63070165559184765</v>
      </c>
      <c r="H21" s="109">
        <v>1.5641368893694017E-2</v>
      </c>
      <c r="K21" s="12"/>
      <c r="M21" s="87" t="str">
        <f>B22</f>
        <v>Elaboración de productos lácteos</v>
      </c>
      <c r="N21" s="92">
        <f>G22</f>
        <v>4.7590795440098477</v>
      </c>
      <c r="O21" s="92">
        <f>H22</f>
        <v>3.59567548596718E-2</v>
      </c>
      <c r="P21" s="146"/>
      <c r="Q21" s="146"/>
    </row>
    <row r="22" spans="1:17" ht="15.75" customHeight="1" x14ac:dyDescent="0.25">
      <c r="A22" s="8"/>
      <c r="B22" s="102" t="s">
        <v>29</v>
      </c>
      <c r="D22" s="109">
        <v>1.6143403742334488</v>
      </c>
      <c r="E22" s="109">
        <v>-30.901119306751909</v>
      </c>
      <c r="F22" s="109">
        <v>5.6881802302145283</v>
      </c>
      <c r="G22" s="109">
        <v>4.7590795440098477</v>
      </c>
      <c r="H22" s="109">
        <v>3.59567548596718E-2</v>
      </c>
      <c r="K22" s="12"/>
      <c r="M22" s="87" t="str">
        <f>B21</f>
        <v>Productos de papel y cartón</v>
      </c>
      <c r="N22" s="92">
        <f>G21</f>
        <v>0.63070165559184765</v>
      </c>
      <c r="O22" s="92">
        <f>H21</f>
        <v>1.5641368893694017E-2</v>
      </c>
      <c r="P22" s="146"/>
      <c r="Q22" s="146"/>
    </row>
    <row r="23" spans="1:17" x14ac:dyDescent="0.25">
      <c r="A23" s="8"/>
      <c r="B23" s="102" t="s">
        <v>34</v>
      </c>
      <c r="D23" s="109">
        <v>5.0850351961713134</v>
      </c>
      <c r="E23" s="109">
        <v>-3.8382441045567178E-2</v>
      </c>
      <c r="F23" s="109">
        <v>1.019933173987738</v>
      </c>
      <c r="G23" s="109">
        <v>1.4679948554090272</v>
      </c>
      <c r="H23" s="109">
        <v>4.4813703500646417E-2</v>
      </c>
      <c r="K23" s="12"/>
      <c r="M23" s="87" t="str">
        <f>B20</f>
        <v>Elaboración de productos derivados del petróleo, fuera de refinería</v>
      </c>
      <c r="N23" s="92">
        <f>G20</f>
        <v>-6.0773480662983381</v>
      </c>
      <c r="O23" s="92">
        <f>H20</f>
        <v>-8.8050824456008085E-3</v>
      </c>
      <c r="P23" s="146"/>
      <c r="Q23" s="146"/>
    </row>
    <row r="24" spans="1:17" x14ac:dyDescent="0.25">
      <c r="A24" s="8"/>
      <c r="B24" s="102" t="s">
        <v>26</v>
      </c>
      <c r="D24" s="109">
        <v>8.2555217123548701</v>
      </c>
      <c r="E24" s="109">
        <v>-3.3040697406251365</v>
      </c>
      <c r="F24" s="109">
        <v>0.63601093938813469</v>
      </c>
      <c r="G24" s="109">
        <v>5.7274221070593212</v>
      </c>
      <c r="H24" s="109">
        <v>8.2904997052734616E-2</v>
      </c>
      <c r="K24" s="12"/>
      <c r="M24" s="87" t="str">
        <f>B19</f>
        <v xml:space="preserve">Bebidas alcohólicas y  elaboración de cervezas </v>
      </c>
      <c r="N24" s="92">
        <f>G19</f>
        <v>-10.377358490566058</v>
      </c>
      <c r="O24" s="92">
        <f>H19</f>
        <v>-1.8113312459521712E-2</v>
      </c>
      <c r="P24" s="146"/>
      <c r="Q24" s="146"/>
    </row>
    <row r="25" spans="1:17" x14ac:dyDescent="0.25">
      <c r="A25" s="8"/>
      <c r="B25" s="102" t="s">
        <v>32</v>
      </c>
      <c r="D25" s="109">
        <v>-1.1155686384156658</v>
      </c>
      <c r="E25" s="109">
        <v>5.3255316715486787</v>
      </c>
      <c r="F25" s="109">
        <v>1.6363031719351171</v>
      </c>
      <c r="G25" s="109">
        <v>0.9170079594303493</v>
      </c>
      <c r="H25" s="109">
        <v>9.8252713162295904E-2</v>
      </c>
      <c r="K25" s="12"/>
      <c r="M25" s="87" t="str">
        <f>B18</f>
        <v>Vehículos automotores, remolques</v>
      </c>
      <c r="N25" s="92">
        <f>G18</f>
        <v>-3.1878510880210875</v>
      </c>
      <c r="O25" s="92">
        <f>H18</f>
        <v>-0.11930254770072964</v>
      </c>
      <c r="P25" s="146"/>
      <c r="Q25" s="146"/>
    </row>
    <row r="26" spans="1:17" x14ac:dyDescent="0.25">
      <c r="A26" s="8"/>
      <c r="B26" s="102" t="s">
        <v>36</v>
      </c>
      <c r="D26" s="109">
        <v>-7.8734045701928759</v>
      </c>
      <c r="E26" s="109">
        <v>-7.6998226421403597</v>
      </c>
      <c r="F26" s="109">
        <v>6.5516824959331901</v>
      </c>
      <c r="G26" s="109">
        <v>0.8891774777043171</v>
      </c>
      <c r="H26" s="109">
        <v>0.10742200583633134</v>
      </c>
      <c r="K26" s="12"/>
      <c r="M26" s="87" t="str">
        <f>B17</f>
        <v>Edición e impresión</v>
      </c>
      <c r="N26" s="92">
        <f>G17</f>
        <v>-2.5060718317384212</v>
      </c>
      <c r="O26" s="92">
        <f>H17</f>
        <v>-0.19498151221230142</v>
      </c>
      <c r="P26" s="146"/>
      <c r="Q26" s="146"/>
    </row>
    <row r="27" spans="1:17" x14ac:dyDescent="0.25">
      <c r="A27" s="8"/>
      <c r="B27" s="102" t="s">
        <v>144</v>
      </c>
      <c r="D27" s="109">
        <v>-2.9199674969817204</v>
      </c>
      <c r="E27" s="109">
        <v>2.0877852566285209</v>
      </c>
      <c r="F27" s="109">
        <v>1.2915151831029479</v>
      </c>
      <c r="G27" s="109">
        <v>2.5415519743422488</v>
      </c>
      <c r="H27" s="109">
        <v>0.23948452031393314</v>
      </c>
      <c r="K27" s="12"/>
      <c r="M27" s="87" t="str">
        <f>B16</f>
        <v>Curtido y preparado de cueros,  calzado y artículos de viaje</v>
      </c>
      <c r="N27" s="92">
        <f>G16</f>
        <v>-5.8131492700170266</v>
      </c>
      <c r="O27" s="92">
        <f>H16</f>
        <v>-0.23767052086117979</v>
      </c>
      <c r="P27" s="146"/>
      <c r="Q27" s="146"/>
    </row>
    <row r="28" spans="1:17" x14ac:dyDescent="0.25">
      <c r="A28" s="8"/>
      <c r="B28" s="102" t="s">
        <v>33</v>
      </c>
      <c r="D28" s="109">
        <v>-1.3857293717062753</v>
      </c>
      <c r="E28" s="109">
        <v>1.9738518423585507</v>
      </c>
      <c r="F28" s="109">
        <v>2.7817357070852506</v>
      </c>
      <c r="G28" s="109">
        <v>2.5888205807902853</v>
      </c>
      <c r="H28" s="109">
        <v>0.28334949737416038</v>
      </c>
      <c r="K28" s="12"/>
      <c r="M28" s="87" t="str">
        <f>B15</f>
        <v xml:space="preserve">Otras industrias manufactureras </v>
      </c>
      <c r="N28" s="92">
        <f>G15</f>
        <v>-4.4934224249657202</v>
      </c>
      <c r="O28" s="92">
        <f>H15</f>
        <v>-0.3506090442600186</v>
      </c>
      <c r="P28" s="146"/>
      <c r="Q28" s="146"/>
    </row>
    <row r="29" spans="1:17" x14ac:dyDescent="0.25">
      <c r="A29" s="8"/>
      <c r="B29" s="102" t="s">
        <v>95</v>
      </c>
      <c r="D29" s="109">
        <v>-1.3418533044744605</v>
      </c>
      <c r="E29" s="109">
        <v>-1.0307054083729643</v>
      </c>
      <c r="F29" s="109">
        <v>-8.9943686717706139</v>
      </c>
      <c r="G29" s="109">
        <v>7.0546974245942806</v>
      </c>
      <c r="H29" s="109">
        <v>0.37169146981027557</v>
      </c>
      <c r="K29" s="12"/>
      <c r="M29" s="87" t="str">
        <f>B14</f>
        <v>Maquinaria y equipo</v>
      </c>
      <c r="N29" s="92">
        <f>G14</f>
        <v>-6.8828048807778259</v>
      </c>
      <c r="O29" s="92">
        <f>H14</f>
        <v>-0.52634795505769949</v>
      </c>
      <c r="P29" s="146"/>
      <c r="Q29" s="146"/>
    </row>
    <row r="30" spans="1:17" x14ac:dyDescent="0.25">
      <c r="A30" s="8"/>
      <c r="B30" s="102" t="s">
        <v>96</v>
      </c>
      <c r="D30" s="109">
        <v>-4.1483169199559775</v>
      </c>
      <c r="E30" s="109">
        <v>3.7198883831280432</v>
      </c>
      <c r="F30" s="109">
        <v>1.8121914606488259</v>
      </c>
      <c r="G30" s="109">
        <v>8.7315990698208843</v>
      </c>
      <c r="H30" s="109">
        <v>0.38648190755877815</v>
      </c>
      <c r="K30" s="12"/>
      <c r="M30" s="87" t="str">
        <f>B13</f>
        <v xml:space="preserve">Confecciones, prendas de vestir </v>
      </c>
      <c r="N30" s="92">
        <f>G13</f>
        <v>-12.339855981816628</v>
      </c>
      <c r="O30" s="92">
        <f>H13</f>
        <v>-0.99029161341591332</v>
      </c>
      <c r="P30" s="146"/>
      <c r="Q30" s="146"/>
    </row>
    <row r="31" spans="1:17" x14ac:dyDescent="0.25">
      <c r="A31" s="8"/>
      <c r="B31" s="14" t="s">
        <v>38</v>
      </c>
      <c r="D31" s="107">
        <v>-5.0304138964125205</v>
      </c>
      <c r="E31" s="107">
        <v>-1.8285227638342594</v>
      </c>
      <c r="F31" s="84">
        <v>1.99</v>
      </c>
      <c r="G31" s="84">
        <v>-0.78012265005045212</v>
      </c>
      <c r="H31" s="84">
        <v>-0.78012265005045189</v>
      </c>
      <c r="K31" s="12"/>
      <c r="M31" s="87" t="str">
        <f>B31</f>
        <v>Total</v>
      </c>
      <c r="N31" s="92">
        <f>G31</f>
        <v>-0.78012265005045212</v>
      </c>
      <c r="O31" s="98">
        <f>H31</f>
        <v>-0.78012265005045189</v>
      </c>
    </row>
    <row r="32" spans="1:1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  <c r="M32" s="87"/>
      <c r="N32" s="87"/>
      <c r="O32" s="8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M33" s="87"/>
      <c r="N33" s="88"/>
      <c r="O33" s="89"/>
      <c r="P33" s="58"/>
      <c r="Q33" s="58"/>
      <c r="R33" s="58"/>
      <c r="S33" s="58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M34" s="87"/>
      <c r="N34" s="88"/>
      <c r="O34" s="89"/>
      <c r="P34" s="58"/>
      <c r="Q34" s="58"/>
      <c r="R34" s="58"/>
      <c r="S34" s="58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89"/>
      <c r="N35" s="89"/>
      <c r="O35" s="89"/>
      <c r="P35" s="58"/>
      <c r="Q35" s="58"/>
      <c r="R35" s="58"/>
      <c r="S35" s="58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90"/>
      <c r="N36" s="90"/>
      <c r="O36" s="90"/>
      <c r="P36" s="59"/>
      <c r="Q36" s="59"/>
      <c r="R36" s="59"/>
      <c r="S36" s="59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90"/>
      <c r="N37" s="90"/>
      <c r="O37" s="90"/>
      <c r="P37" s="59"/>
      <c r="Q37" s="59"/>
      <c r="R37" s="59"/>
      <c r="S37" s="59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90"/>
      <c r="N38" s="90"/>
      <c r="O38" s="90"/>
      <c r="P38" s="59"/>
      <c r="Q38" s="59"/>
      <c r="R38" s="59"/>
      <c r="S38" s="59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90"/>
      <c r="N39" s="90"/>
      <c r="O39" s="90"/>
      <c r="P39" s="59"/>
      <c r="Q39" s="59"/>
      <c r="R39" s="59"/>
      <c r="S39" s="59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90"/>
      <c r="N40" s="90"/>
      <c r="O40" s="90"/>
      <c r="P40" s="59"/>
      <c r="Q40" s="59"/>
      <c r="R40" s="59"/>
      <c r="S40" s="59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90"/>
      <c r="N41" s="90"/>
      <c r="O41" s="90"/>
      <c r="P41" s="59"/>
      <c r="Q41" s="59"/>
      <c r="R41" s="59"/>
      <c r="S41" s="59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90"/>
      <c r="N42" s="90"/>
      <c r="O42" s="90"/>
      <c r="P42" s="59"/>
      <c r="Q42" s="59"/>
      <c r="R42" s="59"/>
      <c r="S42" s="59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90"/>
      <c r="N43" s="90"/>
      <c r="O43" s="90"/>
      <c r="P43" s="59"/>
      <c r="Q43" s="59"/>
      <c r="R43" s="59"/>
      <c r="S43" s="59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90"/>
      <c r="N44" s="90"/>
      <c r="O44" s="90"/>
      <c r="P44" s="59"/>
      <c r="Q44" s="59"/>
      <c r="R44" s="59"/>
      <c r="S44" s="59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90"/>
      <c r="N45" s="90"/>
      <c r="O45" s="90"/>
      <c r="P45" s="59"/>
      <c r="Q45" s="59"/>
      <c r="R45" s="59"/>
      <c r="S45" s="59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90"/>
      <c r="N46" s="90"/>
      <c r="O46" s="90"/>
      <c r="P46" s="59"/>
      <c r="Q46" s="59"/>
      <c r="R46" s="59"/>
      <c r="S46" s="59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90"/>
      <c r="N47" s="90"/>
      <c r="O47" s="90"/>
      <c r="P47" s="59"/>
      <c r="Q47" s="59"/>
      <c r="R47" s="59"/>
      <c r="S47" s="59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90"/>
      <c r="N48" s="90"/>
      <c r="O48" s="90"/>
      <c r="P48" s="59"/>
      <c r="Q48" s="59"/>
      <c r="R48" s="59"/>
      <c r="S48" s="59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90"/>
      <c r="N49" s="90"/>
      <c r="O49" s="90"/>
      <c r="P49" s="59"/>
      <c r="Q49" s="59"/>
      <c r="R49" s="59"/>
      <c r="S49" s="59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90"/>
      <c r="N50" s="90"/>
      <c r="O50" s="90"/>
      <c r="P50" s="59"/>
      <c r="Q50" s="59"/>
      <c r="R50" s="59"/>
      <c r="S50" s="59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87" t="str">
        <f>IF(G51="","",1)</f>
        <v/>
      </c>
      <c r="N51" s="87"/>
      <c r="O51" s="87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87" t="str">
        <f>IF(G52="","",1)</f>
        <v/>
      </c>
      <c r="N52" s="87"/>
      <c r="O52" s="87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  <c r="M53" s="87"/>
      <c r="N53" s="87"/>
      <c r="O53" s="87"/>
    </row>
    <row r="54" spans="1:19" s="6" customFormat="1" x14ac:dyDescent="0.25">
      <c r="A54" s="8"/>
      <c r="B54" s="72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87"/>
      <c r="N54" s="88"/>
      <c r="O54" s="87"/>
    </row>
    <row r="55" spans="1:19" s="6" customFormat="1" x14ac:dyDescent="0.25">
      <c r="A55" s="8"/>
      <c r="B55" s="72"/>
      <c r="C55" s="10"/>
      <c r="D55" s="10"/>
      <c r="E55" s="10"/>
      <c r="F55" s="10"/>
      <c r="G55" s="10"/>
      <c r="H55" s="10"/>
      <c r="I55" s="10"/>
      <c r="J55" s="10"/>
      <c r="K55" s="12"/>
      <c r="L55" s="10"/>
      <c r="M55" s="87"/>
      <c r="N55" s="87"/>
      <c r="O55" s="87"/>
    </row>
    <row r="56" spans="1:19" x14ac:dyDescent="0.25">
      <c r="A56" s="8"/>
      <c r="B56" s="72"/>
      <c r="C56" s="10"/>
      <c r="D56" s="10"/>
      <c r="E56" s="10"/>
      <c r="F56" s="10"/>
      <c r="G56" s="10"/>
      <c r="H56" s="10"/>
      <c r="I56" s="10"/>
      <c r="J56" s="10"/>
      <c r="K56" s="12"/>
      <c r="L56" s="10"/>
    </row>
    <row r="57" spans="1:19" x14ac:dyDescent="0.25">
      <c r="A57" s="8"/>
      <c r="B57" s="72"/>
      <c r="K57" s="12"/>
      <c r="L57" s="10"/>
    </row>
    <row r="58" spans="1:19" x14ac:dyDescent="0.25">
      <c r="A58" s="21"/>
      <c r="B58" s="22" t="str">
        <f>Índice!$B$35</f>
        <v>Fuente: Muestra Trimestral Manufacturera Regional, Dane. Diciembre de 2012.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 x14ac:dyDescent="0.25">
      <c r="B61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5" spans="2:2" x14ac:dyDescent="0.25">
      <c r="B75" s="26"/>
    </row>
    <row r="83" spans="2:2" x14ac:dyDescent="0.25">
      <c r="B83" s="26"/>
    </row>
    <row r="84" spans="2:2" x14ac:dyDescent="0.25">
      <c r="B84" s="26"/>
    </row>
  </sheetData>
  <sortState ref="B13:H30">
    <sortCondition ref="H13:H30"/>
  </sortState>
  <mergeCells count="3">
    <mergeCell ref="B7:J7"/>
    <mergeCell ref="B8:J8"/>
    <mergeCell ref="D10:G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77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46"/>
  <sheetViews>
    <sheetView view="pageBreakPreview" zoomScale="70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23.42578125" style="7" customWidth="1"/>
    <col min="3" max="9" width="7" style="7" customWidth="1"/>
    <col min="10" max="10" width="9.7109375" style="7" customWidth="1"/>
    <col min="11" max="11" width="10" style="7" customWidth="1"/>
    <col min="12" max="12" width="0.42578125" style="7" customWidth="1"/>
    <col min="13" max="13" width="10.85546875" style="7"/>
    <col min="14" max="14" width="11.42578125" style="7" customWidth="1"/>
    <col min="15" max="15" width="10.85546875" style="87" customWidth="1"/>
    <col min="16" max="20" width="10.85546875" style="87"/>
    <col min="21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13"/>
    </row>
    <row r="2" spans="1:2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1"/>
      <c r="M2" s="113"/>
    </row>
    <row r="3" spans="1:2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1"/>
      <c r="M3" s="113"/>
    </row>
    <row r="4" spans="1:21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8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8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8"/>
    </row>
    <row r="7" spans="1:21" x14ac:dyDescent="0.25">
      <c r="A7" s="8"/>
      <c r="B7" s="9"/>
      <c r="C7" s="177" t="s">
        <v>129</v>
      </c>
      <c r="D7" s="177"/>
      <c r="E7" s="177"/>
      <c r="F7" s="177"/>
      <c r="G7" s="177"/>
      <c r="H7" s="177"/>
      <c r="I7" s="177"/>
      <c r="J7" s="177"/>
      <c r="K7" s="177"/>
      <c r="L7" s="12"/>
      <c r="M7" s="8"/>
    </row>
    <row r="8" spans="1:21" x14ac:dyDescent="0.25">
      <c r="A8" s="8"/>
      <c r="B8" s="9"/>
      <c r="C8" s="175" t="s">
        <v>137</v>
      </c>
      <c r="D8" s="175"/>
      <c r="E8" s="175"/>
      <c r="F8" s="175"/>
      <c r="G8" s="175"/>
      <c r="H8" s="175"/>
      <c r="I8" s="175"/>
      <c r="J8" s="175"/>
      <c r="K8" s="31"/>
      <c r="L8" s="12"/>
      <c r="M8" s="8"/>
    </row>
    <row r="9" spans="1:21" x14ac:dyDescent="0.25">
      <c r="A9" s="8"/>
      <c r="B9" s="9"/>
      <c r="C9" s="9"/>
      <c r="D9" s="9"/>
      <c r="E9" s="9"/>
      <c r="F9" s="9"/>
      <c r="G9" s="9"/>
      <c r="H9" s="9"/>
      <c r="I9" s="9"/>
      <c r="J9" s="112"/>
      <c r="K9" s="9"/>
      <c r="L9" s="12"/>
      <c r="M9" s="8"/>
    </row>
    <row r="10" spans="1:21" x14ac:dyDescent="0.25">
      <c r="A10" s="8"/>
      <c r="B10" s="10"/>
      <c r="C10" s="10"/>
      <c r="D10" s="178" t="s">
        <v>0</v>
      </c>
      <c r="E10" s="178"/>
      <c r="F10" s="178"/>
      <c r="G10" s="178"/>
      <c r="H10" s="178"/>
      <c r="I10" s="178"/>
      <c r="J10" s="76" t="s">
        <v>70</v>
      </c>
      <c r="K10" s="76"/>
      <c r="L10" s="12"/>
      <c r="M10" s="8"/>
    </row>
    <row r="11" spans="1:21" x14ac:dyDescent="0.25">
      <c r="A11" s="8"/>
      <c r="B11" s="10"/>
      <c r="C11" s="149"/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4">
        <v>2012</v>
      </c>
      <c r="J11" s="112">
        <v>2012</v>
      </c>
      <c r="K11" s="112"/>
      <c r="L11" s="12"/>
      <c r="M11" s="8"/>
    </row>
    <row r="12" spans="1:21" x14ac:dyDescent="0.25">
      <c r="A12" s="8"/>
      <c r="B12" s="10"/>
      <c r="C12" s="10"/>
      <c r="D12" s="10"/>
      <c r="E12" s="10"/>
      <c r="F12" s="10"/>
      <c r="G12" s="10"/>
      <c r="H12" s="10"/>
      <c r="I12" s="10"/>
      <c r="J12" s="112"/>
      <c r="K12" s="112"/>
      <c r="L12" s="12"/>
      <c r="M12" s="8"/>
      <c r="N12" s="160"/>
      <c r="O12" s="161"/>
      <c r="P12" s="161"/>
      <c r="Q12" s="161"/>
      <c r="R12" s="160"/>
      <c r="S12" s="160"/>
      <c r="T12" s="160"/>
      <c r="U12" s="160"/>
    </row>
    <row r="13" spans="1:21" x14ac:dyDescent="0.25">
      <c r="A13" s="8"/>
      <c r="B13" s="14" t="s">
        <v>106</v>
      </c>
      <c r="C13" s="10"/>
      <c r="D13" s="84">
        <v>4.6710079687213524</v>
      </c>
      <c r="E13" s="84">
        <v>-4.2943470265475066</v>
      </c>
      <c r="F13" s="84">
        <v>-5.0304138964125205</v>
      </c>
      <c r="G13" s="84">
        <v>-1.8285227638342594</v>
      </c>
      <c r="H13" s="84">
        <v>1.99</v>
      </c>
      <c r="I13" s="84">
        <v>-0.78012265005045212</v>
      </c>
      <c r="J13" s="84">
        <v>-0.78012265005045212</v>
      </c>
      <c r="K13" s="115"/>
      <c r="L13" s="12"/>
      <c r="M13" s="8"/>
      <c r="N13" s="160"/>
      <c r="O13" s="161"/>
      <c r="P13" s="161"/>
      <c r="Q13" s="161"/>
      <c r="R13" s="160"/>
      <c r="S13" s="160"/>
      <c r="T13" s="160"/>
      <c r="U13" s="160"/>
    </row>
    <row r="14" spans="1:21" x14ac:dyDescent="0.25">
      <c r="A14" s="8"/>
      <c r="B14" s="10" t="s">
        <v>119</v>
      </c>
      <c r="C14" s="10"/>
      <c r="D14" s="117">
        <v>4.1572123727586785</v>
      </c>
      <c r="E14" s="117">
        <v>-1.4488157598874118</v>
      </c>
      <c r="F14" s="117">
        <v>-3.3219931640745437</v>
      </c>
      <c r="G14" s="117">
        <v>-3.2751854871405195</v>
      </c>
      <c r="H14" s="117">
        <v>3.0473605544978799</v>
      </c>
      <c r="I14" s="84">
        <v>-2.8562876320706532</v>
      </c>
      <c r="J14" s="117">
        <v>-0.9</v>
      </c>
      <c r="K14" s="116"/>
      <c r="L14" s="12"/>
      <c r="M14" s="8"/>
      <c r="N14" s="87"/>
      <c r="O14" s="98"/>
      <c r="P14" s="98"/>
      <c r="Q14" s="98"/>
      <c r="U14" s="160"/>
    </row>
    <row r="15" spans="1:21" x14ac:dyDescent="0.25">
      <c r="A15" s="8"/>
      <c r="B15" s="10" t="s">
        <v>120</v>
      </c>
      <c r="C15" s="10"/>
      <c r="D15" s="117">
        <v>5.3577032703728378</v>
      </c>
      <c r="E15" s="117">
        <v>-8.0541069472922047</v>
      </c>
      <c r="F15" s="117">
        <v>-7.4071079340288222</v>
      </c>
      <c r="G15" s="117">
        <v>0.43984614073508954</v>
      </c>
      <c r="H15" s="117">
        <v>0.78365895095522387</v>
      </c>
      <c r="I15" s="84">
        <v>2.2210693454367769</v>
      </c>
      <c r="J15" s="117">
        <v>0.1</v>
      </c>
      <c r="K15" s="116"/>
      <c r="L15" s="12"/>
      <c r="M15" s="8"/>
      <c r="N15" s="87"/>
      <c r="O15" s="98"/>
      <c r="P15" s="98"/>
      <c r="Q15" s="98"/>
      <c r="U15" s="160"/>
    </row>
    <row r="16" spans="1:21" x14ac:dyDescent="0.25">
      <c r="A16" s="8"/>
      <c r="B16" s="10" t="s">
        <v>122</v>
      </c>
      <c r="C16" s="10"/>
      <c r="D16" s="117">
        <v>1.9495465101629916</v>
      </c>
      <c r="E16" s="117">
        <v>-1.3142310147362557</v>
      </c>
      <c r="F16" s="117">
        <v>-3.2615773398207537</v>
      </c>
      <c r="G16" s="117">
        <v>-1.9631816361234788</v>
      </c>
      <c r="H16" s="117">
        <v>1.0011103353757322</v>
      </c>
      <c r="I16" s="84">
        <v>1.35335918120989</v>
      </c>
      <c r="J16" s="117">
        <v>0.2</v>
      </c>
      <c r="K16" s="116"/>
      <c r="L16" s="12"/>
      <c r="M16" s="8"/>
      <c r="N16" s="87"/>
      <c r="O16" s="98"/>
      <c r="P16" s="136">
        <v>2010</v>
      </c>
      <c r="Q16" s="136">
        <v>2011</v>
      </c>
      <c r="R16" s="136">
        <v>2012</v>
      </c>
      <c r="S16" s="87" t="s">
        <v>121</v>
      </c>
      <c r="U16" s="160"/>
    </row>
    <row r="17" spans="1:21" x14ac:dyDescent="0.25">
      <c r="A17" s="8"/>
      <c r="B17" s="10" t="s">
        <v>9</v>
      </c>
      <c r="C17" s="10"/>
      <c r="D17" s="117">
        <v>6.005900423839039</v>
      </c>
      <c r="E17" s="117">
        <v>-5.7001760984258576</v>
      </c>
      <c r="F17" s="117">
        <v>-5.8772013548327617</v>
      </c>
      <c r="G17" s="117">
        <v>-1.681620857809607</v>
      </c>
      <c r="H17" s="117">
        <v>2.6765495313375354</v>
      </c>
      <c r="I17" s="84">
        <v>-1.839210007671721</v>
      </c>
      <c r="J17" s="117">
        <v>-1</v>
      </c>
      <c r="K17" s="19"/>
      <c r="L17" s="12"/>
      <c r="M17" s="8"/>
      <c r="N17" s="87"/>
      <c r="O17" s="98" t="str">
        <f>B16</f>
        <v>Administración y ventas</v>
      </c>
      <c r="P17" s="98">
        <f t="shared" ref="P17:R18" si="0">G16</f>
        <v>-1.9631816361234788</v>
      </c>
      <c r="Q17" s="98">
        <f t="shared" si="0"/>
        <v>1.0011103353757322</v>
      </c>
      <c r="R17" s="98">
        <f t="shared" si="0"/>
        <v>1.35335918120989</v>
      </c>
      <c r="S17" s="98">
        <f>J16</f>
        <v>0.2</v>
      </c>
      <c r="U17" s="160"/>
    </row>
    <row r="18" spans="1:21" x14ac:dyDescent="0.25">
      <c r="A18" s="8"/>
      <c r="B18" s="10"/>
      <c r="C18" s="10"/>
      <c r="D18" s="10"/>
      <c r="E18" s="10"/>
      <c r="F18" s="10"/>
      <c r="G18" s="10"/>
      <c r="H18" s="10"/>
      <c r="I18" s="10"/>
      <c r="J18" s="16"/>
      <c r="K18" s="19"/>
      <c r="L18" s="12"/>
      <c r="M18" s="8"/>
      <c r="N18" s="87"/>
      <c r="O18" s="98" t="str">
        <f>B17</f>
        <v>Producción</v>
      </c>
      <c r="P18" s="98">
        <f t="shared" si="0"/>
        <v>-1.681620857809607</v>
      </c>
      <c r="Q18" s="98">
        <f t="shared" si="0"/>
        <v>2.6765495313375354</v>
      </c>
      <c r="R18" s="98">
        <f t="shared" si="0"/>
        <v>-1.839210007671721</v>
      </c>
      <c r="S18" s="98">
        <f>J17</f>
        <v>-1</v>
      </c>
      <c r="U18" s="160"/>
    </row>
    <row r="19" spans="1:21" x14ac:dyDescent="0.25">
      <c r="A19" s="8"/>
      <c r="B19" s="10"/>
      <c r="C19" s="10"/>
      <c r="D19" s="10"/>
      <c r="E19" s="10"/>
      <c r="F19" s="10"/>
      <c r="G19" s="10"/>
      <c r="H19" s="10"/>
      <c r="I19" s="10"/>
      <c r="J19" s="16"/>
      <c r="K19" s="19"/>
      <c r="L19" s="12"/>
      <c r="M19" s="8"/>
      <c r="N19" s="87"/>
      <c r="O19" s="98" t="str">
        <f>B15</f>
        <v>Temporal</v>
      </c>
      <c r="P19" s="98">
        <f>G15</f>
        <v>0.43984614073508954</v>
      </c>
      <c r="Q19" s="98">
        <f>H15</f>
        <v>0.78365895095522387</v>
      </c>
      <c r="R19" s="98">
        <f>I15</f>
        <v>2.2210693454367769</v>
      </c>
      <c r="S19" s="98">
        <f>J15</f>
        <v>0.1</v>
      </c>
      <c r="U19" s="160"/>
    </row>
    <row r="20" spans="1:21" x14ac:dyDescent="0.25">
      <c r="A20" s="8"/>
      <c r="B20" s="10"/>
      <c r="C20" s="10"/>
      <c r="D20" s="10"/>
      <c r="E20" s="10"/>
      <c r="F20" s="10"/>
      <c r="G20" s="10"/>
      <c r="H20" s="10"/>
      <c r="I20" s="10"/>
      <c r="J20" s="16"/>
      <c r="K20" s="19"/>
      <c r="L20" s="12"/>
      <c r="M20" s="8"/>
      <c r="N20" s="87"/>
      <c r="O20" s="98" t="str">
        <f>B14</f>
        <v>Permanente</v>
      </c>
      <c r="P20" s="98">
        <f>G14</f>
        <v>-3.2751854871405195</v>
      </c>
      <c r="Q20" s="98">
        <f>H14</f>
        <v>3.0473605544978799</v>
      </c>
      <c r="R20" s="98">
        <f>I14</f>
        <v>-2.8562876320706532</v>
      </c>
      <c r="S20" s="98">
        <f>J14</f>
        <v>-0.9</v>
      </c>
      <c r="U20" s="160"/>
    </row>
    <row r="21" spans="1:21" x14ac:dyDescent="0.25">
      <c r="A21" s="8"/>
      <c r="B21" s="10"/>
      <c r="C21" s="10"/>
      <c r="D21" s="10"/>
      <c r="E21" s="10"/>
      <c r="F21" s="10"/>
      <c r="G21" s="10"/>
      <c r="H21" s="10"/>
      <c r="I21" s="10"/>
      <c r="J21" s="16"/>
      <c r="K21" s="19"/>
      <c r="L21" s="12"/>
      <c r="M21" s="8"/>
      <c r="N21" s="87"/>
      <c r="O21" s="98" t="str">
        <f>B13</f>
        <v>Total empleo</v>
      </c>
      <c r="P21" s="98">
        <f>G13</f>
        <v>-1.8285227638342594</v>
      </c>
      <c r="Q21" s="98">
        <f>H13</f>
        <v>1.99</v>
      </c>
      <c r="R21" s="98">
        <f>I13</f>
        <v>-0.78012265005045212</v>
      </c>
      <c r="S21" s="98">
        <f>J13</f>
        <v>-0.78012265005045212</v>
      </c>
      <c r="U21" s="160"/>
    </row>
    <row r="22" spans="1:21" x14ac:dyDescent="0.25">
      <c r="A22" s="8"/>
      <c r="B22" s="10"/>
      <c r="C22" s="10"/>
      <c r="D22" s="10"/>
      <c r="E22" s="10"/>
      <c r="F22" s="10"/>
      <c r="G22" s="10"/>
      <c r="H22" s="10"/>
      <c r="I22" s="10"/>
      <c r="J22" s="16"/>
      <c r="K22" s="19"/>
      <c r="L22" s="12"/>
      <c r="M22" s="8"/>
      <c r="N22" s="87"/>
      <c r="U22" s="160"/>
    </row>
    <row r="23" spans="1:21" x14ac:dyDescent="0.25">
      <c r="A23" s="8"/>
      <c r="B23" s="10"/>
      <c r="C23" s="10"/>
      <c r="D23" s="10"/>
      <c r="E23" s="10"/>
      <c r="F23" s="10"/>
      <c r="G23" s="10"/>
      <c r="H23" s="10"/>
      <c r="I23" s="10"/>
      <c r="J23" s="16"/>
      <c r="K23" s="19"/>
      <c r="L23" s="12"/>
      <c r="M23" s="8"/>
      <c r="N23" s="87"/>
      <c r="U23" s="160"/>
    </row>
    <row r="24" spans="1:21" x14ac:dyDescent="0.25">
      <c r="A24" s="8"/>
      <c r="B24" s="10"/>
      <c r="C24" s="10"/>
      <c r="D24" s="10"/>
      <c r="E24" s="10"/>
      <c r="F24" s="10"/>
      <c r="G24" s="10"/>
      <c r="H24" s="10"/>
      <c r="I24" s="10"/>
      <c r="J24" s="16"/>
      <c r="K24" s="19"/>
      <c r="L24" s="12"/>
      <c r="M24" s="8"/>
      <c r="N24" s="160"/>
      <c r="O24" s="160"/>
      <c r="P24" s="160"/>
      <c r="Q24" s="160"/>
      <c r="R24" s="160"/>
      <c r="S24" s="160"/>
      <c r="T24" s="160"/>
      <c r="U24" s="160"/>
    </row>
    <row r="25" spans="1:21" x14ac:dyDescent="0.25">
      <c r="A25" s="8"/>
      <c r="B25" s="10"/>
      <c r="C25" s="10"/>
      <c r="D25" s="10"/>
      <c r="E25" s="10"/>
      <c r="F25" s="10"/>
      <c r="G25" s="10"/>
      <c r="H25" s="10"/>
      <c r="I25" s="10"/>
      <c r="J25" s="16"/>
      <c r="K25" s="19"/>
      <c r="L25" s="12"/>
      <c r="M25" s="8"/>
      <c r="N25" s="160"/>
      <c r="O25" s="162"/>
      <c r="P25" s="163"/>
      <c r="Q25" s="160"/>
      <c r="R25" s="160"/>
      <c r="S25" s="160"/>
      <c r="T25" s="160"/>
      <c r="U25" s="160"/>
    </row>
    <row r="26" spans="1:21" x14ac:dyDescent="0.25">
      <c r="A26" s="8"/>
      <c r="B26" s="10"/>
      <c r="C26" s="10"/>
      <c r="D26" s="10"/>
      <c r="E26" s="10"/>
      <c r="F26" s="10"/>
      <c r="G26" s="10"/>
      <c r="H26" s="10"/>
      <c r="I26" s="10"/>
      <c r="J26" s="16"/>
      <c r="K26" s="19"/>
      <c r="L26" s="12"/>
      <c r="M26" s="8"/>
      <c r="P26" s="137"/>
    </row>
    <row r="27" spans="1:21" x14ac:dyDescent="0.25">
      <c r="A27" s="8"/>
      <c r="B27" s="10"/>
      <c r="C27" s="10"/>
      <c r="D27" s="10"/>
      <c r="E27" s="10"/>
      <c r="F27" s="10"/>
      <c r="G27" s="10"/>
      <c r="H27" s="10"/>
      <c r="I27" s="10"/>
      <c r="J27" s="16"/>
      <c r="K27" s="19"/>
      <c r="L27" s="12"/>
      <c r="M27" s="8"/>
      <c r="P27" s="137"/>
    </row>
    <row r="28" spans="1:21" x14ac:dyDescent="0.25">
      <c r="A28" s="8"/>
      <c r="B28" s="10"/>
      <c r="C28" s="10"/>
      <c r="D28" s="10"/>
      <c r="E28" s="10"/>
      <c r="F28" s="10"/>
      <c r="G28" s="10"/>
      <c r="H28" s="10"/>
      <c r="I28" s="10"/>
      <c r="J28" s="16"/>
      <c r="K28" s="19"/>
      <c r="L28" s="12"/>
      <c r="M28" s="8"/>
      <c r="P28" s="137"/>
    </row>
    <row r="29" spans="1:21" x14ac:dyDescent="0.25">
      <c r="A29" s="8"/>
      <c r="B29" s="10"/>
      <c r="C29" s="10"/>
      <c r="D29" s="10"/>
      <c r="E29" s="10"/>
      <c r="F29" s="10"/>
      <c r="G29" s="10"/>
      <c r="H29" s="10"/>
      <c r="I29" s="10"/>
      <c r="J29" s="16"/>
      <c r="K29" s="19"/>
      <c r="L29" s="12"/>
      <c r="M29" s="8"/>
      <c r="P29" s="137"/>
    </row>
    <row r="30" spans="1:21" x14ac:dyDescent="0.25">
      <c r="A30" s="8"/>
      <c r="B30" s="20"/>
      <c r="C30" s="20"/>
      <c r="D30" s="20"/>
      <c r="E30" s="20"/>
      <c r="F30" s="20"/>
      <c r="G30" s="20"/>
      <c r="H30" s="20"/>
      <c r="I30" s="20"/>
      <c r="J30" s="18"/>
      <c r="K30" s="115"/>
      <c r="L30" s="12"/>
      <c r="M30" s="8"/>
      <c r="P30" s="137"/>
    </row>
    <row r="31" spans="1:21" x14ac:dyDescent="0.25">
      <c r="A31" s="8"/>
      <c r="B31" s="20"/>
      <c r="C31" s="20"/>
      <c r="D31" s="20"/>
      <c r="E31" s="20"/>
      <c r="F31" s="20"/>
      <c r="G31" s="20"/>
      <c r="H31" s="20"/>
      <c r="I31" s="20"/>
      <c r="J31" s="18"/>
      <c r="K31" s="115"/>
      <c r="L31" s="12"/>
      <c r="M31" s="8"/>
      <c r="P31" s="137"/>
    </row>
    <row r="32" spans="1:21" x14ac:dyDescent="0.25">
      <c r="A32" s="8"/>
      <c r="B32" s="20"/>
      <c r="C32" s="20"/>
      <c r="D32" s="20"/>
      <c r="E32" s="20"/>
      <c r="F32" s="20"/>
      <c r="G32" s="20"/>
      <c r="H32" s="20"/>
      <c r="I32" s="20"/>
      <c r="J32" s="18"/>
      <c r="K32" s="115"/>
      <c r="L32" s="12"/>
      <c r="M32" s="8"/>
      <c r="P32" s="137"/>
    </row>
    <row r="33" spans="1:16" x14ac:dyDescent="0.25">
      <c r="A33" s="8"/>
      <c r="B33" s="20"/>
      <c r="C33" s="20"/>
      <c r="D33" s="20"/>
      <c r="E33" s="20"/>
      <c r="F33" s="20"/>
      <c r="G33" s="20"/>
      <c r="H33" s="20"/>
      <c r="I33" s="20"/>
      <c r="J33" s="18"/>
      <c r="K33" s="115"/>
      <c r="L33" s="12"/>
      <c r="M33" s="8"/>
      <c r="P33" s="137"/>
    </row>
    <row r="34" spans="1:16" x14ac:dyDescent="0.25">
      <c r="A34" s="8"/>
      <c r="B34" s="20"/>
      <c r="C34" s="20"/>
      <c r="D34" s="20"/>
      <c r="E34" s="20"/>
      <c r="F34" s="20"/>
      <c r="G34" s="20"/>
      <c r="H34" s="20"/>
      <c r="I34" s="20"/>
      <c r="J34" s="18"/>
      <c r="K34" s="115"/>
      <c r="L34" s="12"/>
      <c r="M34" s="8"/>
      <c r="P34" s="137"/>
    </row>
    <row r="35" spans="1:16" x14ac:dyDescent="0.25">
      <c r="A35" s="8"/>
      <c r="B35" s="20"/>
      <c r="C35" s="20"/>
      <c r="D35" s="20"/>
      <c r="E35" s="20"/>
      <c r="F35" s="20"/>
      <c r="G35" s="20"/>
      <c r="H35" s="20"/>
      <c r="I35" s="20"/>
      <c r="J35" s="18"/>
      <c r="K35" s="115"/>
      <c r="L35" s="12"/>
      <c r="M35" s="8"/>
      <c r="P35" s="137"/>
    </row>
    <row r="36" spans="1:16" x14ac:dyDescent="0.25">
      <c r="A36" s="8"/>
      <c r="B36" s="20"/>
      <c r="C36" s="20"/>
      <c r="D36" s="20"/>
      <c r="E36" s="20"/>
      <c r="F36" s="20"/>
      <c r="G36" s="20"/>
      <c r="H36" s="20"/>
      <c r="I36" s="20"/>
      <c r="J36" s="18"/>
      <c r="K36" s="115"/>
      <c r="L36" s="12"/>
      <c r="M36" s="8"/>
      <c r="P36" s="137"/>
    </row>
    <row r="37" spans="1:16" x14ac:dyDescent="0.25">
      <c r="A37" s="8"/>
      <c r="B37" s="20"/>
      <c r="C37" s="20"/>
      <c r="D37" s="20"/>
      <c r="E37" s="20"/>
      <c r="F37" s="20"/>
      <c r="G37" s="20"/>
      <c r="H37" s="20"/>
      <c r="I37" s="20"/>
      <c r="J37" s="18"/>
      <c r="K37" s="115"/>
      <c r="L37" s="12"/>
      <c r="M37" s="8"/>
      <c r="P37" s="137"/>
    </row>
    <row r="38" spans="1:16" x14ac:dyDescent="0.25">
      <c r="A38" s="8"/>
      <c r="B38" s="20"/>
      <c r="C38" s="20"/>
      <c r="D38" s="20"/>
      <c r="E38" s="20"/>
      <c r="F38" s="20"/>
      <c r="G38" s="20"/>
      <c r="H38" s="20"/>
      <c r="I38" s="20"/>
      <c r="J38" s="18"/>
      <c r="K38" s="115"/>
      <c r="L38" s="12"/>
      <c r="M38" s="8"/>
      <c r="P38" s="137"/>
    </row>
    <row r="39" spans="1:16" x14ac:dyDescent="0.25">
      <c r="A39" s="8"/>
      <c r="B39" s="20"/>
      <c r="C39" s="20"/>
      <c r="D39" s="20"/>
      <c r="E39" s="20"/>
      <c r="F39" s="20"/>
      <c r="G39" s="20"/>
      <c r="H39" s="20"/>
      <c r="I39" s="20"/>
      <c r="J39" s="18"/>
      <c r="K39" s="115"/>
      <c r="L39" s="12"/>
      <c r="M39" s="8"/>
      <c r="P39" s="137"/>
    </row>
    <row r="40" spans="1:16" x14ac:dyDescent="0.25">
      <c r="A40" s="21"/>
      <c r="B40" s="22" t="str">
        <f>Índice!$B$35</f>
        <v>Fuente: Muestra Trimestral Manufacturera Regional, Dane. Diciembre de 2012.</v>
      </c>
      <c r="C40" s="22"/>
      <c r="D40" s="22"/>
      <c r="E40" s="22"/>
      <c r="F40" s="22"/>
      <c r="G40" s="22"/>
      <c r="H40" s="22"/>
      <c r="I40" s="22"/>
      <c r="J40" s="23"/>
      <c r="K40" s="23"/>
      <c r="L40" s="24"/>
      <c r="M40" s="8"/>
      <c r="P40" s="137"/>
    </row>
    <row r="41" spans="1:16" x14ac:dyDescent="0.25">
      <c r="A41" s="118"/>
      <c r="B41" s="118"/>
      <c r="C41" s="118"/>
      <c r="D41" s="118"/>
      <c r="E41" s="118"/>
      <c r="F41" s="118"/>
      <c r="G41" s="118"/>
      <c r="H41" s="118"/>
      <c r="I41" s="118"/>
      <c r="J41" s="118"/>
      <c r="K41" s="118"/>
      <c r="L41" s="118"/>
      <c r="P41" s="137"/>
    </row>
    <row r="42" spans="1:16" x14ac:dyDescent="0.25">
      <c r="P42" s="137"/>
    </row>
    <row r="43" spans="1:16" x14ac:dyDescent="0.25">
      <c r="P43" s="137"/>
    </row>
    <row r="44" spans="1:16" x14ac:dyDescent="0.25">
      <c r="P44" s="137"/>
    </row>
    <row r="45" spans="1:16" x14ac:dyDescent="0.25">
      <c r="P45" s="137"/>
    </row>
    <row r="46" spans="1:16" x14ac:dyDescent="0.25">
      <c r="P46" s="137"/>
    </row>
  </sheetData>
  <mergeCells count="3">
    <mergeCell ref="C7:K7"/>
    <mergeCell ref="C8:J8"/>
    <mergeCell ref="D10:I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 r:id="rId1"/>
  <headerFooter>
    <oddFooter>&amp;C&amp;"-,Negrita"&amp;12&amp;K08-024Página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4"/>
  <sheetViews>
    <sheetView view="pageBreakPreview" topLeftCell="A7" zoomScale="115" zoomScaleNormal="100" zoomScaleSheetLayoutView="115" workbookViewId="0"/>
  </sheetViews>
  <sheetFormatPr baseColWidth="10" defaultColWidth="10.85546875" defaultRowHeight="15.75" x14ac:dyDescent="0.25"/>
  <cols>
    <col min="1" max="1" width="1.85546875" style="7" customWidth="1"/>
    <col min="2" max="2" width="31.28515625" style="7" customWidth="1"/>
    <col min="3" max="7" width="12.85546875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ht="11.25" customHeight="1" x14ac:dyDescent="0.25">
      <c r="A5" s="8"/>
      <c r="B5" s="9"/>
      <c r="C5" s="9"/>
      <c r="D5" s="9"/>
      <c r="E5" s="9"/>
      <c r="F5" s="9"/>
      <c r="G5" s="9"/>
      <c r="H5" s="12"/>
    </row>
    <row r="6" spans="1:12" ht="9.75" customHeight="1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7" t="s">
        <v>40</v>
      </c>
      <c r="C7" s="177"/>
      <c r="D7" s="177"/>
      <c r="E7" s="177"/>
      <c r="F7" s="177"/>
      <c r="G7" s="177"/>
      <c r="H7" s="12"/>
    </row>
    <row r="8" spans="1:12" x14ac:dyDescent="0.25">
      <c r="A8" s="8"/>
      <c r="B8" s="175" t="s">
        <v>136</v>
      </c>
      <c r="C8" s="175"/>
      <c r="D8" s="175"/>
      <c r="E8" s="175"/>
      <c r="F8" s="175"/>
      <c r="G8" s="175"/>
      <c r="H8" s="12"/>
    </row>
    <row r="9" spans="1:12" ht="10.5" customHeight="1" x14ac:dyDescent="0.25">
      <c r="A9" s="8"/>
      <c r="B9" s="9"/>
      <c r="C9" s="67"/>
      <c r="D9" s="67"/>
      <c r="E9" s="9"/>
      <c r="F9" s="9"/>
      <c r="G9" s="9"/>
      <c r="H9" s="12"/>
    </row>
    <row r="10" spans="1:12" ht="15.75" customHeight="1" x14ac:dyDescent="0.25">
      <c r="A10" s="8"/>
      <c r="B10" s="10"/>
      <c r="C10" s="176" t="s">
        <v>0</v>
      </c>
      <c r="D10" s="176"/>
      <c r="E10" s="176"/>
      <c r="F10" s="176"/>
      <c r="G10" s="76" t="s">
        <v>70</v>
      </c>
      <c r="H10" s="12"/>
    </row>
    <row r="11" spans="1:12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</row>
    <row r="12" spans="1:12" ht="12" customHeight="1" x14ac:dyDescent="0.25">
      <c r="A12" s="8"/>
      <c r="B12" s="10"/>
      <c r="C12" s="67"/>
      <c r="D12" s="67"/>
      <c r="E12" s="67"/>
      <c r="F12" s="67"/>
      <c r="H12" s="12"/>
      <c r="K12" s="87" t="s">
        <v>91</v>
      </c>
      <c r="L12" s="87" t="s">
        <v>70</v>
      </c>
    </row>
    <row r="13" spans="1:12" x14ac:dyDescent="0.25">
      <c r="A13" s="8"/>
      <c r="B13" s="102" t="s">
        <v>42</v>
      </c>
      <c r="C13" s="55">
        <v>-8.3332358392113743</v>
      </c>
      <c r="D13" s="55">
        <v>-7.8242845364594498</v>
      </c>
      <c r="E13" s="55">
        <v>-4.2532184399415458</v>
      </c>
      <c r="F13" s="52">
        <v>13.730835978417133</v>
      </c>
      <c r="G13" s="55">
        <v>1.3705507778905397</v>
      </c>
      <c r="H13" s="12"/>
      <c r="J13" s="92" t="str">
        <f>B22</f>
        <v>Productos de plástico</v>
      </c>
      <c r="K13" s="92">
        <f>F22</f>
        <v>-9.3862710526921749</v>
      </c>
      <c r="L13" s="92">
        <f>G22</f>
        <v>-0.54734590407179107</v>
      </c>
    </row>
    <row r="14" spans="1:12" x14ac:dyDescent="0.25">
      <c r="A14" s="8"/>
      <c r="B14" s="102" t="s">
        <v>5</v>
      </c>
      <c r="C14" s="55">
        <v>-2.769524184019283</v>
      </c>
      <c r="D14" s="55">
        <v>13.445545457082865</v>
      </c>
      <c r="E14" s="55">
        <v>4.9477762251359003</v>
      </c>
      <c r="F14" s="52">
        <v>8.6232170624178437</v>
      </c>
      <c r="G14" s="55">
        <v>0.66117546486162704</v>
      </c>
      <c r="H14" s="12"/>
      <c r="J14" s="92" t="str">
        <f>B21</f>
        <v>Productos minerales no metálicos</v>
      </c>
      <c r="K14" s="92">
        <f>F21</f>
        <v>-4.9199709712762552</v>
      </c>
      <c r="L14" s="92">
        <f>G21</f>
        <v>-0.40181722153992383</v>
      </c>
    </row>
    <row r="15" spans="1:12" x14ac:dyDescent="0.25">
      <c r="A15" s="8"/>
      <c r="B15" s="102" t="s">
        <v>46</v>
      </c>
      <c r="C15" s="55">
        <v>-10.287248541985614</v>
      </c>
      <c r="D15" s="55">
        <v>11.325764270452263</v>
      </c>
      <c r="E15" s="55">
        <v>4.8453901658684604</v>
      </c>
      <c r="F15" s="52">
        <v>1.7663515223320214</v>
      </c>
      <c r="G15" s="54">
        <v>0.60710213471065355</v>
      </c>
      <c r="H15" s="12"/>
      <c r="J15" s="92" t="str">
        <f>B20</f>
        <v>Otros productos alimenticios</v>
      </c>
      <c r="K15" s="92">
        <f>F20</f>
        <v>-1.6508539947683532</v>
      </c>
      <c r="L15" s="92">
        <f>G20</f>
        <v>-0.12308430718364756</v>
      </c>
    </row>
    <row r="16" spans="1:12" x14ac:dyDescent="0.25">
      <c r="A16" s="8"/>
      <c r="B16" s="102" t="s">
        <v>43</v>
      </c>
      <c r="C16" s="55">
        <v>-25.077576019003772</v>
      </c>
      <c r="D16" s="55">
        <v>-10.841875161472851</v>
      </c>
      <c r="E16" s="55">
        <v>22.119039123554213</v>
      </c>
      <c r="F16" s="52">
        <v>4.0614533617773452</v>
      </c>
      <c r="G16" s="55">
        <v>0.28932084748874642</v>
      </c>
      <c r="H16" s="12"/>
      <c r="J16" s="92" t="str">
        <f>B19</f>
        <v>Productos textiles</v>
      </c>
      <c r="K16" s="92">
        <f>F19</f>
        <v>-1.8108244453422406</v>
      </c>
      <c r="L16" s="92">
        <f>G19</f>
        <v>-2.8666668869181695E-2</v>
      </c>
    </row>
    <row r="17" spans="1:19" x14ac:dyDescent="0.25">
      <c r="A17" s="8"/>
      <c r="B17" s="102" t="s">
        <v>31</v>
      </c>
      <c r="C17" s="55">
        <v>-25.43197773083671</v>
      </c>
      <c r="D17" s="55">
        <v>13.052336609766416</v>
      </c>
      <c r="E17" s="55">
        <v>2.2446325593835237</v>
      </c>
      <c r="F17" s="52">
        <v>0.59733677857189971</v>
      </c>
      <c r="G17" s="55">
        <v>0.10466967045203619</v>
      </c>
      <c r="H17" s="12"/>
      <c r="J17" s="92" t="str">
        <f>B18</f>
        <v xml:space="preserve">Confecciones, prendas de vestir </v>
      </c>
      <c r="K17" s="92">
        <f>F18</f>
        <v>14.746114114003795</v>
      </c>
      <c r="L17" s="92">
        <f>G18</f>
        <v>4.380688286489038E-2</v>
      </c>
    </row>
    <row r="18" spans="1:19" x14ac:dyDescent="0.25">
      <c r="A18" s="8"/>
      <c r="B18" s="102" t="s">
        <v>27</v>
      </c>
      <c r="C18" s="55">
        <v>-13.4053144442186</v>
      </c>
      <c r="D18" s="55">
        <v>-7.2264807699745832</v>
      </c>
      <c r="E18" s="55">
        <v>7.9918513583103099</v>
      </c>
      <c r="F18" s="52">
        <v>14.746114114003795</v>
      </c>
      <c r="G18" s="55">
        <v>4.380688286489038E-2</v>
      </c>
      <c r="H18" s="12"/>
      <c r="J18" s="92" t="str">
        <f>B17</f>
        <v xml:space="preserve">Otras industrias manufactureras </v>
      </c>
      <c r="K18" s="92">
        <f>F17</f>
        <v>0.59733677857189971</v>
      </c>
      <c r="L18" s="92">
        <f>G17</f>
        <v>0.10466967045203619</v>
      </c>
    </row>
    <row r="19" spans="1:19" x14ac:dyDescent="0.25">
      <c r="A19" s="8"/>
      <c r="B19" s="102" t="s">
        <v>36</v>
      </c>
      <c r="C19" s="55">
        <v>-28.834555956687101</v>
      </c>
      <c r="D19" s="55">
        <v>22.270250169143146</v>
      </c>
      <c r="E19" s="55">
        <v>-3.6960062131591949</v>
      </c>
      <c r="F19" s="52">
        <v>-1.8108244453422406</v>
      </c>
      <c r="G19" s="55">
        <v>-2.8666668869181695E-2</v>
      </c>
      <c r="H19" s="12"/>
      <c r="J19" s="92" t="str">
        <f>B16</f>
        <v>Producción de carne y pescado</v>
      </c>
      <c r="K19" s="92">
        <f>F16</f>
        <v>4.0614533617773452</v>
      </c>
      <c r="L19" s="92">
        <f>G16</f>
        <v>0.28932084748874642</v>
      </c>
    </row>
    <row r="20" spans="1:19" x14ac:dyDescent="0.25">
      <c r="A20" s="8"/>
      <c r="B20" s="102" t="s">
        <v>41</v>
      </c>
      <c r="C20" s="55">
        <v>-10.975371979347905</v>
      </c>
      <c r="D20" s="55">
        <v>0.79361531184831291</v>
      </c>
      <c r="E20" s="55">
        <v>-1.260700019797393</v>
      </c>
      <c r="F20" s="52">
        <v>-1.6508539947683532</v>
      </c>
      <c r="G20" s="55">
        <v>-0.12308430718364756</v>
      </c>
      <c r="H20" s="12"/>
      <c r="J20" s="92" t="str">
        <f>B15</f>
        <v>Sustancias químicas básicas</v>
      </c>
      <c r="K20" s="92">
        <f>F15</f>
        <v>1.7663515223320214</v>
      </c>
      <c r="L20" s="92">
        <f>G15</f>
        <v>0.60710213471065355</v>
      </c>
    </row>
    <row r="21" spans="1:19" x14ac:dyDescent="0.25">
      <c r="A21" s="8"/>
      <c r="B21" s="102" t="s">
        <v>45</v>
      </c>
      <c r="C21" s="55">
        <v>-17.039936609543801</v>
      </c>
      <c r="D21" s="55">
        <v>-10.820723983165855</v>
      </c>
      <c r="E21" s="55">
        <v>17.793554322092014</v>
      </c>
      <c r="F21" s="52">
        <v>-4.9199709712762552</v>
      </c>
      <c r="G21" s="55">
        <v>-0.40181722153992383</v>
      </c>
      <c r="H21" s="12"/>
      <c r="J21" s="92" t="str">
        <f>B14</f>
        <v>Bebidas</v>
      </c>
      <c r="K21" s="92">
        <f>F14</f>
        <v>8.6232170624178437</v>
      </c>
      <c r="L21" s="92">
        <f>G14</f>
        <v>0.66117546486162704</v>
      </c>
    </row>
    <row r="22" spans="1:19" x14ac:dyDescent="0.25">
      <c r="A22" s="8"/>
      <c r="B22" s="102" t="s">
        <v>44</v>
      </c>
      <c r="C22" s="55">
        <v>-18.614046904995963</v>
      </c>
      <c r="D22" s="55">
        <v>9.4346842860531694</v>
      </c>
      <c r="E22" s="55">
        <v>7.9555848193374956</v>
      </c>
      <c r="F22" s="52">
        <v>-9.3862710526921749</v>
      </c>
      <c r="G22" s="55">
        <v>-0.54734590407179107</v>
      </c>
      <c r="H22" s="12"/>
      <c r="J22" s="92" t="str">
        <f>B13</f>
        <v>Otros productos químicos</v>
      </c>
      <c r="K22" s="92">
        <f>F13</f>
        <v>13.730835978417133</v>
      </c>
      <c r="L22" s="92">
        <f>G13</f>
        <v>1.3705507778905397</v>
      </c>
    </row>
    <row r="23" spans="1:19" x14ac:dyDescent="0.25">
      <c r="A23" s="8"/>
      <c r="B23" s="51" t="s">
        <v>38</v>
      </c>
      <c r="C23" s="53">
        <v>-15.069217499735654</v>
      </c>
      <c r="D23" s="53">
        <v>4.8389113913811066</v>
      </c>
      <c r="E23" s="53">
        <v>4.5472921159663837</v>
      </c>
      <c r="F23" s="52">
        <v>1.9757116766039307</v>
      </c>
      <c r="G23" s="52">
        <v>1.97571167660393</v>
      </c>
      <c r="H23" s="12"/>
      <c r="J23" s="87" t="str">
        <f>B23</f>
        <v>Total</v>
      </c>
      <c r="K23" s="92">
        <f>F23</f>
        <v>1.9757116766039307</v>
      </c>
      <c r="L23" s="92">
        <f>G23</f>
        <v>1.97571167660393</v>
      </c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17"/>
      <c r="J24" s="96"/>
      <c r="K24" s="97"/>
      <c r="L24" s="87"/>
      <c r="M24" s="7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17"/>
      <c r="J25" s="96"/>
      <c r="K25" s="97"/>
      <c r="L25" s="87"/>
      <c r="M25" s="7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17"/>
      <c r="J26" s="96"/>
      <c r="K26" s="97"/>
      <c r="L26" s="87"/>
      <c r="M26" s="7"/>
      <c r="N26" s="15"/>
      <c r="O26" s="58"/>
      <c r="P26" s="58"/>
      <c r="Q26" s="58"/>
      <c r="R26" s="58"/>
      <c r="S26" s="58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17"/>
      <c r="J27" s="96"/>
      <c r="K27" s="97"/>
      <c r="L27" s="87"/>
      <c r="N27" s="15"/>
      <c r="O27" s="58"/>
      <c r="P27" s="58"/>
      <c r="Q27" s="58"/>
      <c r="R27" s="58"/>
      <c r="S27" s="58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17"/>
      <c r="J28" s="96"/>
      <c r="K28" s="97"/>
      <c r="L28" s="87"/>
      <c r="M28" s="58"/>
      <c r="N28" s="58"/>
      <c r="O28" s="58"/>
      <c r="P28" s="58"/>
      <c r="Q28" s="58"/>
      <c r="R28" s="58"/>
      <c r="S28" s="58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96"/>
      <c r="K29" s="97"/>
      <c r="L29" s="87"/>
      <c r="M29" s="59"/>
      <c r="N29" s="59"/>
      <c r="O29" s="59"/>
      <c r="P29" s="59"/>
      <c r="Q29" s="59"/>
      <c r="R29" s="59"/>
      <c r="S29" s="59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96"/>
      <c r="K30" s="97"/>
      <c r="L30" s="87"/>
      <c r="M30" s="59"/>
      <c r="N30" s="59"/>
      <c r="O30" s="59"/>
      <c r="P30" s="59"/>
      <c r="Q30" s="59"/>
      <c r="R30" s="59"/>
      <c r="S30" s="59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96"/>
      <c r="K31" s="97"/>
      <c r="L31" s="87"/>
      <c r="M31" s="59"/>
      <c r="N31" s="59"/>
      <c r="O31" s="59"/>
      <c r="P31" s="59"/>
      <c r="Q31" s="59"/>
      <c r="R31" s="59"/>
      <c r="S31" s="59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96"/>
      <c r="K32" s="97"/>
      <c r="L32" s="87"/>
      <c r="M32" s="59"/>
      <c r="N32" s="59"/>
      <c r="O32" s="59"/>
      <c r="P32" s="59"/>
      <c r="Q32" s="59"/>
      <c r="R32" s="59"/>
      <c r="S32" s="59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96"/>
      <c r="K33" s="97"/>
      <c r="L33" s="87"/>
      <c r="M33" s="59"/>
      <c r="N33" s="59"/>
      <c r="O33" s="59"/>
      <c r="P33" s="59"/>
      <c r="Q33" s="59"/>
      <c r="R33" s="59"/>
      <c r="S33" s="59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96"/>
      <c r="K34" s="97"/>
      <c r="L34" s="87"/>
      <c r="M34" s="59"/>
      <c r="N34" s="59"/>
      <c r="O34" s="59"/>
      <c r="P34" s="59"/>
      <c r="Q34" s="59"/>
      <c r="R34" s="59"/>
      <c r="S34" s="59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96"/>
      <c r="K35" s="97"/>
      <c r="L35" s="87"/>
      <c r="M35" s="59"/>
      <c r="N35" s="59"/>
      <c r="O35" s="59"/>
      <c r="P35" s="59"/>
      <c r="Q35" s="59"/>
      <c r="R35" s="59"/>
      <c r="S35" s="59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96"/>
      <c r="K36" s="97"/>
      <c r="L36" s="87"/>
      <c r="M36" s="59"/>
      <c r="N36" s="59"/>
      <c r="O36" s="59"/>
      <c r="P36" s="59"/>
      <c r="Q36" s="59"/>
      <c r="R36" s="59"/>
      <c r="S36" s="59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96"/>
      <c r="K37" s="97"/>
      <c r="L37" s="87"/>
      <c r="M37" s="59"/>
      <c r="N37" s="59"/>
      <c r="O37" s="59"/>
      <c r="P37" s="59"/>
      <c r="Q37" s="59"/>
      <c r="R37" s="59"/>
      <c r="S37" s="59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96"/>
      <c r="K38" s="97"/>
      <c r="L38" s="87"/>
      <c r="M38" s="59"/>
      <c r="N38" s="59"/>
      <c r="O38" s="59"/>
      <c r="P38" s="59"/>
      <c r="Q38" s="59"/>
      <c r="R38" s="59"/>
      <c r="S38" s="59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96"/>
      <c r="K39" s="97"/>
      <c r="L39" s="87"/>
      <c r="M39" s="59"/>
      <c r="N39" s="59"/>
      <c r="O39" s="59"/>
      <c r="P39" s="59"/>
      <c r="Q39" s="59"/>
      <c r="R39" s="59"/>
      <c r="S39" s="59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17"/>
      <c r="J40" s="96"/>
      <c r="K40" s="97"/>
      <c r="L40" s="87"/>
      <c r="M40" s="59"/>
      <c r="N40" s="59"/>
      <c r="O40" s="59"/>
      <c r="P40" s="59"/>
      <c r="Q40" s="59"/>
      <c r="R40" s="59"/>
      <c r="S40" s="59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106"/>
      <c r="K41" s="97"/>
      <c r="L41" s="87"/>
      <c r="M41" s="59"/>
      <c r="N41" s="59"/>
      <c r="O41" s="59"/>
      <c r="P41" s="59"/>
      <c r="Q41" s="59"/>
      <c r="R41" s="59"/>
      <c r="S41" s="59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106"/>
      <c r="K42" s="97"/>
      <c r="L42" s="87"/>
      <c r="M42" s="59"/>
      <c r="N42" s="59"/>
      <c r="O42" s="59"/>
      <c r="P42" s="59"/>
      <c r="Q42" s="59"/>
      <c r="R42" s="59"/>
      <c r="S42" s="59"/>
    </row>
    <row r="43" spans="1:19" s="6" customFormat="1" x14ac:dyDescent="0.25">
      <c r="A43" s="8"/>
      <c r="B43" s="10"/>
      <c r="C43" s="16"/>
      <c r="D43" s="16"/>
      <c r="E43" s="16"/>
      <c r="F43" s="16"/>
      <c r="G43" s="18"/>
      <c r="H43" s="12"/>
      <c r="I43" s="19"/>
      <c r="J43" s="106"/>
      <c r="K43" s="97"/>
      <c r="L43" s="87"/>
      <c r="M43" s="59"/>
      <c r="N43" s="59"/>
      <c r="O43" s="59"/>
      <c r="P43" s="59"/>
      <c r="Q43" s="59"/>
      <c r="R43" s="59"/>
      <c r="S43" s="59"/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106"/>
      <c r="K44" s="97"/>
      <c r="L44" s="87"/>
      <c r="M44" s="6" t="str">
        <f>IF(G44="","",1)</f>
        <v/>
      </c>
    </row>
    <row r="45" spans="1:19" s="6" customFormat="1" x14ac:dyDescent="0.25">
      <c r="A45" s="8"/>
      <c r="B45" s="20"/>
      <c r="C45" s="16"/>
      <c r="D45" s="16"/>
      <c r="E45" s="16"/>
      <c r="F45" s="16"/>
      <c r="G45" s="18"/>
      <c r="H45" s="12"/>
      <c r="I45" s="19"/>
      <c r="J45" s="106"/>
      <c r="K45" s="97"/>
      <c r="L45" s="87"/>
      <c r="M45" s="6" t="str">
        <f>IF(G45="","",1)</f>
        <v/>
      </c>
    </row>
    <row r="46" spans="1:19" s="6" customFormat="1" ht="13.5" customHeight="1" x14ac:dyDescent="0.25">
      <c r="A46" s="8"/>
      <c r="B46" s="20"/>
      <c r="C46" s="16"/>
      <c r="D46" s="16"/>
      <c r="E46" s="16"/>
      <c r="F46" s="16"/>
      <c r="G46" s="18"/>
      <c r="H46" s="12"/>
      <c r="I46" s="19"/>
      <c r="J46" s="106"/>
      <c r="K46" s="97"/>
      <c r="L46" s="87"/>
    </row>
    <row r="47" spans="1:19" s="6" customFormat="1" ht="12.75" customHeight="1" x14ac:dyDescent="0.25">
      <c r="A47" s="8"/>
      <c r="B47" s="72" t="s">
        <v>47</v>
      </c>
      <c r="C47" s="7"/>
      <c r="D47" s="7"/>
      <c r="E47" s="7"/>
      <c r="F47" s="7"/>
      <c r="G47" s="7"/>
      <c r="H47" s="12"/>
      <c r="I47" s="19"/>
      <c r="J47" s="106"/>
      <c r="K47" s="97"/>
      <c r="L47" s="87"/>
    </row>
    <row r="48" spans="1:19" s="6" customFormat="1" x14ac:dyDescent="0.25">
      <c r="A48" s="21"/>
      <c r="B48" s="22" t="str">
        <f>Índice!$B$35</f>
        <v>Fuente: Muestra Trimestral Manufacturera Regional, Dane. Diciembre de 2012.</v>
      </c>
      <c r="C48" s="23"/>
      <c r="D48" s="23"/>
      <c r="E48" s="23"/>
      <c r="F48" s="23"/>
      <c r="G48" s="23"/>
      <c r="H48" s="24"/>
      <c r="I48" s="19"/>
      <c r="J48" s="106"/>
      <c r="K48" s="97"/>
      <c r="L48" s="87"/>
      <c r="M48" s="26"/>
      <c r="N48" s="47"/>
    </row>
    <row r="49" spans="2:11" x14ac:dyDescent="0.25">
      <c r="K49" s="97"/>
    </row>
    <row r="51" spans="2:11" x14ac:dyDescent="0.25">
      <c r="B51" s="26"/>
    </row>
    <row r="56" spans="2:11" x14ac:dyDescent="0.25">
      <c r="B56" s="26"/>
    </row>
    <row r="57" spans="2:11" x14ac:dyDescent="0.25">
      <c r="B57" s="26"/>
    </row>
    <row r="58" spans="2:11" x14ac:dyDescent="0.25">
      <c r="B58" s="26"/>
    </row>
    <row r="59" spans="2:11" x14ac:dyDescent="0.25">
      <c r="B59" s="26"/>
    </row>
    <row r="60" spans="2:11" x14ac:dyDescent="0.25">
      <c r="B60" s="26"/>
    </row>
    <row r="61" spans="2:11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2">
    <sortCondition descending="1"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2"/>
  <sheetViews>
    <sheetView view="pageBreakPreview" zoomScale="70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32" style="7" customWidth="1"/>
    <col min="3" max="7" width="12.710937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77" t="s">
        <v>48</v>
      </c>
      <c r="C7" s="177"/>
      <c r="D7" s="177"/>
      <c r="E7" s="177"/>
      <c r="F7" s="177"/>
      <c r="G7" s="177"/>
      <c r="H7" s="12"/>
    </row>
    <row r="8" spans="1:13" x14ac:dyDescent="0.25">
      <c r="A8" s="8"/>
      <c r="B8" s="175" t="s">
        <v>136</v>
      </c>
      <c r="C8" s="175"/>
      <c r="D8" s="175"/>
      <c r="E8" s="175"/>
      <c r="F8" s="175"/>
      <c r="G8" s="175"/>
      <c r="H8" s="12"/>
    </row>
    <row r="9" spans="1:13" ht="10.5" customHeight="1" x14ac:dyDescent="0.25">
      <c r="A9" s="8"/>
      <c r="B9" s="9"/>
      <c r="C9" s="67"/>
      <c r="D9" s="67"/>
      <c r="E9" s="9"/>
      <c r="F9" s="9"/>
      <c r="G9" s="9"/>
      <c r="H9" s="12"/>
      <c r="I9" s="6"/>
      <c r="L9" s="6"/>
      <c r="M9" s="6"/>
    </row>
    <row r="10" spans="1:13" ht="14.25" customHeight="1" x14ac:dyDescent="0.25">
      <c r="A10" s="8"/>
      <c r="B10" s="10"/>
      <c r="C10" s="176" t="s">
        <v>0</v>
      </c>
      <c r="D10" s="176"/>
      <c r="E10" s="176"/>
      <c r="F10" s="176"/>
      <c r="G10" s="76" t="s">
        <v>70</v>
      </c>
      <c r="H10" s="12"/>
      <c r="I10" s="6"/>
      <c r="J10" s="87"/>
      <c r="K10" s="87"/>
      <c r="L10" s="87"/>
      <c r="M10" s="87"/>
    </row>
    <row r="11" spans="1:13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  <c r="I11" s="6"/>
      <c r="J11" s="87"/>
      <c r="K11" s="87"/>
      <c r="L11" s="87"/>
      <c r="M11" s="87"/>
    </row>
    <row r="12" spans="1:13" ht="12" customHeight="1" x14ac:dyDescent="0.25">
      <c r="A12" s="8"/>
      <c r="B12" s="10"/>
      <c r="C12" s="67"/>
      <c r="D12" s="67"/>
      <c r="E12" s="67"/>
      <c r="F12" s="67"/>
      <c r="H12" s="12"/>
      <c r="I12" s="6"/>
      <c r="J12" s="87"/>
      <c r="K12" s="87" t="s">
        <v>91</v>
      </c>
      <c r="L12" s="87" t="s">
        <v>70</v>
      </c>
      <c r="M12" s="87"/>
    </row>
    <row r="13" spans="1:13" x14ac:dyDescent="0.25">
      <c r="A13" s="8"/>
      <c r="B13" s="50" t="s">
        <v>44</v>
      </c>
      <c r="C13" s="55">
        <v>-10.467628218496044</v>
      </c>
      <c r="D13" s="55">
        <v>14.08411367599148</v>
      </c>
      <c r="E13" s="55">
        <v>7.8769323296889491</v>
      </c>
      <c r="F13" s="52">
        <v>-14.340159590221003</v>
      </c>
      <c r="G13" s="55">
        <v>-0.95681061200808504</v>
      </c>
      <c r="H13" s="12"/>
      <c r="I13" s="6"/>
      <c r="J13" s="92" t="str">
        <f>B22</f>
        <v>Otros productos químicos</v>
      </c>
      <c r="K13" s="92">
        <f>F22</f>
        <v>9.8079517259044948</v>
      </c>
      <c r="L13" s="92">
        <f>G22</f>
        <v>1.0454868416027505</v>
      </c>
      <c r="M13" s="87"/>
    </row>
    <row r="14" spans="1:13" x14ac:dyDescent="0.25">
      <c r="A14" s="8"/>
      <c r="B14" s="57" t="s">
        <v>46</v>
      </c>
      <c r="C14" s="54">
        <v>-6.2531995214488143</v>
      </c>
      <c r="D14" s="54">
        <v>5.1046319594867002</v>
      </c>
      <c r="E14" s="55">
        <v>7.6410153093046791</v>
      </c>
      <c r="F14" s="52">
        <v>-2.5195892157152677</v>
      </c>
      <c r="G14" s="54">
        <v>-0.86325672503570483</v>
      </c>
      <c r="H14" s="12"/>
      <c r="I14" s="6"/>
      <c r="J14" s="92" t="str">
        <f>B21</f>
        <v>Producción de carne y pescado</v>
      </c>
      <c r="K14" s="92">
        <f>F21</f>
        <v>6.5174386747090418</v>
      </c>
      <c r="L14" s="92">
        <f>G21</f>
        <v>0.4507698910130874</v>
      </c>
      <c r="M14" s="87"/>
    </row>
    <row r="15" spans="1:13" x14ac:dyDescent="0.25">
      <c r="A15" s="8"/>
      <c r="B15" s="50" t="s">
        <v>31</v>
      </c>
      <c r="C15" s="55">
        <v>-24.303955404156781</v>
      </c>
      <c r="D15" s="55">
        <v>9.9946685304850114</v>
      </c>
      <c r="E15" s="55">
        <v>2.1479989113433677</v>
      </c>
      <c r="F15" s="52">
        <v>-3.7920567702914521</v>
      </c>
      <c r="G15" s="55">
        <v>-0.67823790993663702</v>
      </c>
      <c r="H15" s="12"/>
      <c r="I15" s="6"/>
      <c r="J15" s="92" t="str">
        <f>B20</f>
        <v>Bebidas</v>
      </c>
      <c r="K15" s="92">
        <f>F20</f>
        <v>3.8935350811924341</v>
      </c>
      <c r="L15" s="92">
        <f>G20</f>
        <v>0.27019950872519716</v>
      </c>
      <c r="M15" s="87"/>
    </row>
    <row r="16" spans="1:13" x14ac:dyDescent="0.25">
      <c r="A16" s="8"/>
      <c r="B16" s="50" t="s">
        <v>41</v>
      </c>
      <c r="C16" s="55">
        <v>-8.3847837839432557</v>
      </c>
      <c r="D16" s="55">
        <v>1.631721599821168E-3</v>
      </c>
      <c r="E16" s="55">
        <v>2.1316389800150026</v>
      </c>
      <c r="F16" s="52">
        <v>-2.3485288225652434</v>
      </c>
      <c r="G16" s="55">
        <v>-0.17307519845203637</v>
      </c>
      <c r="H16" s="12"/>
      <c r="I16" s="6"/>
      <c r="J16" s="92" t="str">
        <f>B19</f>
        <v xml:space="preserve">Confecciones, prendas de vestir </v>
      </c>
      <c r="K16" s="92">
        <f>F19</f>
        <v>14.321024101847456</v>
      </c>
      <c r="L16" s="92">
        <f>G19</f>
        <v>4.3749631077022733E-2</v>
      </c>
      <c r="M16" s="87"/>
    </row>
    <row r="17" spans="1:19" x14ac:dyDescent="0.25">
      <c r="A17" s="8"/>
      <c r="B17" s="50" t="s">
        <v>45</v>
      </c>
      <c r="C17" s="55">
        <v>-20.69065615400266</v>
      </c>
      <c r="D17" s="55">
        <v>-1.7187032682765744</v>
      </c>
      <c r="E17" s="55">
        <v>47.390399540269193</v>
      </c>
      <c r="F17" s="52">
        <v>-2.0317239351571481</v>
      </c>
      <c r="G17" s="55">
        <v>-0.14999113967028857</v>
      </c>
      <c r="H17" s="12"/>
      <c r="I17" s="6"/>
      <c r="J17" s="92" t="str">
        <f>B18</f>
        <v>Productos textiles</v>
      </c>
      <c r="K17" s="92">
        <f>F18</f>
        <v>-1.2762596982187735</v>
      </c>
      <c r="L17" s="92">
        <f>G18</f>
        <v>-2.0510603653072838E-2</v>
      </c>
      <c r="M17" s="87"/>
    </row>
    <row r="18" spans="1:19" x14ac:dyDescent="0.25">
      <c r="A18" s="8"/>
      <c r="B18" s="50" t="s">
        <v>36</v>
      </c>
      <c r="C18" s="55">
        <v>-17.188690615346687</v>
      </c>
      <c r="D18" s="55">
        <v>18.991121504349838</v>
      </c>
      <c r="E18" s="55">
        <v>-2.9237941868076018</v>
      </c>
      <c r="F18" s="52">
        <v>-1.2762596982187735</v>
      </c>
      <c r="G18" s="55">
        <v>-2.0510603653072838E-2</v>
      </c>
      <c r="H18" s="12"/>
      <c r="I18" s="6"/>
      <c r="J18" s="92" t="str">
        <f>B17</f>
        <v>Productos minerales no metálicos</v>
      </c>
      <c r="K18" s="92">
        <f>F17</f>
        <v>-2.0317239351571481</v>
      </c>
      <c r="L18" s="92">
        <f>G17</f>
        <v>-0.14999113967028857</v>
      </c>
      <c r="M18" s="87"/>
    </row>
    <row r="19" spans="1:19" x14ac:dyDescent="0.25">
      <c r="A19" s="8"/>
      <c r="B19" s="50" t="s">
        <v>27</v>
      </c>
      <c r="C19" s="55">
        <v>-11.110183359078009</v>
      </c>
      <c r="D19" s="55">
        <v>-8.2704126461897918</v>
      </c>
      <c r="E19" s="55">
        <v>-3.6597268337944739</v>
      </c>
      <c r="F19" s="52">
        <v>14.321024101847456</v>
      </c>
      <c r="G19" s="55">
        <v>4.3749631077022733E-2</v>
      </c>
      <c r="H19" s="12"/>
      <c r="I19" s="6"/>
      <c r="J19" s="92" t="str">
        <f>B16</f>
        <v>Otros productos alimenticios</v>
      </c>
      <c r="K19" s="92">
        <f>F16</f>
        <v>-2.3485288225652434</v>
      </c>
      <c r="L19" s="92">
        <f>G16</f>
        <v>-0.17307519845203637</v>
      </c>
      <c r="M19" s="87"/>
    </row>
    <row r="20" spans="1:19" x14ac:dyDescent="0.25">
      <c r="A20" s="8"/>
      <c r="B20" s="56" t="s">
        <v>5</v>
      </c>
      <c r="C20" s="55">
        <v>6.8467247188664526</v>
      </c>
      <c r="D20" s="55">
        <v>-0.88314328150423382</v>
      </c>
      <c r="E20" s="55">
        <v>8.9533662087009862</v>
      </c>
      <c r="F20" s="52">
        <v>3.8935350811924341</v>
      </c>
      <c r="G20" s="55">
        <v>0.27019950872519716</v>
      </c>
      <c r="H20" s="12"/>
      <c r="I20" s="6"/>
      <c r="J20" s="92" t="str">
        <f>B15</f>
        <v xml:space="preserve">Otras industrias manufactureras </v>
      </c>
      <c r="K20" s="92">
        <f>F15</f>
        <v>-3.7920567702914521</v>
      </c>
      <c r="L20" s="92">
        <f>G15</f>
        <v>-0.67823790993663702</v>
      </c>
      <c r="M20" s="87"/>
    </row>
    <row r="21" spans="1:19" x14ac:dyDescent="0.25">
      <c r="A21" s="8"/>
      <c r="B21" s="50" t="s">
        <v>43</v>
      </c>
      <c r="C21" s="55">
        <v>-10.372286148337468</v>
      </c>
      <c r="D21" s="55">
        <v>-11.199196050656839</v>
      </c>
      <c r="E21" s="55">
        <v>10.285151109410656</v>
      </c>
      <c r="F21" s="52">
        <v>6.5174386747090418</v>
      </c>
      <c r="G21" s="55">
        <v>0.4507698910130874</v>
      </c>
      <c r="H21" s="12"/>
      <c r="I21" s="6"/>
      <c r="J21" s="92" t="str">
        <f>B14</f>
        <v>Sustancias químicas básicas</v>
      </c>
      <c r="K21" s="92">
        <f>F14</f>
        <v>-2.5195892157152677</v>
      </c>
      <c r="L21" s="92">
        <f>G14</f>
        <v>-0.86325672503570483</v>
      </c>
      <c r="M21" s="87"/>
    </row>
    <row r="22" spans="1:19" x14ac:dyDescent="0.25">
      <c r="A22" s="8"/>
      <c r="B22" s="50" t="s">
        <v>42</v>
      </c>
      <c r="C22" s="55">
        <v>-4.2517097449766439</v>
      </c>
      <c r="D22" s="55">
        <v>-4.7085320281505796</v>
      </c>
      <c r="E22" s="55">
        <v>0.2172634501536492</v>
      </c>
      <c r="F22" s="52">
        <v>9.8079517259044948</v>
      </c>
      <c r="G22" s="55">
        <v>1.0454868416027505</v>
      </c>
      <c r="H22" s="12"/>
      <c r="I22" s="6"/>
      <c r="J22" s="92" t="str">
        <f>B13</f>
        <v>Productos de plástico</v>
      </c>
      <c r="K22" s="92">
        <f>F13</f>
        <v>-14.340159590221003</v>
      </c>
      <c r="L22" s="92">
        <f>G13</f>
        <v>-0.95681061200808504</v>
      </c>
      <c r="M22" s="87"/>
    </row>
    <row r="23" spans="1:19" x14ac:dyDescent="0.25">
      <c r="A23" s="8"/>
      <c r="B23" s="14" t="s">
        <v>38</v>
      </c>
      <c r="C23" s="52">
        <v>-10.821809738065868</v>
      </c>
      <c r="D23" s="52">
        <v>2.7354964789776615</v>
      </c>
      <c r="E23" s="52">
        <v>7.3735765757833915</v>
      </c>
      <c r="F23" s="52">
        <v>-1.0316763163377707</v>
      </c>
      <c r="G23" s="52">
        <v>-1.0316763163377707</v>
      </c>
      <c r="H23" s="12"/>
      <c r="I23" s="6"/>
      <c r="J23" s="87" t="str">
        <f>B23</f>
        <v>Total</v>
      </c>
      <c r="K23" s="92">
        <f>F23</f>
        <v>-1.0316763163377707</v>
      </c>
      <c r="L23" s="92">
        <f>G23</f>
        <v>-1.0316763163377707</v>
      </c>
      <c r="M23" s="87"/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95"/>
      <c r="J24" s="96"/>
      <c r="K24" s="97"/>
      <c r="L24" s="87"/>
      <c r="M24" s="87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95"/>
      <c r="J25" s="95"/>
      <c r="K25" s="86"/>
      <c r="N25" s="15"/>
      <c r="O25" s="58"/>
      <c r="P25" s="58"/>
      <c r="Q25" s="58"/>
      <c r="R25" s="58"/>
      <c r="S25" s="58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95"/>
      <c r="J26" s="95"/>
      <c r="K26" s="86"/>
      <c r="N26" s="15"/>
      <c r="O26" s="58"/>
      <c r="P26" s="58"/>
      <c r="Q26" s="58"/>
      <c r="R26" s="58"/>
      <c r="S26" s="58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95"/>
      <c r="J27" s="95"/>
      <c r="K27" s="86"/>
      <c r="M27" s="58"/>
      <c r="N27" s="58"/>
      <c r="O27" s="58"/>
      <c r="P27" s="58"/>
      <c r="Q27" s="58"/>
      <c r="R27" s="58"/>
      <c r="S27" s="58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95"/>
      <c r="J28" s="95"/>
      <c r="K28" s="86"/>
      <c r="M28" s="59"/>
      <c r="N28" s="59"/>
      <c r="O28" s="59"/>
      <c r="P28" s="59"/>
      <c r="Q28" s="59"/>
      <c r="R28" s="59"/>
      <c r="S28" s="59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17"/>
      <c r="K29" s="10"/>
      <c r="L29" s="7"/>
      <c r="M29" s="59"/>
      <c r="N29" s="59"/>
      <c r="O29" s="59"/>
      <c r="P29" s="59"/>
      <c r="Q29" s="59"/>
      <c r="R29" s="59"/>
      <c r="S29" s="59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17"/>
      <c r="K30" s="10"/>
      <c r="L30" s="7"/>
      <c r="M30" s="59"/>
      <c r="N30" s="59"/>
      <c r="O30" s="59"/>
      <c r="P30" s="59"/>
      <c r="Q30" s="59"/>
      <c r="R30" s="59"/>
      <c r="S30" s="59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17"/>
      <c r="K31" s="10"/>
      <c r="L31" s="7"/>
      <c r="M31" s="59"/>
      <c r="N31" s="59"/>
      <c r="O31" s="59"/>
      <c r="P31" s="59"/>
      <c r="Q31" s="59"/>
      <c r="R31" s="59"/>
      <c r="S31" s="59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17"/>
      <c r="K32" s="10"/>
      <c r="L32" s="7"/>
      <c r="M32" s="59"/>
      <c r="N32" s="59"/>
      <c r="O32" s="59"/>
      <c r="P32" s="59"/>
      <c r="Q32" s="59"/>
      <c r="R32" s="59"/>
      <c r="S32" s="59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17"/>
      <c r="K33" s="10"/>
      <c r="L33" s="7"/>
      <c r="M33" s="59"/>
      <c r="N33" s="59"/>
      <c r="O33" s="59"/>
      <c r="P33" s="59"/>
      <c r="Q33" s="59"/>
      <c r="R33" s="59"/>
      <c r="S33" s="59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17"/>
      <c r="K34" s="10"/>
      <c r="L34" s="7"/>
      <c r="M34" s="59"/>
      <c r="N34" s="59"/>
      <c r="O34" s="59"/>
      <c r="P34" s="59"/>
      <c r="Q34" s="59"/>
      <c r="R34" s="59"/>
      <c r="S34" s="59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17"/>
      <c r="K35" s="10"/>
      <c r="L35" s="7"/>
      <c r="M35" s="59"/>
      <c r="N35" s="59"/>
      <c r="O35" s="59"/>
      <c r="P35" s="59"/>
      <c r="Q35" s="59"/>
      <c r="R35" s="59"/>
      <c r="S35" s="59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17"/>
      <c r="K36" s="10"/>
      <c r="L36" s="7"/>
      <c r="M36" s="59"/>
      <c r="N36" s="59"/>
      <c r="O36" s="59"/>
      <c r="P36" s="59"/>
      <c r="Q36" s="59"/>
      <c r="R36" s="59"/>
      <c r="S36" s="59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17"/>
      <c r="K37" s="10"/>
      <c r="L37" s="7"/>
      <c r="M37" s="59"/>
      <c r="N37" s="59"/>
      <c r="O37" s="59"/>
      <c r="P37" s="59"/>
      <c r="Q37" s="59"/>
      <c r="R37" s="59"/>
      <c r="S37" s="59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17"/>
      <c r="K38" s="10"/>
      <c r="L38" s="7"/>
      <c r="M38" s="59"/>
      <c r="N38" s="59"/>
      <c r="O38" s="59"/>
      <c r="P38" s="59"/>
      <c r="Q38" s="59"/>
      <c r="R38" s="59"/>
      <c r="S38" s="59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17"/>
      <c r="K39" s="10"/>
      <c r="L39" s="7"/>
      <c r="M39" s="59"/>
      <c r="N39" s="59"/>
      <c r="O39" s="59"/>
      <c r="P39" s="59"/>
      <c r="Q39" s="59"/>
      <c r="R39" s="59"/>
      <c r="S39" s="59"/>
    </row>
    <row r="40" spans="1:19" s="6" customFormat="1" x14ac:dyDescent="0.25">
      <c r="A40" s="8"/>
      <c r="B40" s="10"/>
      <c r="C40" s="16"/>
      <c r="D40" s="16"/>
      <c r="E40" s="16"/>
      <c r="F40" s="16"/>
      <c r="G40" s="18"/>
      <c r="H40" s="12"/>
      <c r="I40" s="19"/>
      <c r="J40" s="19"/>
      <c r="K40" s="10"/>
      <c r="L40" s="7"/>
      <c r="M40" s="59"/>
      <c r="N40" s="59"/>
      <c r="O40" s="59"/>
      <c r="P40" s="59"/>
      <c r="Q40" s="59"/>
      <c r="R40" s="59"/>
      <c r="S40" s="59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19"/>
      <c r="K41" s="10"/>
      <c r="L41" s="7"/>
      <c r="M41" s="59"/>
      <c r="N41" s="59"/>
      <c r="O41" s="59"/>
      <c r="P41" s="59"/>
      <c r="Q41" s="59"/>
      <c r="R41" s="59"/>
      <c r="S41" s="59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19"/>
      <c r="K42" s="10"/>
      <c r="L42" s="7"/>
      <c r="M42" s="59"/>
      <c r="N42" s="59"/>
      <c r="O42" s="59"/>
      <c r="P42" s="59"/>
      <c r="Q42" s="59"/>
      <c r="R42" s="59"/>
      <c r="S42" s="59"/>
    </row>
    <row r="43" spans="1:19" s="6" customFormat="1" x14ac:dyDescent="0.25">
      <c r="A43" s="8"/>
      <c r="B43" s="20"/>
      <c r="C43" s="16"/>
      <c r="D43" s="16"/>
      <c r="E43" s="16"/>
      <c r="F43" s="16"/>
      <c r="G43" s="18"/>
      <c r="H43" s="12"/>
      <c r="I43" s="19"/>
      <c r="J43" s="19"/>
      <c r="K43" s="10"/>
      <c r="L43" s="7"/>
      <c r="M43" s="6" t="str">
        <f>IF(G43="","",1)</f>
        <v/>
      </c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19"/>
      <c r="K44" s="10"/>
      <c r="L44" s="7"/>
      <c r="M44" s="6" t="str">
        <f>IF(G44="","",1)</f>
        <v/>
      </c>
    </row>
    <row r="45" spans="1:19" ht="27.75" customHeight="1" x14ac:dyDescent="0.25">
      <c r="A45" s="8"/>
      <c r="B45" s="72" t="s">
        <v>47</v>
      </c>
      <c r="H45" s="12"/>
      <c r="I45" s="10"/>
    </row>
    <row r="46" spans="1:19" x14ac:dyDescent="0.25">
      <c r="A46" s="21"/>
      <c r="B46" s="22" t="str">
        <f>Índice!$B$35</f>
        <v>Fuente: Muestra Trimestral Manufacturera Regional, Dane. Diciembre de 2012.</v>
      </c>
      <c r="C46" s="23"/>
      <c r="D46" s="23"/>
      <c r="E46" s="23"/>
      <c r="F46" s="23"/>
      <c r="G46" s="23"/>
      <c r="H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sortState ref="B13:G22">
    <sortCondition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3"/>
  <sheetViews>
    <sheetView view="pageBreakPreview" zoomScale="70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31.85546875" style="7" customWidth="1"/>
    <col min="3" max="6" width="13" style="7" customWidth="1"/>
    <col min="7" max="7" width="13.85546875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ht="11.25" customHeight="1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77" t="s">
        <v>49</v>
      </c>
      <c r="C7" s="177"/>
      <c r="D7" s="177"/>
      <c r="E7" s="177"/>
      <c r="F7" s="177"/>
      <c r="G7" s="177"/>
      <c r="H7" s="12"/>
    </row>
    <row r="8" spans="1:13" x14ac:dyDescent="0.25">
      <c r="A8" s="8"/>
      <c r="B8" s="175" t="s">
        <v>136</v>
      </c>
      <c r="C8" s="175"/>
      <c r="D8" s="175"/>
      <c r="E8" s="175"/>
      <c r="F8" s="175"/>
      <c r="G8" s="175"/>
      <c r="H8" s="12"/>
    </row>
    <row r="9" spans="1:13" ht="12.75" customHeight="1" x14ac:dyDescent="0.25">
      <c r="A9" s="8"/>
      <c r="B9" s="9"/>
      <c r="C9" s="67"/>
      <c r="D9" s="67"/>
      <c r="E9" s="9"/>
      <c r="F9" s="9"/>
      <c r="G9" s="9"/>
      <c r="H9" s="12"/>
    </row>
    <row r="10" spans="1:13" ht="13.5" customHeight="1" x14ac:dyDescent="0.25">
      <c r="A10" s="8"/>
      <c r="B10" s="10"/>
      <c r="C10" s="176" t="s">
        <v>0</v>
      </c>
      <c r="D10" s="176"/>
      <c r="E10" s="176"/>
      <c r="F10" s="176"/>
      <c r="G10" s="76" t="s">
        <v>70</v>
      </c>
      <c r="H10" s="12"/>
    </row>
    <row r="11" spans="1:13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</row>
    <row r="12" spans="1:13" ht="12" customHeight="1" x14ac:dyDescent="0.25">
      <c r="A12" s="8"/>
      <c r="B12" s="10"/>
      <c r="C12" s="67"/>
      <c r="D12" s="67"/>
      <c r="E12" s="67"/>
      <c r="F12" s="67"/>
      <c r="H12" s="12"/>
      <c r="M12" s="87"/>
    </row>
    <row r="13" spans="1:13" x14ac:dyDescent="0.25">
      <c r="A13" s="8"/>
      <c r="B13" s="50" t="s">
        <v>42</v>
      </c>
      <c r="C13" s="109">
        <v>3.323580163553141</v>
      </c>
      <c r="D13" s="109">
        <v>2.4832994481556985</v>
      </c>
      <c r="E13" s="109">
        <v>14.701714609607487</v>
      </c>
      <c r="F13" s="84">
        <v>12.342054881940001</v>
      </c>
      <c r="G13" s="109">
        <v>1.4317975913990955</v>
      </c>
      <c r="H13" s="12"/>
      <c r="J13" s="87" t="str">
        <f>B22</f>
        <v xml:space="preserve">Confecciones, prendas de vestir </v>
      </c>
      <c r="K13" s="98">
        <f>F22</f>
        <v>-12.823772915434651</v>
      </c>
      <c r="L13" s="98">
        <f>G22</f>
        <v>-0.32108098003608476</v>
      </c>
      <c r="M13" s="87"/>
    </row>
    <row r="14" spans="1:13" x14ac:dyDescent="0.25">
      <c r="A14" s="8"/>
      <c r="B14" s="50" t="s">
        <v>46</v>
      </c>
      <c r="C14" s="109">
        <v>-4.2841287458379682</v>
      </c>
      <c r="D14" s="109">
        <v>2.4698515769944507</v>
      </c>
      <c r="E14" s="109">
        <v>0.75817585153331557</v>
      </c>
      <c r="F14" s="84">
        <v>11.443779108449782</v>
      </c>
      <c r="G14" s="109">
        <v>0.76402022457283836</v>
      </c>
      <c r="H14" s="12"/>
      <c r="J14" s="87" t="str">
        <f>B21</f>
        <v>Productos de plástico</v>
      </c>
      <c r="K14" s="98">
        <f>F21</f>
        <v>-3.6626536210562888</v>
      </c>
      <c r="L14" s="98">
        <f>G21</f>
        <v>-0.30148603996026413</v>
      </c>
      <c r="M14" s="87"/>
    </row>
    <row r="15" spans="1:13" x14ac:dyDescent="0.25">
      <c r="A15" s="8"/>
      <c r="B15" s="50" t="s">
        <v>43</v>
      </c>
      <c r="C15" s="109">
        <v>-8.5541256623769915</v>
      </c>
      <c r="D15" s="109">
        <v>-18.310223509933767</v>
      </c>
      <c r="E15" s="109">
        <v>12.052694914180753</v>
      </c>
      <c r="F15" s="84">
        <v>5.5279222247343496</v>
      </c>
      <c r="G15" s="109">
        <v>0.72404242212425951</v>
      </c>
      <c r="H15" s="12"/>
      <c r="J15" s="87" t="str">
        <f>B20</f>
        <v>Productos textiles</v>
      </c>
      <c r="K15" s="98">
        <f>F20</f>
        <v>-0.17325017325017233</v>
      </c>
      <c r="L15" s="98">
        <f>G20</f>
        <v>-7.403296749736759E-3</v>
      </c>
      <c r="M15" s="87"/>
    </row>
    <row r="16" spans="1:13" x14ac:dyDescent="0.25">
      <c r="A16" s="8"/>
      <c r="B16" s="50" t="s">
        <v>5</v>
      </c>
      <c r="C16" s="109">
        <v>0.86879432624113073</v>
      </c>
      <c r="D16" s="109">
        <v>0.31640007031112677</v>
      </c>
      <c r="E16" s="109">
        <v>20.834063430874387</v>
      </c>
      <c r="F16" s="84">
        <v>6.0179814385150632</v>
      </c>
      <c r="G16" s="109">
        <v>0.30723681511407624</v>
      </c>
      <c r="H16" s="12"/>
      <c r="J16" s="87" t="str">
        <f>B18</f>
        <v>Productos minerales no metálicos</v>
      </c>
      <c r="K16" s="98">
        <f>F18</f>
        <v>7.6237623762376305</v>
      </c>
      <c r="L16" s="98">
        <f>G18</f>
        <v>0.28502692486486692</v>
      </c>
      <c r="M16" s="87"/>
    </row>
    <row r="17" spans="1:19" x14ac:dyDescent="0.25">
      <c r="A17" s="8"/>
      <c r="B17" s="50" t="s">
        <v>31</v>
      </c>
      <c r="C17" s="109">
        <v>-12.460523435790009</v>
      </c>
      <c r="D17" s="109">
        <v>2.2660380054293525</v>
      </c>
      <c r="E17" s="109">
        <v>-3.3111657538839911</v>
      </c>
      <c r="F17" s="84">
        <v>0.85830708320091542</v>
      </c>
      <c r="G17" s="109">
        <v>0.29317055128958974</v>
      </c>
      <c r="H17" s="12"/>
      <c r="J17" s="87" t="str">
        <f>B19</f>
        <v>Otros productos alimenticios</v>
      </c>
      <c r="K17" s="98">
        <f>F19</f>
        <v>0.27808530855264468</v>
      </c>
      <c r="L17" s="98">
        <f>G19</f>
        <v>2.9520645789575046E-2</v>
      </c>
      <c r="M17" s="87"/>
    </row>
    <row r="18" spans="1:19" x14ac:dyDescent="0.25">
      <c r="A18" s="8"/>
      <c r="B18" s="50" t="s">
        <v>45</v>
      </c>
      <c r="C18" s="109">
        <v>4.5855379188712524</v>
      </c>
      <c r="D18" s="109">
        <v>3.222784335769167</v>
      </c>
      <c r="E18" s="109">
        <v>-8.3318206571065652</v>
      </c>
      <c r="F18" s="84">
        <v>7.6237623762376305</v>
      </c>
      <c r="G18" s="109">
        <v>0.28502692486486692</v>
      </c>
      <c r="H18" s="12"/>
      <c r="J18" s="87" t="str">
        <f>B17</f>
        <v xml:space="preserve">Otras industrias manufactureras </v>
      </c>
      <c r="K18" s="98">
        <f>F17</f>
        <v>0.85830708320091542</v>
      </c>
      <c r="L18" s="98">
        <f>G17</f>
        <v>0.29317055128958974</v>
      </c>
      <c r="M18" s="87"/>
    </row>
    <row r="19" spans="1:19" x14ac:dyDescent="0.25">
      <c r="A19" s="8"/>
      <c r="B19" s="50" t="s">
        <v>41</v>
      </c>
      <c r="C19" s="109">
        <v>-7.654912904398925</v>
      </c>
      <c r="D19" s="109">
        <v>-4.117405945846019</v>
      </c>
      <c r="E19" s="109">
        <v>-11.393964794635371</v>
      </c>
      <c r="F19" s="84">
        <v>0.27808530855264468</v>
      </c>
      <c r="G19" s="109">
        <v>2.9520645789575046E-2</v>
      </c>
      <c r="H19" s="12"/>
      <c r="J19" s="87" t="str">
        <f>B16</f>
        <v>Bebidas</v>
      </c>
      <c r="K19" s="98">
        <f>F16</f>
        <v>6.0179814385150632</v>
      </c>
      <c r="L19" s="98">
        <f>G16</f>
        <v>0.30723681511407624</v>
      </c>
      <c r="M19" s="87"/>
    </row>
    <row r="20" spans="1:19" x14ac:dyDescent="0.25">
      <c r="A20" s="8"/>
      <c r="B20" s="56" t="s">
        <v>36</v>
      </c>
      <c r="C20" s="109">
        <v>-6.9272562632055736</v>
      </c>
      <c r="D20" s="109">
        <v>7.556348305497008</v>
      </c>
      <c r="E20" s="109">
        <v>-12.980551786521936</v>
      </c>
      <c r="F20" s="84">
        <v>-0.17325017325017233</v>
      </c>
      <c r="G20" s="109">
        <v>-7.403296749736759E-3</v>
      </c>
      <c r="H20" s="12"/>
      <c r="J20" s="87" t="str">
        <f>B15</f>
        <v>Producción de carne y pescado</v>
      </c>
      <c r="K20" s="98">
        <f>F15</f>
        <v>5.5279222247343496</v>
      </c>
      <c r="L20" s="98">
        <f>G15</f>
        <v>0.72404242212425951</v>
      </c>
      <c r="M20" s="87"/>
    </row>
    <row r="21" spans="1:19" x14ac:dyDescent="0.25">
      <c r="A21" s="8"/>
      <c r="B21" s="50" t="s">
        <v>44</v>
      </c>
      <c r="C21" s="109">
        <v>2.733890373364178</v>
      </c>
      <c r="D21" s="109">
        <v>5.7318741775417621</v>
      </c>
      <c r="E21" s="109">
        <v>-3.0395584864290357</v>
      </c>
      <c r="F21" s="84">
        <v>-3.6626536210562888</v>
      </c>
      <c r="G21" s="109">
        <v>-0.30148603996026413</v>
      </c>
      <c r="H21" s="12"/>
      <c r="J21" s="87" t="str">
        <f>B14</f>
        <v>Sustancias químicas básicas</v>
      </c>
      <c r="K21" s="98">
        <f>F14</f>
        <v>11.443779108449782</v>
      </c>
      <c r="L21" s="98">
        <f>G14</f>
        <v>0.76402022457283836</v>
      </c>
      <c r="M21" s="87"/>
    </row>
    <row r="22" spans="1:19" x14ac:dyDescent="0.25">
      <c r="A22" s="8"/>
      <c r="B22" s="57" t="s">
        <v>27</v>
      </c>
      <c r="C22" s="108">
        <v>-18.563882881384124</v>
      </c>
      <c r="D22" s="108">
        <v>-17.213554301473422</v>
      </c>
      <c r="E22" s="109">
        <v>4.3183220234423274</v>
      </c>
      <c r="F22" s="84">
        <v>-12.823772915434651</v>
      </c>
      <c r="G22" s="108">
        <v>-0.32108098003608476</v>
      </c>
      <c r="H22" s="12"/>
      <c r="J22" s="87" t="str">
        <f>B13</f>
        <v>Otros productos químicos</v>
      </c>
      <c r="K22" s="98">
        <f>F13</f>
        <v>12.342054881940001</v>
      </c>
      <c r="L22" s="98">
        <f>G13</f>
        <v>1.4317975913990955</v>
      </c>
      <c r="M22" s="87"/>
    </row>
    <row r="23" spans="1:19" x14ac:dyDescent="0.25">
      <c r="A23" s="8"/>
      <c r="B23" s="51" t="s">
        <v>38</v>
      </c>
      <c r="C23" s="107">
        <v>-7.1484548681238103</v>
      </c>
      <c r="D23" s="107">
        <v>-1.4449016983312357</v>
      </c>
      <c r="E23" s="107">
        <v>0.31832608559225761</v>
      </c>
      <c r="F23" s="84">
        <v>3.2048448584082179</v>
      </c>
      <c r="G23" s="84">
        <v>3.2048448584082179</v>
      </c>
      <c r="H23" s="12"/>
      <c r="J23" s="87" t="str">
        <f t="shared" ref="J23" si="0">B23</f>
        <v>Total</v>
      </c>
      <c r="K23" s="98">
        <f t="shared" ref="K23" si="1">F23</f>
        <v>3.2048448584082179</v>
      </c>
      <c r="L23" s="98">
        <f t="shared" ref="L23" si="2">G23</f>
        <v>3.2048448584082179</v>
      </c>
      <c r="M23" s="87"/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17"/>
      <c r="J24" s="87"/>
      <c r="K24" s="87"/>
      <c r="L24" s="87"/>
      <c r="M24" s="87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17"/>
      <c r="J25" s="87"/>
      <c r="K25" s="87"/>
      <c r="L25" s="87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17"/>
      <c r="J26" s="96"/>
      <c r="K26" s="97"/>
      <c r="L26" s="87"/>
      <c r="N26" s="15"/>
      <c r="O26" s="58"/>
      <c r="P26" s="58"/>
      <c r="Q26" s="58"/>
      <c r="R26" s="58"/>
      <c r="S26" s="58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17"/>
      <c r="J27" s="96"/>
      <c r="K27" s="97"/>
      <c r="L27" s="87"/>
      <c r="N27" s="15"/>
      <c r="O27" s="58"/>
      <c r="P27" s="58"/>
      <c r="Q27" s="58"/>
      <c r="R27" s="58"/>
      <c r="S27" s="58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17"/>
      <c r="J28" s="96"/>
      <c r="K28" s="97"/>
      <c r="L28" s="87"/>
      <c r="M28" s="58"/>
      <c r="N28" s="58"/>
      <c r="O28" s="58"/>
      <c r="P28" s="58"/>
      <c r="Q28" s="58"/>
      <c r="R28" s="58"/>
      <c r="S28" s="58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96"/>
      <c r="K29" s="97"/>
      <c r="L29" s="87"/>
      <c r="M29" s="59"/>
      <c r="N29" s="59"/>
      <c r="O29" s="59"/>
      <c r="P29" s="59"/>
      <c r="Q29" s="59"/>
      <c r="R29" s="59"/>
      <c r="S29" s="59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96"/>
      <c r="K30" s="97"/>
      <c r="L30" s="87"/>
      <c r="M30" s="59"/>
      <c r="N30" s="59"/>
      <c r="O30" s="59"/>
      <c r="P30" s="59"/>
      <c r="Q30" s="59"/>
      <c r="R30" s="59"/>
      <c r="S30" s="59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96"/>
      <c r="K31" s="97"/>
      <c r="L31" s="87"/>
      <c r="M31" s="59"/>
      <c r="N31" s="59"/>
      <c r="O31" s="59"/>
      <c r="P31" s="59"/>
      <c r="Q31" s="59"/>
      <c r="R31" s="59"/>
      <c r="S31" s="59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96"/>
      <c r="K32" s="97"/>
      <c r="L32" s="87"/>
      <c r="M32" s="59"/>
      <c r="N32" s="59"/>
      <c r="O32" s="59"/>
      <c r="P32" s="59"/>
      <c r="Q32" s="59"/>
      <c r="R32" s="59"/>
      <c r="S32" s="59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96"/>
      <c r="K33" s="97"/>
      <c r="L33" s="87"/>
      <c r="M33" s="59"/>
      <c r="N33" s="59"/>
      <c r="O33" s="59"/>
      <c r="P33" s="59"/>
      <c r="Q33" s="59"/>
      <c r="R33" s="59"/>
      <c r="S33" s="59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96"/>
      <c r="K34" s="97"/>
      <c r="L34" s="87"/>
      <c r="M34" s="59"/>
      <c r="N34" s="59"/>
      <c r="O34" s="59"/>
      <c r="P34" s="59"/>
      <c r="Q34" s="59"/>
      <c r="R34" s="59"/>
      <c r="S34" s="59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96"/>
      <c r="K35" s="97"/>
      <c r="L35" s="87"/>
      <c r="M35" s="59"/>
      <c r="N35" s="59"/>
      <c r="O35" s="59"/>
      <c r="P35" s="59"/>
      <c r="Q35" s="59"/>
      <c r="R35" s="59"/>
      <c r="S35" s="59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96"/>
      <c r="K36" s="97"/>
      <c r="L36" s="87"/>
      <c r="M36" s="59"/>
      <c r="N36" s="59"/>
      <c r="O36" s="59"/>
      <c r="P36" s="59"/>
      <c r="Q36" s="59"/>
      <c r="R36" s="59"/>
      <c r="S36" s="59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96"/>
      <c r="K37" s="97"/>
      <c r="L37" s="87"/>
      <c r="M37" s="59"/>
      <c r="N37" s="59"/>
      <c r="O37" s="59"/>
      <c r="P37" s="59"/>
      <c r="Q37" s="59"/>
      <c r="R37" s="59"/>
      <c r="S37" s="59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96"/>
      <c r="K38" s="97"/>
      <c r="L38" s="87"/>
      <c r="M38" s="59"/>
      <c r="N38" s="59"/>
      <c r="O38" s="59"/>
      <c r="P38" s="59"/>
      <c r="Q38" s="59"/>
      <c r="R38" s="59"/>
      <c r="S38" s="59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96"/>
      <c r="K39" s="97"/>
      <c r="L39" s="87"/>
      <c r="M39" s="59"/>
      <c r="N39" s="59"/>
      <c r="O39" s="59"/>
      <c r="P39" s="59"/>
      <c r="Q39" s="59"/>
      <c r="R39" s="59"/>
      <c r="S39" s="59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17"/>
      <c r="J40" s="96"/>
      <c r="K40" s="97"/>
      <c r="L40" s="87"/>
      <c r="M40" s="59"/>
      <c r="N40" s="59"/>
      <c r="O40" s="59"/>
      <c r="P40" s="59"/>
      <c r="Q40" s="59"/>
      <c r="R40" s="59"/>
      <c r="S40" s="59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106"/>
      <c r="K41" s="97"/>
      <c r="L41" s="87"/>
      <c r="M41" s="59"/>
      <c r="N41" s="59"/>
      <c r="O41" s="59"/>
      <c r="P41" s="59"/>
      <c r="Q41" s="59"/>
      <c r="R41" s="59"/>
      <c r="S41" s="59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106"/>
      <c r="K42" s="97"/>
      <c r="L42" s="87"/>
      <c r="M42" s="59"/>
      <c r="N42" s="59"/>
      <c r="O42" s="59"/>
      <c r="P42" s="59"/>
      <c r="Q42" s="59"/>
      <c r="R42" s="59"/>
      <c r="S42" s="59"/>
    </row>
    <row r="43" spans="1:19" s="6" customFormat="1" x14ac:dyDescent="0.25">
      <c r="A43" s="8"/>
      <c r="B43" s="10"/>
      <c r="C43" s="16"/>
      <c r="D43" s="16"/>
      <c r="E43" s="16"/>
      <c r="F43" s="16"/>
      <c r="G43" s="18"/>
      <c r="H43" s="12"/>
      <c r="I43" s="19"/>
      <c r="J43" s="106"/>
      <c r="K43" s="97"/>
      <c r="L43" s="87"/>
      <c r="M43" s="59"/>
      <c r="N43" s="59"/>
      <c r="O43" s="59"/>
      <c r="P43" s="59"/>
      <c r="Q43" s="59"/>
      <c r="R43" s="59"/>
      <c r="S43" s="59"/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106"/>
      <c r="K44" s="97"/>
      <c r="L44" s="87"/>
      <c r="M44" s="6" t="str">
        <f>IF(G44="","",1)</f>
        <v/>
      </c>
    </row>
    <row r="45" spans="1:19" s="6" customFormat="1" x14ac:dyDescent="0.25">
      <c r="A45" s="8"/>
      <c r="B45" s="20"/>
      <c r="C45" s="16"/>
      <c r="D45" s="16"/>
      <c r="E45" s="16"/>
      <c r="F45" s="16"/>
      <c r="G45" s="18"/>
      <c r="H45" s="12"/>
      <c r="I45" s="19"/>
      <c r="J45" s="106"/>
      <c r="K45" s="97"/>
      <c r="L45" s="87"/>
      <c r="M45" s="6" t="str">
        <f>IF(G45="","",1)</f>
        <v/>
      </c>
    </row>
    <row r="46" spans="1:19" x14ac:dyDescent="0.25">
      <c r="A46" s="8"/>
      <c r="B46" s="72" t="s">
        <v>47</v>
      </c>
      <c r="H46" s="12"/>
      <c r="I46" s="10"/>
    </row>
    <row r="47" spans="1:19" x14ac:dyDescent="0.25">
      <c r="A47" s="21"/>
      <c r="B47" s="22" t="str">
        <f>Índice!$B$35</f>
        <v>Fuente: Muestra Trimestral Manufacturera Regional, Dane. Diciembre de 2012.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2">
    <sortCondition descending="1"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view="pageBreakPreview" topLeftCell="A2" zoomScale="85" zoomScaleNormal="100"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58" style="7" customWidth="1"/>
    <col min="3" max="6" width="10" style="7" customWidth="1"/>
    <col min="7" max="7" width="13.140625" style="7" customWidth="1"/>
    <col min="8" max="8" width="1.85546875" style="7" customWidth="1"/>
    <col min="9" max="9" width="10.85546875" style="7"/>
    <col min="10" max="10" width="16.140625" style="87" customWidth="1"/>
    <col min="11" max="11" width="10.85546875" style="87" customWidth="1"/>
    <col min="12" max="12" width="10.85546875" style="87"/>
    <col min="13" max="13" width="10.85546875" style="26"/>
    <col min="14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7" t="s">
        <v>50</v>
      </c>
      <c r="C7" s="177"/>
      <c r="D7" s="177"/>
      <c r="E7" s="177"/>
      <c r="F7" s="177"/>
      <c r="G7" s="177"/>
      <c r="H7" s="12"/>
    </row>
    <row r="8" spans="1:12" x14ac:dyDescent="0.25">
      <c r="A8" s="8"/>
      <c r="B8" s="175" t="s">
        <v>136</v>
      </c>
      <c r="C8" s="175"/>
      <c r="D8" s="175"/>
      <c r="E8" s="175"/>
      <c r="F8" s="175"/>
      <c r="G8" s="175"/>
      <c r="H8" s="12"/>
    </row>
    <row r="9" spans="1:12" x14ac:dyDescent="0.25">
      <c r="A9" s="8"/>
      <c r="B9" s="9"/>
      <c r="C9" s="67"/>
      <c r="D9" s="67"/>
      <c r="E9" s="9"/>
      <c r="F9" s="9"/>
      <c r="G9" s="9"/>
      <c r="H9" s="12"/>
    </row>
    <row r="10" spans="1:12" ht="15.75" customHeight="1" x14ac:dyDescent="0.25">
      <c r="A10" s="8"/>
      <c r="B10" s="10"/>
      <c r="C10" s="176" t="s">
        <v>0</v>
      </c>
      <c r="D10" s="176"/>
      <c r="E10" s="176"/>
      <c r="F10" s="176"/>
      <c r="G10" s="76" t="s">
        <v>70</v>
      </c>
      <c r="H10" s="12"/>
    </row>
    <row r="11" spans="1:12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</row>
    <row r="12" spans="1:12" ht="12" customHeight="1" x14ac:dyDescent="0.25">
      <c r="A12" s="8"/>
      <c r="B12" s="10"/>
      <c r="C12" s="67"/>
      <c r="D12" s="67"/>
      <c r="E12" s="67"/>
      <c r="F12" s="67"/>
      <c r="H12" s="12"/>
    </row>
    <row r="13" spans="1:12" x14ac:dyDescent="0.25">
      <c r="A13" s="8"/>
      <c r="B13" s="57" t="s">
        <v>33</v>
      </c>
      <c r="C13" s="108">
        <v>-4.3848264402379193</v>
      </c>
      <c r="D13" s="108">
        <v>9.0680461205453238</v>
      </c>
      <c r="E13" s="109">
        <v>1.6087464356155714</v>
      </c>
      <c r="F13" s="84">
        <v>-15.464920623292555</v>
      </c>
      <c r="G13" s="108">
        <v>-1.0944544728075349</v>
      </c>
      <c r="H13" s="12"/>
      <c r="J13" s="87" t="str">
        <f>B25</f>
        <v xml:space="preserve">Jabones y detergentes, preparados para limpiar y pulir; perfumes </v>
      </c>
      <c r="K13" s="98">
        <f>F25</f>
        <v>10.539204143362824</v>
      </c>
      <c r="L13" s="98">
        <f>G25</f>
        <v>1.1683598594520084</v>
      </c>
    </row>
    <row r="14" spans="1:12" x14ac:dyDescent="0.25">
      <c r="A14" s="8"/>
      <c r="B14" s="50" t="s">
        <v>31</v>
      </c>
      <c r="C14" s="109">
        <v>-6.2632571616926649</v>
      </c>
      <c r="D14" s="109">
        <v>8.8164973910146305</v>
      </c>
      <c r="E14" s="109">
        <v>12.36403722010127</v>
      </c>
      <c r="F14" s="84">
        <v>-4.6120670095563421</v>
      </c>
      <c r="G14" s="109">
        <v>-0.97715709146098406</v>
      </c>
      <c r="H14" s="12"/>
      <c r="J14" s="87" t="str">
        <f>B24</f>
        <v>Productos metalúrgicos básicos – Hierro y Acero</v>
      </c>
      <c r="K14" s="98">
        <f>F24</f>
        <v>10.733500128662365</v>
      </c>
      <c r="L14" s="98">
        <f>G24</f>
        <v>0.31915199105273062</v>
      </c>
    </row>
    <row r="15" spans="1:12" x14ac:dyDescent="0.25">
      <c r="A15" s="8"/>
      <c r="B15" s="50" t="s">
        <v>52</v>
      </c>
      <c r="C15" s="109">
        <v>-28.990685081825536</v>
      </c>
      <c r="D15" s="109">
        <v>27.072953177375823</v>
      </c>
      <c r="E15" s="109">
        <v>10.933417554951328</v>
      </c>
      <c r="F15" s="84">
        <v>-6.53153644007255</v>
      </c>
      <c r="G15" s="109">
        <v>-0.34122102865611337</v>
      </c>
      <c r="H15" s="12"/>
      <c r="J15" s="87" t="str">
        <f>B23</f>
        <v>Otros productos alimenticios</v>
      </c>
      <c r="K15" s="98">
        <f>F23</f>
        <v>1.821318565061536</v>
      </c>
      <c r="L15" s="98">
        <f>G23</f>
        <v>0.1437400943822513</v>
      </c>
    </row>
    <row r="16" spans="1:12" x14ac:dyDescent="0.25">
      <c r="A16" s="8"/>
      <c r="B16" s="57" t="s">
        <v>53</v>
      </c>
      <c r="C16" s="109">
        <v>-2.59380014605168</v>
      </c>
      <c r="D16" s="109">
        <v>9.3323288403869</v>
      </c>
      <c r="E16" s="109">
        <v>9.8946064619125611</v>
      </c>
      <c r="F16" s="84">
        <v>-2.6084073858043677</v>
      </c>
      <c r="G16" s="109">
        <v>-0.24333945703911727</v>
      </c>
      <c r="H16" s="12"/>
      <c r="J16" s="87" t="str">
        <f>B22</f>
        <v>Otros químicos</v>
      </c>
      <c r="K16" s="98">
        <f>F22</f>
        <v>3.9056181046344562</v>
      </c>
      <c r="L16" s="98">
        <f>G22</f>
        <v>0.14061738120283598</v>
      </c>
    </row>
    <row r="17" spans="1:16" x14ac:dyDescent="0.25">
      <c r="A17" s="8"/>
      <c r="B17" s="50" t="s">
        <v>5</v>
      </c>
      <c r="C17" s="109">
        <v>34.145895136035371</v>
      </c>
      <c r="D17" s="109">
        <v>10.579071106825531</v>
      </c>
      <c r="E17" s="109">
        <v>5.7353675111646343</v>
      </c>
      <c r="F17" s="84">
        <v>-2.7928765286571622</v>
      </c>
      <c r="G17" s="108">
        <v>-0.19839464894756556</v>
      </c>
      <c r="H17" s="12"/>
      <c r="J17" s="87" t="str">
        <f>B21</f>
        <v xml:space="preserve">Productos de molinería y almidones </v>
      </c>
      <c r="K17" s="98">
        <f>F21</f>
        <v>0.73903794174199344</v>
      </c>
      <c r="L17" s="98">
        <f>G21</f>
        <v>4.0262171578361504E-2</v>
      </c>
    </row>
    <row r="18" spans="1:16" ht="15.75" customHeight="1" x14ac:dyDescent="0.25">
      <c r="A18" s="8"/>
      <c r="B18" s="50" t="s">
        <v>95</v>
      </c>
      <c r="C18" s="109">
        <v>-2.6299706042039355</v>
      </c>
      <c r="D18" s="109">
        <v>-5.8836476110028775</v>
      </c>
      <c r="E18" s="109">
        <v>6.5298370718693786</v>
      </c>
      <c r="F18" s="84">
        <v>-3.1314844692839849</v>
      </c>
      <c r="G18" s="108">
        <v>-0.17891060443939233</v>
      </c>
      <c r="H18" s="12"/>
      <c r="J18" s="87" t="str">
        <f>B20</f>
        <v xml:space="preserve">Confecciones, prendas de vestir </v>
      </c>
      <c r="K18" s="98">
        <f>F20</f>
        <v>1.1436270261125481</v>
      </c>
      <c r="L18" s="98">
        <f>G20</f>
        <v>2.8956078043599946E-2</v>
      </c>
    </row>
    <row r="19" spans="1:16" x14ac:dyDescent="0.25">
      <c r="A19" s="8"/>
      <c r="B19" s="50" t="s">
        <v>35</v>
      </c>
      <c r="C19" s="109">
        <v>-6.1894908058646569</v>
      </c>
      <c r="D19" s="109">
        <v>1.4335245357176112</v>
      </c>
      <c r="E19" s="109">
        <v>8.4163753850192897</v>
      </c>
      <c r="F19" s="84">
        <v>-0.71389811288635752</v>
      </c>
      <c r="G19" s="108">
        <v>-7.7345720440095536E-2</v>
      </c>
      <c r="H19" s="12"/>
      <c r="J19" s="87" t="str">
        <f>B19</f>
        <v>Productos de papel y cartón</v>
      </c>
      <c r="K19" s="98">
        <f>F19</f>
        <v>-0.71389811288635752</v>
      </c>
      <c r="L19" s="98">
        <f>G19</f>
        <v>-7.7345720440095536E-2</v>
      </c>
    </row>
    <row r="20" spans="1:16" x14ac:dyDescent="0.25">
      <c r="A20" s="8"/>
      <c r="B20" s="50" t="s">
        <v>27</v>
      </c>
      <c r="C20" s="109">
        <v>-4.0083258030143218</v>
      </c>
      <c r="D20" s="109">
        <v>6.4649463199097825</v>
      </c>
      <c r="E20" s="109">
        <v>9.4435739535569176</v>
      </c>
      <c r="F20" s="84">
        <v>1.1436270261125481</v>
      </c>
      <c r="G20" s="109">
        <v>2.8956078043599946E-2</v>
      </c>
      <c r="H20" s="12"/>
      <c r="J20" s="87" t="str">
        <f>B18</f>
        <v>Confiteria, cafe y otros productos alimenticios</v>
      </c>
      <c r="K20" s="98">
        <f>F18</f>
        <v>-3.1314844692839849</v>
      </c>
      <c r="L20" s="98">
        <f>G18</f>
        <v>-0.17891060443939233</v>
      </c>
    </row>
    <row r="21" spans="1:16" x14ac:dyDescent="0.25">
      <c r="A21" s="8"/>
      <c r="B21" s="56" t="s">
        <v>54</v>
      </c>
      <c r="C21" s="109">
        <v>-3.2908692328857283</v>
      </c>
      <c r="D21" s="109">
        <v>-10.618860519681313</v>
      </c>
      <c r="E21" s="109">
        <v>2.0179850821812599</v>
      </c>
      <c r="F21" s="84">
        <v>0.73903794174199344</v>
      </c>
      <c r="G21" s="109">
        <v>4.0262171578361504E-2</v>
      </c>
      <c r="H21" s="12"/>
      <c r="J21" s="87" t="str">
        <f>B17</f>
        <v>Bebidas</v>
      </c>
      <c r="K21" s="98">
        <f>F17</f>
        <v>-2.7928765286571622</v>
      </c>
      <c r="L21" s="98">
        <f>G17</f>
        <v>-0.19839464894756556</v>
      </c>
    </row>
    <row r="22" spans="1:16" x14ac:dyDescent="0.25">
      <c r="A22" s="8"/>
      <c r="B22" s="50" t="s">
        <v>32</v>
      </c>
      <c r="C22" s="109">
        <v>-0.12487016812718574</v>
      </c>
      <c r="D22" s="109">
        <v>-1.9087921895200322</v>
      </c>
      <c r="E22" s="109">
        <v>-0.38775484147172934</v>
      </c>
      <c r="F22" s="84">
        <v>3.9056181046344562</v>
      </c>
      <c r="G22" s="109">
        <v>0.14061738120283598</v>
      </c>
      <c r="H22" s="12"/>
      <c r="J22" s="87" t="str">
        <f>B16</f>
        <v>Farmacéuticos y medicinales</v>
      </c>
      <c r="K22" s="98">
        <f>F16</f>
        <v>-2.6084073858043677</v>
      </c>
      <c r="L22" s="98">
        <f>G16</f>
        <v>-0.24333945703911727</v>
      </c>
    </row>
    <row r="23" spans="1:16" x14ac:dyDescent="0.25">
      <c r="A23" s="8"/>
      <c r="B23" s="50" t="s">
        <v>41</v>
      </c>
      <c r="C23" s="109">
        <v>6.5725303924864198</v>
      </c>
      <c r="D23" s="109">
        <v>-7.707504009026108</v>
      </c>
      <c r="E23" s="109">
        <v>11.54419965869927</v>
      </c>
      <c r="F23" s="84">
        <v>1.821318565061536</v>
      </c>
      <c r="G23" s="109">
        <v>0.1437400943822513</v>
      </c>
      <c r="H23" s="12"/>
      <c r="J23" s="87" t="str">
        <f>B15</f>
        <v xml:space="preserve">Aparatos eléctricos </v>
      </c>
      <c r="K23" s="98">
        <f>F15</f>
        <v>-6.53153644007255</v>
      </c>
      <c r="L23" s="98">
        <f>G15</f>
        <v>-0.34122102865611337</v>
      </c>
    </row>
    <row r="24" spans="1:16" x14ac:dyDescent="0.25">
      <c r="A24" s="8"/>
      <c r="B24" s="50" t="s">
        <v>55</v>
      </c>
      <c r="C24" s="109">
        <v>-8.6513006316883647</v>
      </c>
      <c r="D24" s="109">
        <v>-17.114330163013939</v>
      </c>
      <c r="E24" s="109">
        <v>16.433920820888808</v>
      </c>
      <c r="F24" s="84">
        <v>10.733500128662365</v>
      </c>
      <c r="G24" s="108">
        <v>0.31915199105273062</v>
      </c>
      <c r="H24" s="12"/>
      <c r="J24" s="87" t="str">
        <f>B14</f>
        <v xml:space="preserve">Otras industrias manufactureras </v>
      </c>
      <c r="K24" s="98">
        <f>F14</f>
        <v>-4.6120670095563421</v>
      </c>
      <c r="L24" s="98">
        <f>G14</f>
        <v>-0.97715709146098406</v>
      </c>
    </row>
    <row r="25" spans="1:16" x14ac:dyDescent="0.25">
      <c r="A25" s="8"/>
      <c r="B25" s="50" t="s">
        <v>132</v>
      </c>
      <c r="C25" s="109">
        <v>6.0077965069397026</v>
      </c>
      <c r="D25" s="109">
        <v>-6.9154281095713612</v>
      </c>
      <c r="E25" s="109">
        <v>0.10353734498424216</v>
      </c>
      <c r="F25" s="84">
        <v>10.539204143362824</v>
      </c>
      <c r="G25" s="108">
        <v>1.1683598594520084</v>
      </c>
      <c r="H25" s="12"/>
      <c r="J25" s="87" t="str">
        <f>B13</f>
        <v>Productos de caucho y de plástico</v>
      </c>
      <c r="K25" s="98">
        <f>F13</f>
        <v>-15.464920623292555</v>
      </c>
      <c r="L25" s="98">
        <f>G13</f>
        <v>-1.0944544728075349</v>
      </c>
    </row>
    <row r="26" spans="1:16" x14ac:dyDescent="0.25">
      <c r="A26" s="8"/>
      <c r="B26" s="51" t="s">
        <v>38</v>
      </c>
      <c r="C26" s="107">
        <v>-1.9439548687078874</v>
      </c>
      <c r="D26" s="107">
        <v>2.0317596977248531</v>
      </c>
      <c r="E26" s="107">
        <v>7.4012084912480027</v>
      </c>
      <c r="F26" s="84">
        <v>-1.2697354480790013</v>
      </c>
      <c r="G26" s="84">
        <v>-1.2697354480790013</v>
      </c>
      <c r="H26" s="12"/>
      <c r="J26" s="87" t="str">
        <f>B26</f>
        <v>Total</v>
      </c>
      <c r="K26" s="98">
        <f>F26</f>
        <v>-1.2697354480790013</v>
      </c>
      <c r="L26" s="98">
        <f>G26</f>
        <v>-1.2697354480790013</v>
      </c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7"/>
      <c r="K27" s="87"/>
      <c r="L27" s="87"/>
      <c r="M27" s="26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7"/>
      <c r="K28" s="87"/>
      <c r="L28" s="87"/>
      <c r="M28" s="99"/>
      <c r="N28" s="58"/>
      <c r="O28" s="58"/>
      <c r="P28" s="58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8"/>
      <c r="L29" s="89"/>
      <c r="M29" s="99"/>
      <c r="N29" s="58"/>
      <c r="O29" s="58"/>
      <c r="P29" s="58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9"/>
      <c r="K30" s="89"/>
      <c r="L30" s="89"/>
      <c r="M30" s="99"/>
      <c r="N30" s="58"/>
      <c r="O30" s="58"/>
      <c r="P30" s="58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100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100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100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100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100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100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100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100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100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100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100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100"/>
      <c r="N42" s="59"/>
      <c r="O42" s="59"/>
      <c r="P42" s="59"/>
    </row>
    <row r="43" spans="1:16" s="6" customFormat="1" x14ac:dyDescent="0.25">
      <c r="A43" s="8"/>
      <c r="B43" s="72"/>
      <c r="C43" s="10"/>
      <c r="D43" s="10"/>
      <c r="E43" s="10"/>
      <c r="F43" s="10"/>
      <c r="G43" s="10"/>
      <c r="H43" s="12"/>
      <c r="I43" s="10"/>
      <c r="J43" s="87"/>
      <c r="K43" s="87"/>
      <c r="L43" s="87"/>
      <c r="M43" s="26"/>
    </row>
    <row r="44" spans="1:16" x14ac:dyDescent="0.25">
      <c r="A44" s="8"/>
      <c r="B44" s="72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2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2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72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2" t="s">
        <v>51</v>
      </c>
      <c r="H49" s="12"/>
      <c r="I49" s="10"/>
    </row>
    <row r="50" spans="1:9" x14ac:dyDescent="0.25">
      <c r="A50" s="21"/>
      <c r="B50" s="22" t="str">
        <f>Índice!$B$35</f>
        <v>Fuente: Muestra Trimestral Manufacturera Regional, Dane. Diciembre de 2012.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view="pageBreakPreview" zoomScale="70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55.7109375" style="7" customWidth="1"/>
    <col min="3" max="6" width="10.7109375" style="7" customWidth="1"/>
    <col min="7" max="7" width="13" style="7" customWidth="1"/>
    <col min="8" max="8" width="0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77" t="s">
        <v>56</v>
      </c>
      <c r="C7" s="177"/>
      <c r="D7" s="177"/>
      <c r="E7" s="177"/>
      <c r="F7" s="177"/>
      <c r="G7" s="177"/>
      <c r="H7" s="12"/>
    </row>
    <row r="8" spans="1:13" x14ac:dyDescent="0.25">
      <c r="A8" s="8"/>
      <c r="B8" s="175" t="s">
        <v>136</v>
      </c>
      <c r="C8" s="175"/>
      <c r="D8" s="175"/>
      <c r="E8" s="175"/>
      <c r="F8" s="175"/>
      <c r="G8" s="175"/>
      <c r="H8" s="12"/>
    </row>
    <row r="9" spans="1:13" x14ac:dyDescent="0.25">
      <c r="A9" s="8"/>
      <c r="B9" s="9"/>
      <c r="C9" s="67"/>
      <c r="D9" s="67"/>
      <c r="E9" s="9"/>
      <c r="F9" s="9"/>
      <c r="G9" s="9"/>
      <c r="H9" s="12"/>
    </row>
    <row r="10" spans="1:13" ht="15.75" customHeight="1" x14ac:dyDescent="0.25">
      <c r="A10" s="8"/>
      <c r="B10" s="10"/>
      <c r="C10" s="176" t="s">
        <v>0</v>
      </c>
      <c r="D10" s="176"/>
      <c r="E10" s="176"/>
      <c r="F10" s="176"/>
      <c r="G10" s="76" t="s">
        <v>70</v>
      </c>
      <c r="H10" s="12"/>
    </row>
    <row r="11" spans="1:13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  <c r="M11" s="87"/>
    </row>
    <row r="12" spans="1:13" ht="12" customHeight="1" x14ac:dyDescent="0.25">
      <c r="A12" s="8"/>
      <c r="B12" s="10"/>
      <c r="C12" s="67"/>
      <c r="D12" s="67"/>
      <c r="E12" s="67"/>
      <c r="F12" s="67"/>
      <c r="H12" s="12"/>
      <c r="K12" s="87" t="s">
        <v>103</v>
      </c>
      <c r="L12" s="87" t="s">
        <v>102</v>
      </c>
      <c r="M12" s="87"/>
    </row>
    <row r="13" spans="1:13" x14ac:dyDescent="0.25">
      <c r="A13" s="8"/>
      <c r="B13" s="50" t="s">
        <v>31</v>
      </c>
      <c r="C13" s="109">
        <v>-5.5655792462115876</v>
      </c>
      <c r="D13" s="109">
        <v>7.2255276016255277</v>
      </c>
      <c r="E13" s="109">
        <v>14.028237742233651</v>
      </c>
      <c r="F13" s="84">
        <v>-6.5151285761932183</v>
      </c>
      <c r="G13" s="109">
        <v>-1.4593965352208096</v>
      </c>
      <c r="H13" s="12"/>
      <c r="J13" s="87" t="str">
        <f>B25</f>
        <v xml:space="preserve">Jabones y detergentes, </v>
      </c>
      <c r="K13" s="98">
        <f>F25</f>
        <v>14.538786772073831</v>
      </c>
      <c r="L13" s="98">
        <f>G25</f>
        <v>1.4812859966027918</v>
      </c>
      <c r="M13" s="87"/>
    </row>
    <row r="14" spans="1:13" x14ac:dyDescent="0.25">
      <c r="A14" s="8"/>
      <c r="B14" s="56" t="s">
        <v>33</v>
      </c>
      <c r="C14" s="109">
        <v>-4.9074230965412333</v>
      </c>
      <c r="D14" s="109">
        <v>5.1806300885083179</v>
      </c>
      <c r="E14" s="109">
        <v>1.7144240306895784</v>
      </c>
      <c r="F14" s="84">
        <v>-9.6787607640081657</v>
      </c>
      <c r="G14" s="109">
        <v>-0.7108541563388584</v>
      </c>
      <c r="H14" s="12"/>
      <c r="J14" s="87" t="str">
        <f>B24</f>
        <v>Otros químicos</v>
      </c>
      <c r="K14" s="98">
        <f>F24</f>
        <v>8.4693635437945289</v>
      </c>
      <c r="L14" s="98">
        <f>G24</f>
        <v>0.32637415382456886</v>
      </c>
      <c r="M14" s="87"/>
    </row>
    <row r="15" spans="1:13" x14ac:dyDescent="0.25">
      <c r="A15" s="8"/>
      <c r="B15" s="50" t="s">
        <v>35</v>
      </c>
      <c r="C15" s="109">
        <v>-10.997908740423961</v>
      </c>
      <c r="D15" s="109">
        <v>1.9803024122114614</v>
      </c>
      <c r="E15" s="109">
        <v>9.2618374103398065</v>
      </c>
      <c r="F15" s="84">
        <v>-3.7724317545201003</v>
      </c>
      <c r="G15" s="109">
        <v>-0.35812207985725342</v>
      </c>
      <c r="H15" s="12"/>
      <c r="J15" s="87" t="str">
        <f>B23</f>
        <v>Productos metalúrgicos básicos – Hierro y Acero</v>
      </c>
      <c r="K15" s="98">
        <f>F23</f>
        <v>10.473759589471365</v>
      </c>
      <c r="L15" s="98">
        <f>G23</f>
        <v>0.3217169222468993</v>
      </c>
      <c r="M15" s="87"/>
    </row>
    <row r="16" spans="1:13" x14ac:dyDescent="0.25">
      <c r="A16" s="8"/>
      <c r="B16" s="57" t="s">
        <v>52</v>
      </c>
      <c r="C16" s="108">
        <v>-30.951661648946789</v>
      </c>
      <c r="D16" s="108">
        <v>29.405113387121649</v>
      </c>
      <c r="E16" s="109">
        <v>12.038018160810005</v>
      </c>
      <c r="F16" s="84">
        <v>-4.9581022605330478</v>
      </c>
      <c r="G16" s="108">
        <v>-0.27886202448419684</v>
      </c>
      <c r="H16" s="12"/>
      <c r="J16" s="87" t="str">
        <f>B22</f>
        <v xml:space="preserve">Confecciones, prendas de vestir </v>
      </c>
      <c r="K16" s="98">
        <f>F22</f>
        <v>4.563906873021617</v>
      </c>
      <c r="L16" s="98">
        <f>G22</f>
        <v>0.11336986812313216</v>
      </c>
      <c r="M16" s="87"/>
    </row>
    <row r="17" spans="1:16" x14ac:dyDescent="0.25">
      <c r="A17" s="8"/>
      <c r="B17" s="50" t="s">
        <v>53</v>
      </c>
      <c r="C17" s="109">
        <v>1.1850325834983828</v>
      </c>
      <c r="D17" s="109">
        <v>-0.56841504780700325</v>
      </c>
      <c r="E17" s="109">
        <v>5.7702766811948178</v>
      </c>
      <c r="F17" s="84">
        <v>-2.6072208074032321</v>
      </c>
      <c r="G17" s="108">
        <v>-0.24330121997752216</v>
      </c>
      <c r="H17" s="12"/>
      <c r="J17" s="87" t="str">
        <f>B21</f>
        <v xml:space="preserve">Productos de molinería y almidones </v>
      </c>
      <c r="K17" s="98">
        <f>F21</f>
        <v>-0.67167314725994354</v>
      </c>
      <c r="L17" s="98">
        <f>G21</f>
        <v>-3.8688783707534757E-2</v>
      </c>
      <c r="M17" s="87"/>
    </row>
    <row r="18" spans="1:16" ht="18" customHeight="1" x14ac:dyDescent="0.25">
      <c r="A18" s="8"/>
      <c r="B18" s="50" t="s">
        <v>95</v>
      </c>
      <c r="C18" s="109">
        <v>2.677654809310456</v>
      </c>
      <c r="D18" s="109">
        <v>-5.4450248307820299</v>
      </c>
      <c r="E18" s="109">
        <v>2.1877259014569965</v>
      </c>
      <c r="F18" s="84">
        <v>-2.3146984758861788</v>
      </c>
      <c r="G18" s="108">
        <v>-0.1324811396806469</v>
      </c>
      <c r="H18" s="12"/>
      <c r="J18" s="87" t="str">
        <f>B20</f>
        <v>Otros productos alimenticios</v>
      </c>
      <c r="K18" s="98">
        <f>F20</f>
        <v>-0.82250437998733217</v>
      </c>
      <c r="L18" s="98">
        <f>G20</f>
        <v>-7.1550660030394786E-2</v>
      </c>
      <c r="M18" s="87"/>
    </row>
    <row r="19" spans="1:16" x14ac:dyDescent="0.25">
      <c r="A19" s="8"/>
      <c r="B19" s="50" t="s">
        <v>5</v>
      </c>
      <c r="C19" s="109">
        <v>53.785419941137157</v>
      </c>
      <c r="D19" s="109">
        <v>-1.0890906312164017</v>
      </c>
      <c r="E19" s="109">
        <v>5.0273956513696501</v>
      </c>
      <c r="F19" s="84">
        <v>-1.3211788161599847</v>
      </c>
      <c r="G19" s="108">
        <v>-7.9609272272548728E-2</v>
      </c>
      <c r="H19" s="12"/>
      <c r="J19" s="87" t="str">
        <f>B19</f>
        <v>Bebidas</v>
      </c>
      <c r="K19" s="98">
        <f>F19</f>
        <v>-1.3211788161599847</v>
      </c>
      <c r="L19" s="98">
        <f>G19</f>
        <v>-7.9609272272548728E-2</v>
      </c>
      <c r="M19" s="87"/>
    </row>
    <row r="20" spans="1:16" x14ac:dyDescent="0.25">
      <c r="A20" s="8"/>
      <c r="B20" s="50" t="s">
        <v>41</v>
      </c>
      <c r="C20" s="109">
        <v>8.6776737315150339</v>
      </c>
      <c r="D20" s="109">
        <v>-12.967066504113919</v>
      </c>
      <c r="E20" s="109">
        <v>14.875469573277758</v>
      </c>
      <c r="F20" s="84">
        <v>-0.82250437998733217</v>
      </c>
      <c r="G20" s="108">
        <v>-7.1550660030394786E-2</v>
      </c>
      <c r="H20" s="12"/>
      <c r="J20" s="87" t="str">
        <f>B18</f>
        <v>Confiteria, cafe y otros productos alimenticios</v>
      </c>
      <c r="K20" s="98">
        <f>F18</f>
        <v>-2.3146984758861788</v>
      </c>
      <c r="L20" s="98">
        <f>G18</f>
        <v>-0.1324811396806469</v>
      </c>
      <c r="M20" s="87"/>
    </row>
    <row r="21" spans="1:16" x14ac:dyDescent="0.25">
      <c r="A21" s="8"/>
      <c r="B21" s="50" t="s">
        <v>54</v>
      </c>
      <c r="C21" s="109">
        <v>-0.39897506874341948</v>
      </c>
      <c r="D21" s="109">
        <v>-1.330995747440344</v>
      </c>
      <c r="E21" s="109">
        <v>3.5872625170150694</v>
      </c>
      <c r="F21" s="84">
        <v>-0.67167314725994354</v>
      </c>
      <c r="G21" s="109">
        <v>-3.8688783707534757E-2</v>
      </c>
      <c r="H21" s="12"/>
      <c r="J21" s="87" t="str">
        <f>B17</f>
        <v>Farmacéuticos y medicinales</v>
      </c>
      <c r="K21" s="98">
        <f>F17</f>
        <v>-2.6072208074032321</v>
      </c>
      <c r="L21" s="98">
        <f>G17</f>
        <v>-0.24330121997752216</v>
      </c>
      <c r="M21" s="87"/>
    </row>
    <row r="22" spans="1:16" x14ac:dyDescent="0.25">
      <c r="A22" s="8"/>
      <c r="B22" s="50" t="s">
        <v>27</v>
      </c>
      <c r="C22" s="109">
        <v>-8.4875781672888682</v>
      </c>
      <c r="D22" s="109">
        <v>6.2646872085978389</v>
      </c>
      <c r="E22" s="109">
        <v>9.2196877607054422</v>
      </c>
      <c r="F22" s="84">
        <v>4.563906873021617</v>
      </c>
      <c r="G22" s="108">
        <v>0.11336986812313216</v>
      </c>
      <c r="H22" s="12"/>
      <c r="J22" s="87" t="str">
        <f>B16</f>
        <v xml:space="preserve">Aparatos eléctricos </v>
      </c>
      <c r="K22" s="98">
        <f>F16</f>
        <v>-4.9581022605330478</v>
      </c>
      <c r="L22" s="98">
        <f>G16</f>
        <v>-0.27886202448419684</v>
      </c>
      <c r="M22" s="87"/>
    </row>
    <row r="23" spans="1:16" x14ac:dyDescent="0.25">
      <c r="A23" s="8"/>
      <c r="B23" s="50" t="s">
        <v>55</v>
      </c>
      <c r="C23" s="109">
        <v>-19.359360463074697</v>
      </c>
      <c r="D23" s="109">
        <v>-17.953364246350414</v>
      </c>
      <c r="E23" s="109">
        <v>29.458027767559201</v>
      </c>
      <c r="F23" s="84">
        <v>10.473759589471365</v>
      </c>
      <c r="G23" s="109">
        <v>0.3217169222468993</v>
      </c>
      <c r="H23" s="12"/>
      <c r="J23" s="87" t="str">
        <f>B15</f>
        <v>Productos de papel y cartón</v>
      </c>
      <c r="K23" s="98">
        <f>F15</f>
        <v>-3.7724317545201003</v>
      </c>
      <c r="L23" s="98">
        <f>G15</f>
        <v>-0.35812207985725342</v>
      </c>
      <c r="M23" s="87"/>
    </row>
    <row r="24" spans="1:16" x14ac:dyDescent="0.25">
      <c r="A24" s="8"/>
      <c r="B24" s="50" t="s">
        <v>32</v>
      </c>
      <c r="C24" s="109">
        <v>-8.5715062699823132</v>
      </c>
      <c r="D24" s="109">
        <v>-0.24983522417779377</v>
      </c>
      <c r="E24" s="109">
        <v>7.3818179962495689</v>
      </c>
      <c r="F24" s="84">
        <v>8.4693635437945289</v>
      </c>
      <c r="G24" s="109">
        <v>0.32637415382456886</v>
      </c>
      <c r="H24" s="12"/>
      <c r="J24" s="87" t="str">
        <f>B14</f>
        <v>Productos de caucho y de plástico</v>
      </c>
      <c r="K24" s="98">
        <f>F14</f>
        <v>-9.6787607640081657</v>
      </c>
      <c r="L24" s="98">
        <f>G14</f>
        <v>-0.7108541563388584</v>
      </c>
      <c r="M24" s="87"/>
    </row>
    <row r="25" spans="1:16" x14ac:dyDescent="0.25">
      <c r="A25" s="8"/>
      <c r="B25" s="57" t="s">
        <v>145</v>
      </c>
      <c r="C25" s="109">
        <v>14.856151469466756</v>
      </c>
      <c r="D25" s="109">
        <v>-7.4492714977012646</v>
      </c>
      <c r="E25" s="109">
        <v>-5.0065208107992563</v>
      </c>
      <c r="F25" s="84">
        <v>14.538786772073831</v>
      </c>
      <c r="G25" s="109">
        <v>1.4812859966027918</v>
      </c>
      <c r="H25" s="12"/>
      <c r="J25" s="87" t="str">
        <f>B13</f>
        <v xml:space="preserve">Otras industrias manufactureras </v>
      </c>
      <c r="K25" s="98">
        <f>F13</f>
        <v>-6.5151285761932183</v>
      </c>
      <c r="L25" s="98">
        <f>G13</f>
        <v>-1.4593965352208096</v>
      </c>
      <c r="M25" s="87"/>
    </row>
    <row r="26" spans="1:16" x14ac:dyDescent="0.25">
      <c r="A26" s="8"/>
      <c r="B26" s="51" t="s">
        <v>38</v>
      </c>
      <c r="C26" s="107">
        <v>-0.91257698181893121</v>
      </c>
      <c r="D26" s="107">
        <v>0.17901065104271044</v>
      </c>
      <c r="E26" s="107">
        <v>7.6230569883703359</v>
      </c>
      <c r="F26" s="84">
        <v>-1.1301189307723614</v>
      </c>
      <c r="G26" s="84">
        <v>-1.1301189307723614</v>
      </c>
      <c r="H26" s="12"/>
      <c r="J26" s="87" t="str">
        <f t="shared" ref="J26" si="0">B26</f>
        <v>Total</v>
      </c>
      <c r="K26" s="98">
        <f t="shared" ref="K26" si="1">F26</f>
        <v>-1.1301189307723614</v>
      </c>
      <c r="L26" s="98">
        <f t="shared" ref="L26" si="2">G26</f>
        <v>-1.1301189307723614</v>
      </c>
      <c r="M26" s="87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7"/>
      <c r="K27" s="87"/>
      <c r="L27" s="87"/>
      <c r="M27" s="87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7"/>
      <c r="K28" s="87"/>
      <c r="L28" s="87"/>
      <c r="M28" s="89"/>
      <c r="N28" s="58"/>
      <c r="O28" s="58"/>
      <c r="P28" s="58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8"/>
      <c r="L29" s="89"/>
      <c r="M29" s="58"/>
      <c r="N29" s="58"/>
      <c r="O29" s="58"/>
      <c r="P29" s="58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9"/>
      <c r="K30" s="89"/>
      <c r="L30" s="89"/>
      <c r="M30" s="58"/>
      <c r="N30" s="58"/>
      <c r="O30" s="58"/>
      <c r="P30" s="58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x14ac:dyDescent="0.25">
      <c r="A43" s="8"/>
      <c r="B43" s="72"/>
      <c r="C43" s="10"/>
      <c r="D43" s="10"/>
      <c r="E43" s="10"/>
      <c r="F43" s="10"/>
      <c r="G43" s="10"/>
      <c r="H43" s="12"/>
      <c r="I43" s="10"/>
      <c r="J43" s="87"/>
      <c r="K43" s="87"/>
      <c r="L43" s="87"/>
    </row>
    <row r="44" spans="1:16" s="6" customFormat="1" x14ac:dyDescent="0.25">
      <c r="A44" s="8"/>
      <c r="B44" s="72"/>
      <c r="C44" s="10"/>
      <c r="D44" s="10"/>
      <c r="E44" s="10"/>
      <c r="F44" s="10"/>
      <c r="G44" s="10"/>
      <c r="H44" s="12"/>
      <c r="I44" s="10"/>
      <c r="J44" s="87"/>
      <c r="K44" s="87"/>
      <c r="L44" s="87"/>
    </row>
    <row r="45" spans="1:16" s="6" customFormat="1" x14ac:dyDescent="0.25">
      <c r="A45" s="8"/>
      <c r="B45" s="72"/>
      <c r="C45" s="10"/>
      <c r="D45" s="10"/>
      <c r="E45" s="10"/>
      <c r="F45" s="10"/>
      <c r="G45" s="10"/>
      <c r="H45" s="12"/>
      <c r="I45" s="10"/>
      <c r="J45" s="87"/>
      <c r="K45" s="87"/>
      <c r="L45" s="87"/>
    </row>
    <row r="46" spans="1:16" s="6" customFormat="1" x14ac:dyDescent="0.25">
      <c r="A46" s="8"/>
      <c r="B46" s="72"/>
      <c r="C46" s="10"/>
      <c r="D46" s="10"/>
      <c r="E46" s="10"/>
      <c r="F46" s="10"/>
      <c r="G46" s="10"/>
      <c r="H46" s="12"/>
      <c r="I46" s="10"/>
      <c r="J46" s="87"/>
      <c r="K46" s="87"/>
      <c r="L46" s="87"/>
    </row>
    <row r="47" spans="1:16" s="6" customFormat="1" x14ac:dyDescent="0.25">
      <c r="A47" s="8"/>
      <c r="B47" s="72"/>
      <c r="C47" s="10"/>
      <c r="D47" s="10"/>
      <c r="E47" s="10"/>
      <c r="F47" s="10"/>
      <c r="G47" s="10"/>
      <c r="H47" s="12"/>
      <c r="I47" s="10"/>
      <c r="J47" s="87"/>
      <c r="K47" s="87"/>
      <c r="L47" s="87"/>
    </row>
    <row r="48" spans="1:16" x14ac:dyDescent="0.25">
      <c r="A48" s="8"/>
      <c r="B48" s="72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2" t="s">
        <v>51</v>
      </c>
      <c r="H49" s="12"/>
      <c r="I49" s="10"/>
    </row>
    <row r="50" spans="1:9" x14ac:dyDescent="0.25">
      <c r="A50" s="21"/>
      <c r="B50" s="22" t="str">
        <f>Índice!$B$35</f>
        <v>Fuente: Muestra Trimestral Manufacturera Regional, Dane. Diciembre de 2012.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view="pageBreakPreview" zoomScale="70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56.5703125" style="7" customWidth="1"/>
    <col min="3" max="6" width="10" style="7" customWidth="1"/>
    <col min="7" max="7" width="13.140625" style="7" customWidth="1"/>
    <col min="8" max="8" width="1.85546875" style="7" customWidth="1"/>
    <col min="9" max="9" width="10.85546875" style="7"/>
    <col min="10" max="10" width="18" style="87" customWidth="1"/>
    <col min="11" max="11" width="10.85546875" style="87" customWidth="1"/>
    <col min="12" max="12" width="10.85546875" style="87"/>
    <col min="13" max="13" width="10.85546875" style="6"/>
    <col min="14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7" t="s">
        <v>57</v>
      </c>
      <c r="C7" s="177"/>
      <c r="D7" s="177"/>
      <c r="E7" s="177"/>
      <c r="F7" s="177"/>
      <c r="G7" s="177"/>
      <c r="H7" s="12"/>
    </row>
    <row r="8" spans="1:12" x14ac:dyDescent="0.25">
      <c r="A8" s="8"/>
      <c r="B8" s="175" t="s">
        <v>136</v>
      </c>
      <c r="C8" s="175"/>
      <c r="D8" s="175"/>
      <c r="E8" s="175"/>
      <c r="F8" s="175"/>
      <c r="G8" s="175"/>
      <c r="H8" s="12"/>
    </row>
    <row r="9" spans="1:12" x14ac:dyDescent="0.25">
      <c r="A9" s="8"/>
      <c r="B9" s="9"/>
      <c r="C9" s="67"/>
      <c r="D9" s="67"/>
      <c r="E9" s="9"/>
      <c r="F9" s="9"/>
      <c r="G9" s="9"/>
      <c r="H9" s="12"/>
    </row>
    <row r="10" spans="1:12" ht="15.75" customHeight="1" x14ac:dyDescent="0.25">
      <c r="A10" s="8"/>
      <c r="B10" s="10"/>
      <c r="C10" s="176" t="s">
        <v>0</v>
      </c>
      <c r="D10" s="176"/>
      <c r="E10" s="176"/>
      <c r="F10" s="176"/>
      <c r="G10" s="76" t="s">
        <v>70</v>
      </c>
      <c r="H10" s="12"/>
    </row>
    <row r="11" spans="1:12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</row>
    <row r="12" spans="1:12" ht="12" customHeight="1" x14ac:dyDescent="0.25">
      <c r="A12" s="8"/>
      <c r="B12" s="10"/>
      <c r="C12" s="67"/>
      <c r="D12" s="67"/>
      <c r="E12" s="67"/>
      <c r="F12" s="67"/>
      <c r="H12" s="12"/>
      <c r="K12" s="87" t="s">
        <v>101</v>
      </c>
      <c r="L12" s="87" t="s">
        <v>102</v>
      </c>
    </row>
    <row r="13" spans="1:12" x14ac:dyDescent="0.25">
      <c r="A13" s="8"/>
      <c r="B13" s="50" t="s">
        <v>31</v>
      </c>
      <c r="C13" s="109">
        <v>5.8780411405912156</v>
      </c>
      <c r="D13" s="109">
        <v>4.061475461133405</v>
      </c>
      <c r="E13" s="109">
        <v>6.2713253601499277</v>
      </c>
      <c r="F13" s="84">
        <v>-3.1159394406822361</v>
      </c>
      <c r="G13" s="109">
        <v>-1.0489899726763834</v>
      </c>
      <c r="H13" s="12"/>
      <c r="J13" s="87" t="str">
        <f>B25</f>
        <v>Confiteria, cafe y otros productos alimenticios</v>
      </c>
      <c r="K13" s="98">
        <f>F25</f>
        <v>6.1058344640434248</v>
      </c>
      <c r="L13" s="98">
        <f>G25</f>
        <v>0.29616549376450729</v>
      </c>
    </row>
    <row r="14" spans="1:12" x14ac:dyDescent="0.25">
      <c r="A14" s="8"/>
      <c r="B14" s="57" t="s">
        <v>27</v>
      </c>
      <c r="C14" s="109">
        <v>-19.448695003325348</v>
      </c>
      <c r="D14" s="109">
        <v>1.7519835676024227</v>
      </c>
      <c r="E14" s="109">
        <v>3.1734879670677425</v>
      </c>
      <c r="F14" s="84">
        <v>-8.5011479103553</v>
      </c>
      <c r="G14" s="109">
        <v>-0.52052913711172433</v>
      </c>
      <c r="H14" s="12"/>
      <c r="J14" s="87" t="str">
        <f>B24</f>
        <v>Otros productos alimenticios</v>
      </c>
      <c r="K14" s="98">
        <f>F24</f>
        <v>2.3439440262398525</v>
      </c>
      <c r="L14" s="98">
        <f>G24</f>
        <v>0.25733490680427296</v>
      </c>
    </row>
    <row r="15" spans="1:12" x14ac:dyDescent="0.25">
      <c r="A15" s="8"/>
      <c r="B15" s="57" t="s">
        <v>54</v>
      </c>
      <c r="C15" s="108">
        <v>-3.883495145631068</v>
      </c>
      <c r="D15" s="108">
        <v>6.2794612794612874</v>
      </c>
      <c r="E15" s="109">
        <v>5.702518612387137</v>
      </c>
      <c r="F15" s="84">
        <v>-15.420350666866478</v>
      </c>
      <c r="G15" s="108">
        <v>-0.4837369731486949</v>
      </c>
      <c r="H15" s="12"/>
      <c r="J15" s="87" t="str">
        <f>B23</f>
        <v>Productos de caucho y de plástico</v>
      </c>
      <c r="K15" s="98">
        <f>F23</f>
        <v>2.5570798100728487</v>
      </c>
      <c r="L15" s="98">
        <f>G23</f>
        <v>0.20101645259318063</v>
      </c>
    </row>
    <row r="16" spans="1:12" x14ac:dyDescent="0.25">
      <c r="A16" s="8"/>
      <c r="B16" s="50" t="s">
        <v>53</v>
      </c>
      <c r="C16" s="109">
        <v>-4.4602152559101462</v>
      </c>
      <c r="D16" s="109">
        <v>-6.1934277843368797</v>
      </c>
      <c r="E16" s="109">
        <v>-5.8366983061513311</v>
      </c>
      <c r="F16" s="84">
        <v>-2.5413223140495877</v>
      </c>
      <c r="G16" s="108">
        <v>-0.23129114751132943</v>
      </c>
      <c r="H16" s="12"/>
      <c r="J16" s="87" t="str">
        <f>B22</f>
        <v>Productos metalúrgicos básicos – Hierro y Acero</v>
      </c>
      <c r="K16" s="98">
        <f>F22</f>
        <v>7.9041412655034726</v>
      </c>
      <c r="L16" s="98">
        <f>G22</f>
        <v>0.17675908834199158</v>
      </c>
    </row>
    <row r="17" spans="1:16" x14ac:dyDescent="0.25">
      <c r="A17" s="8"/>
      <c r="B17" s="50" t="s">
        <v>35</v>
      </c>
      <c r="C17" s="109">
        <v>-5.9225778042557442</v>
      </c>
      <c r="D17" s="109">
        <v>-6.5728248898678627</v>
      </c>
      <c r="E17" s="109">
        <v>2.066587588686446</v>
      </c>
      <c r="F17" s="84">
        <v>-0.85826066870704487</v>
      </c>
      <c r="G17" s="108">
        <v>-5.5895360648570869E-2</v>
      </c>
      <c r="H17" s="12"/>
      <c r="J17" s="87" t="str">
        <f>B21</f>
        <v>Otros químicos</v>
      </c>
      <c r="K17" s="98">
        <f>F21</f>
        <v>4.439521488701792</v>
      </c>
      <c r="L17" s="98">
        <f>G21</f>
        <v>0.14131324988192118</v>
      </c>
    </row>
    <row r="18" spans="1:16" ht="30" x14ac:dyDescent="0.25">
      <c r="A18" s="8"/>
      <c r="B18" s="50" t="s">
        <v>132</v>
      </c>
      <c r="C18" s="109">
        <v>-7.3417469939382025</v>
      </c>
      <c r="D18" s="109">
        <v>-3.1252010896377129</v>
      </c>
      <c r="E18" s="109">
        <v>1.0384376937383797</v>
      </c>
      <c r="F18" s="84">
        <v>0.63331361076415238</v>
      </c>
      <c r="G18" s="109">
        <v>4.5286681321663608E-2</v>
      </c>
      <c r="H18" s="12"/>
      <c r="J18" s="87" t="str">
        <f t="shared" ref="J18:J26" si="0">B18</f>
        <v xml:space="preserve">Jabones y detergentes, preparados para limpiar y pulir; perfumes </v>
      </c>
      <c r="K18" s="98">
        <f t="shared" ref="K18:K26" si="1">F18</f>
        <v>0.63331361076415238</v>
      </c>
      <c r="L18" s="98">
        <f t="shared" ref="L18:L26" si="2">G18</f>
        <v>4.5286681321663608E-2</v>
      </c>
    </row>
    <row r="19" spans="1:16" x14ac:dyDescent="0.25">
      <c r="A19" s="8"/>
      <c r="B19" s="50" t="s">
        <v>5</v>
      </c>
      <c r="C19" s="109">
        <v>14.015843997562454</v>
      </c>
      <c r="D19" s="109">
        <v>3.2602886157135282</v>
      </c>
      <c r="E19" s="109">
        <v>15.864389233954428</v>
      </c>
      <c r="F19" s="84">
        <v>5.0256868438687041</v>
      </c>
      <c r="G19" s="109">
        <v>0.10577339063018196</v>
      </c>
      <c r="H19" s="12"/>
      <c r="J19" s="87" t="str">
        <f>B20</f>
        <v xml:space="preserve">Aparatos eléctricos </v>
      </c>
      <c r="K19" s="98">
        <f>F20</f>
        <v>4.1002277904327977</v>
      </c>
      <c r="L19" s="98">
        <f>G20</f>
        <v>0.1269280687562172</v>
      </c>
    </row>
    <row r="20" spans="1:16" x14ac:dyDescent="0.25">
      <c r="A20" s="8"/>
      <c r="B20" s="50" t="s">
        <v>52</v>
      </c>
      <c r="C20" s="109">
        <v>-7.384615384615385</v>
      </c>
      <c r="D20" s="109">
        <v>7.5146337604809439</v>
      </c>
      <c r="E20" s="109">
        <v>-3.1783402001177161</v>
      </c>
      <c r="F20" s="84">
        <v>4.1002277904327977</v>
      </c>
      <c r="G20" s="108">
        <v>0.1269280687562172</v>
      </c>
      <c r="H20" s="12"/>
      <c r="J20" s="87" t="str">
        <f>B19</f>
        <v>Bebidas</v>
      </c>
      <c r="K20" s="98">
        <f>F19</f>
        <v>5.0256868438687041</v>
      </c>
      <c r="L20" s="98">
        <f>G19</f>
        <v>0.10577339063018196</v>
      </c>
    </row>
    <row r="21" spans="1:16" x14ac:dyDescent="0.25">
      <c r="A21" s="8"/>
      <c r="B21" s="50" t="s">
        <v>32</v>
      </c>
      <c r="C21" s="109">
        <v>-1.5056800152313199</v>
      </c>
      <c r="D21" s="109">
        <v>2.4243302888255212</v>
      </c>
      <c r="E21" s="109">
        <v>6.4890538500251838</v>
      </c>
      <c r="F21" s="84">
        <v>4.439521488701792</v>
      </c>
      <c r="G21" s="109">
        <v>0.14131324988192118</v>
      </c>
      <c r="H21" s="12"/>
      <c r="J21" s="87" t="str">
        <f>B17</f>
        <v>Productos de papel y cartón</v>
      </c>
      <c r="K21" s="98">
        <f>F17</f>
        <v>-0.85826066870704487</v>
      </c>
      <c r="L21" s="98">
        <f>G17</f>
        <v>-5.5895360648570869E-2</v>
      </c>
    </row>
    <row r="22" spans="1:16" x14ac:dyDescent="0.25">
      <c r="A22" s="8"/>
      <c r="B22" s="50" t="s">
        <v>55</v>
      </c>
      <c r="C22" s="109">
        <v>-28.631769497661775</v>
      </c>
      <c r="D22" s="109">
        <v>-4.4388078630310854</v>
      </c>
      <c r="E22" s="109">
        <v>3.3620880336208852</v>
      </c>
      <c r="F22" s="84">
        <v>7.9041412655034726</v>
      </c>
      <c r="G22" s="109">
        <v>0.17675908834199158</v>
      </c>
      <c r="H22" s="12"/>
      <c r="J22" s="87" t="str">
        <f>B16</f>
        <v>Farmacéuticos y medicinales</v>
      </c>
      <c r="K22" s="98">
        <f>F16</f>
        <v>-2.5413223140495877</v>
      </c>
      <c r="L22" s="98">
        <f>G16</f>
        <v>-0.23129114751132943</v>
      </c>
    </row>
    <row r="23" spans="1:16" x14ac:dyDescent="0.25">
      <c r="A23" s="8"/>
      <c r="B23" s="50" t="s">
        <v>33</v>
      </c>
      <c r="C23" s="109">
        <v>-9.6598345029420436</v>
      </c>
      <c r="D23" s="109">
        <v>-1.399614450135189</v>
      </c>
      <c r="E23" s="109">
        <v>-3.1686719111522352</v>
      </c>
      <c r="F23" s="84">
        <v>2.5570798100728487</v>
      </c>
      <c r="G23" s="108">
        <v>0.20101645259318063</v>
      </c>
      <c r="H23" s="12"/>
      <c r="J23" s="87" t="str">
        <f>B15</f>
        <v xml:space="preserve">Productos de molinería y almidones </v>
      </c>
      <c r="K23" s="98">
        <f>F15</f>
        <v>-15.420350666866478</v>
      </c>
      <c r="L23" s="98">
        <f>G15</f>
        <v>-0.4837369731486949</v>
      </c>
    </row>
    <row r="24" spans="1:16" x14ac:dyDescent="0.25">
      <c r="A24" s="8"/>
      <c r="B24" s="50" t="s">
        <v>41</v>
      </c>
      <c r="C24" s="109">
        <v>-1.9059854774314702</v>
      </c>
      <c r="D24" s="109">
        <v>1.0784419373823755</v>
      </c>
      <c r="E24" s="109">
        <v>-4.239039511883071</v>
      </c>
      <c r="F24" s="84">
        <v>2.3439440262398525</v>
      </c>
      <c r="G24" s="108">
        <v>0.25733490680427296</v>
      </c>
      <c r="H24" s="12"/>
      <c r="J24" s="87" t="str">
        <f>B14</f>
        <v xml:space="preserve">Confecciones, prendas de vestir </v>
      </c>
      <c r="K24" s="98">
        <f>F14</f>
        <v>-8.5011479103553</v>
      </c>
      <c r="L24" s="98">
        <f>G14</f>
        <v>-0.52052913711172433</v>
      </c>
    </row>
    <row r="25" spans="1:16" x14ac:dyDescent="0.25">
      <c r="A25" s="8"/>
      <c r="B25" s="50" t="s">
        <v>95</v>
      </c>
      <c r="C25" s="109">
        <v>1.2299129185743864</v>
      </c>
      <c r="D25" s="109">
        <v>-7.7864490954239169</v>
      </c>
      <c r="E25" s="109">
        <v>-0.76937872667821605</v>
      </c>
      <c r="F25" s="84">
        <v>6.1058344640434248</v>
      </c>
      <c r="G25" s="109">
        <v>0.29616549376450729</v>
      </c>
      <c r="H25" s="12"/>
      <c r="J25" s="87" t="str">
        <f>B13</f>
        <v xml:space="preserve">Otras industrias manufactureras </v>
      </c>
      <c r="K25" s="98">
        <f>F13</f>
        <v>-3.1159394406822361</v>
      </c>
      <c r="L25" s="98">
        <f>G13</f>
        <v>-1.0489899726763834</v>
      </c>
    </row>
    <row r="26" spans="1:16" x14ac:dyDescent="0.25">
      <c r="A26" s="8"/>
      <c r="B26" s="51" t="s">
        <v>38</v>
      </c>
      <c r="C26" s="107">
        <v>-3.2555495801027932</v>
      </c>
      <c r="D26" s="107">
        <v>9.4143345034082601E-2</v>
      </c>
      <c r="E26" s="107">
        <v>1.738927429894634</v>
      </c>
      <c r="F26" s="84">
        <v>-0.98986525900276456</v>
      </c>
      <c r="G26" s="84">
        <v>-0.98986525900276456</v>
      </c>
      <c r="H26" s="12"/>
      <c r="J26" s="87" t="str">
        <f t="shared" si="0"/>
        <v>Total</v>
      </c>
      <c r="K26" s="98">
        <f t="shared" si="1"/>
        <v>-0.98986525900276456</v>
      </c>
      <c r="L26" s="98">
        <f t="shared" si="2"/>
        <v>-0.98986525900276456</v>
      </c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7"/>
      <c r="K27" s="87"/>
      <c r="L27" s="87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7"/>
      <c r="K28" s="88"/>
      <c r="L28" s="89"/>
      <c r="M28" s="58"/>
      <c r="N28" s="58"/>
      <c r="O28" s="58"/>
      <c r="P28" s="58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8"/>
      <c r="L29" s="89"/>
      <c r="M29" s="58"/>
      <c r="N29" s="58"/>
      <c r="O29" s="58"/>
      <c r="P29" s="58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9"/>
      <c r="K30" s="89"/>
      <c r="L30" s="89"/>
      <c r="M30" s="58"/>
      <c r="N30" s="58"/>
      <c r="O30" s="58"/>
      <c r="P30" s="58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x14ac:dyDescent="0.25">
      <c r="A43" s="8"/>
      <c r="B43" s="72"/>
      <c r="C43" s="10"/>
      <c r="D43" s="10"/>
      <c r="E43" s="10"/>
      <c r="F43" s="10"/>
      <c r="G43" s="10"/>
      <c r="H43" s="12"/>
      <c r="I43" s="10"/>
      <c r="J43" s="87"/>
      <c r="K43" s="87"/>
      <c r="L43" s="87"/>
    </row>
    <row r="44" spans="1:16" x14ac:dyDescent="0.25">
      <c r="A44" s="8"/>
      <c r="B44" s="72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2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2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72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2" t="s">
        <v>51</v>
      </c>
      <c r="H49" s="12"/>
      <c r="I49" s="10"/>
    </row>
    <row r="50" spans="1:9" x14ac:dyDescent="0.25">
      <c r="A50" s="21"/>
      <c r="B50" s="22" t="str">
        <f>Índice!$B$35</f>
        <v>Fuente: Muestra Trimestral Manufacturera Regional, Dane. Diciembre de 2012.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view="pageBreakPreview" zoomScale="85" zoomScaleNormal="100"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63.28515625" style="7" customWidth="1"/>
    <col min="3" max="6" width="7.28515625" style="7" customWidth="1"/>
    <col min="7" max="7" width="13" style="7" customWidth="1"/>
    <col min="8" max="8" width="1.85546875" style="7" customWidth="1"/>
    <col min="9" max="9" width="10.85546875" style="7"/>
    <col min="10" max="10" width="15.85546875" style="87" customWidth="1"/>
    <col min="11" max="11" width="10.85546875" style="87" customWidth="1"/>
    <col min="12" max="12" width="10.85546875" style="87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77" t="s">
        <v>59</v>
      </c>
      <c r="C7" s="177"/>
      <c r="D7" s="177"/>
      <c r="E7" s="177"/>
      <c r="F7" s="177"/>
      <c r="G7" s="177"/>
      <c r="H7" s="12"/>
    </row>
    <row r="8" spans="1:13" x14ac:dyDescent="0.25">
      <c r="A8" s="8"/>
      <c r="B8" s="175" t="s">
        <v>136</v>
      </c>
      <c r="C8" s="175"/>
      <c r="D8" s="175"/>
      <c r="E8" s="175"/>
      <c r="F8" s="175"/>
      <c r="G8" s="175"/>
      <c r="H8" s="12"/>
    </row>
    <row r="9" spans="1:13" x14ac:dyDescent="0.25">
      <c r="A9" s="8"/>
      <c r="B9" s="9"/>
      <c r="C9" s="67"/>
      <c r="D9" s="67"/>
      <c r="E9" s="9"/>
      <c r="F9" s="9"/>
      <c r="G9" s="9"/>
      <c r="H9" s="12"/>
    </row>
    <row r="10" spans="1:13" ht="15.75" customHeight="1" x14ac:dyDescent="0.25">
      <c r="A10" s="8"/>
      <c r="B10" s="10"/>
      <c r="C10" s="176" t="s">
        <v>0</v>
      </c>
      <c r="D10" s="176"/>
      <c r="E10" s="176"/>
      <c r="F10" s="176"/>
      <c r="G10" s="76" t="s">
        <v>70</v>
      </c>
      <c r="H10" s="12"/>
      <c r="M10" s="87"/>
    </row>
    <row r="11" spans="1:13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  <c r="M11" s="87"/>
    </row>
    <row r="12" spans="1:13" ht="12" customHeight="1" x14ac:dyDescent="0.25">
      <c r="A12" s="8"/>
      <c r="B12" s="10"/>
      <c r="C12" s="67"/>
      <c r="D12" s="67"/>
      <c r="E12" s="67"/>
      <c r="F12" s="67"/>
      <c r="H12" s="12"/>
      <c r="K12" s="87" t="s">
        <v>103</v>
      </c>
      <c r="L12" s="87" t="s">
        <v>102</v>
      </c>
      <c r="M12" s="87"/>
    </row>
    <row r="13" spans="1:13" x14ac:dyDescent="0.25">
      <c r="A13" s="8"/>
      <c r="B13" s="57" t="s">
        <v>4</v>
      </c>
      <c r="C13" s="108">
        <v>-42.12360779118012</v>
      </c>
      <c r="D13" s="108">
        <v>13.599291561756299</v>
      </c>
      <c r="E13" s="109">
        <v>-16.378934756199314</v>
      </c>
      <c r="F13" s="84">
        <v>35.76806640946544</v>
      </c>
      <c r="G13" s="108">
        <v>2.9097608670085497</v>
      </c>
      <c r="H13" s="12"/>
      <c r="J13" s="87" t="str">
        <f>B24</f>
        <v>Otros productos alimenticios</v>
      </c>
      <c r="K13" s="98">
        <f>F24</f>
        <v>-18.632302771928344</v>
      </c>
      <c r="L13" s="98">
        <f>G24</f>
        <v>-2.7856943364601814</v>
      </c>
      <c r="M13" s="87"/>
    </row>
    <row r="14" spans="1:13" x14ac:dyDescent="0.25">
      <c r="A14" s="8"/>
      <c r="B14" s="50" t="s">
        <v>90</v>
      </c>
      <c r="C14" s="109">
        <v>-18.039909123987094</v>
      </c>
      <c r="D14" s="109">
        <v>16.205839190300612</v>
      </c>
      <c r="E14" s="109">
        <v>6.8750399524524477</v>
      </c>
      <c r="F14" s="84">
        <v>20.401385436371555</v>
      </c>
      <c r="G14" s="108">
        <v>1.3178317605096328</v>
      </c>
      <c r="H14" s="12"/>
      <c r="J14" s="87" t="str">
        <f>B23</f>
        <v xml:space="preserve"> Motocicletas, bicicletas, sillones</v>
      </c>
      <c r="K14" s="98">
        <f>F23</f>
        <v>-21.727003914565081</v>
      </c>
      <c r="L14" s="98">
        <f>G23</f>
        <v>-1.3219740567745348</v>
      </c>
      <c r="M14" s="87"/>
    </row>
    <row r="15" spans="1:13" x14ac:dyDescent="0.25">
      <c r="A15" s="8"/>
      <c r="B15" s="50" t="s">
        <v>31</v>
      </c>
      <c r="C15" s="109">
        <v>-20.851525727056707</v>
      </c>
      <c r="D15" s="109">
        <v>13.035570854995472</v>
      </c>
      <c r="E15" s="109">
        <v>-2.2093757177604845</v>
      </c>
      <c r="F15" s="84">
        <v>2.7724123806629031</v>
      </c>
      <c r="G15" s="109">
        <v>0.79355642230814094</v>
      </c>
      <c r="H15" s="12"/>
      <c r="J15" s="87" t="str">
        <f>B22</f>
        <v xml:space="preserve"> Elaborados de metal</v>
      </c>
      <c r="K15" s="98">
        <f>F22</f>
        <v>-9.1537964671104746</v>
      </c>
      <c r="L15" s="98">
        <f>G22</f>
        <v>-0.34789816993406625</v>
      </c>
      <c r="M15" s="87"/>
    </row>
    <row r="16" spans="1:13" x14ac:dyDescent="0.25">
      <c r="A16" s="8"/>
      <c r="B16" s="50" t="s">
        <v>111</v>
      </c>
      <c r="C16" s="109">
        <v>4.1830246504941586</v>
      </c>
      <c r="D16" s="109">
        <v>0.56244549709970248</v>
      </c>
      <c r="E16" s="109">
        <v>5.6565416099056112</v>
      </c>
      <c r="F16" s="84">
        <v>9.8869254997239864</v>
      </c>
      <c r="G16" s="108">
        <v>0.52261217202033938</v>
      </c>
      <c r="H16" s="12"/>
      <c r="J16" s="87" t="str">
        <f>B21</f>
        <v xml:space="preserve"> Maquinaria de uso general</v>
      </c>
      <c r="K16" s="98">
        <f>F21</f>
        <v>-3.7191736272985887</v>
      </c>
      <c r="L16" s="98">
        <f>G21</f>
        <v>-0.30139326262114052</v>
      </c>
      <c r="M16" s="87"/>
    </row>
    <row r="17" spans="1:16" x14ac:dyDescent="0.25">
      <c r="A17" s="8"/>
      <c r="B17" s="50" t="s">
        <v>95</v>
      </c>
      <c r="C17" s="109">
        <v>-29.012441172173304</v>
      </c>
      <c r="D17" s="109">
        <v>-8.9093859582459061</v>
      </c>
      <c r="E17" s="109">
        <v>11.296804438601047</v>
      </c>
      <c r="F17" s="84">
        <v>5.0390180304933807</v>
      </c>
      <c r="G17" s="109">
        <v>0.27048556161948706</v>
      </c>
      <c r="H17" s="12"/>
      <c r="J17" s="87" t="str">
        <f>B20</f>
        <v>Muebles</v>
      </c>
      <c r="K17" s="98">
        <f>F20</f>
        <v>-6.2706344322532086</v>
      </c>
      <c r="L17" s="98">
        <f>G20</f>
        <v>-8.3954000722169478E-2</v>
      </c>
      <c r="M17" s="87"/>
    </row>
    <row r="18" spans="1:16" x14ac:dyDescent="0.25">
      <c r="A18" s="8"/>
      <c r="B18" s="50" t="s">
        <v>35</v>
      </c>
      <c r="C18" s="109">
        <v>10.148643203988362</v>
      </c>
      <c r="D18" s="109">
        <v>-6.3058156528716545</v>
      </c>
      <c r="E18" s="109">
        <v>15.247754080134802</v>
      </c>
      <c r="F18" s="84">
        <v>2.4597737795225783</v>
      </c>
      <c r="G18" s="109">
        <v>0.22344267838589449</v>
      </c>
      <c r="H18" s="12"/>
      <c r="J18" s="87" t="str">
        <f>B19</f>
        <v>Curtido y preparado de cueros,  calzado y artículos de viaje</v>
      </c>
      <c r="K18" s="98">
        <f>F19</f>
        <v>3.6238700360803344</v>
      </c>
      <c r="L18" s="98">
        <f>G19</f>
        <v>0.10023378198038614</v>
      </c>
      <c r="M18" s="87"/>
    </row>
    <row r="19" spans="1:16" x14ac:dyDescent="0.25">
      <c r="A19" s="8"/>
      <c r="B19" s="50" t="s">
        <v>104</v>
      </c>
      <c r="C19" s="109">
        <v>2.8015158848214146</v>
      </c>
      <c r="D19" s="109">
        <v>12.424863963973959</v>
      </c>
      <c r="E19" s="109">
        <v>8.8376093604228174</v>
      </c>
      <c r="F19" s="84">
        <v>3.6238700360803344</v>
      </c>
      <c r="G19" s="109">
        <v>0.10023378198038614</v>
      </c>
      <c r="H19" s="12"/>
      <c r="J19" s="87" t="str">
        <f>B18</f>
        <v>Productos de papel y cartón</v>
      </c>
      <c r="K19" s="98">
        <f>F18</f>
        <v>2.4597737795225783</v>
      </c>
      <c r="L19" s="98">
        <f>G18</f>
        <v>0.22344267838589449</v>
      </c>
      <c r="M19" s="87"/>
    </row>
    <row r="20" spans="1:16" x14ac:dyDescent="0.25">
      <c r="A20" s="8"/>
      <c r="B20" s="50" t="s">
        <v>114</v>
      </c>
      <c r="C20" s="109">
        <v>-5.7070341502592203</v>
      </c>
      <c r="D20" s="109">
        <v>12.430150136395978</v>
      </c>
      <c r="E20" s="109">
        <v>8.632781227766392</v>
      </c>
      <c r="F20" s="84">
        <v>-6.2706344322532086</v>
      </c>
      <c r="G20" s="108">
        <v>-8.3954000722169478E-2</v>
      </c>
      <c r="H20" s="12"/>
      <c r="J20" s="87" t="str">
        <f>B17</f>
        <v>Confiteria, cafe y otros productos alimenticios</v>
      </c>
      <c r="K20" s="98">
        <f>F17</f>
        <v>5.0390180304933807</v>
      </c>
      <c r="L20" s="98">
        <f>G17</f>
        <v>0.27048556161948706</v>
      </c>
      <c r="M20" s="87"/>
    </row>
    <row r="21" spans="1:16" x14ac:dyDescent="0.25">
      <c r="A21" s="8"/>
      <c r="B21" s="57" t="s">
        <v>112</v>
      </c>
      <c r="C21" s="109">
        <v>-32.054058011471568</v>
      </c>
      <c r="D21" s="109">
        <v>-20.281195257427374</v>
      </c>
      <c r="E21" s="109">
        <v>23.108540731126485</v>
      </c>
      <c r="F21" s="84">
        <v>-3.7191736272985887</v>
      </c>
      <c r="G21" s="109">
        <v>-0.30139326262114052</v>
      </c>
      <c r="H21" s="12"/>
      <c r="J21" s="87" t="str">
        <f>B16</f>
        <v xml:space="preserve"> Lácteos</v>
      </c>
      <c r="K21" s="98">
        <f>F16</f>
        <v>9.8869254997239864</v>
      </c>
      <c r="L21" s="98">
        <f>G16</f>
        <v>0.52261217202033938</v>
      </c>
      <c r="M21" s="87"/>
    </row>
    <row r="22" spans="1:16" x14ac:dyDescent="0.25">
      <c r="A22" s="8"/>
      <c r="B22" s="50" t="s">
        <v>110</v>
      </c>
      <c r="C22" s="109">
        <v>-7.001479698450412</v>
      </c>
      <c r="D22" s="109">
        <v>16.596680463605558</v>
      </c>
      <c r="E22" s="109">
        <v>3.7000104290046143</v>
      </c>
      <c r="F22" s="84">
        <v>-9.1537964671104746</v>
      </c>
      <c r="G22" s="108">
        <v>-0.34789816993406625</v>
      </c>
      <c r="H22" s="12"/>
      <c r="J22" s="87" t="str">
        <f>B15</f>
        <v xml:space="preserve">Otras industrias manufactureras </v>
      </c>
      <c r="K22" s="98">
        <f>F15</f>
        <v>2.7724123806629031</v>
      </c>
      <c r="L22" s="98">
        <f>G15</f>
        <v>0.79355642230814094</v>
      </c>
      <c r="M22" s="87"/>
    </row>
    <row r="23" spans="1:16" x14ac:dyDescent="0.25">
      <c r="A23" s="8"/>
      <c r="B23" s="56" t="s">
        <v>113</v>
      </c>
      <c r="C23" s="109">
        <v>-17.729654007277713</v>
      </c>
      <c r="D23" s="109">
        <v>-42.085866539256962</v>
      </c>
      <c r="E23" s="109">
        <v>29.182099593412644</v>
      </c>
      <c r="F23" s="84">
        <v>-21.727003914565081</v>
      </c>
      <c r="G23" s="109">
        <v>-1.3219740567745348</v>
      </c>
      <c r="H23" s="12"/>
      <c r="J23" s="87" t="str">
        <f>B14</f>
        <v>Confecciones</v>
      </c>
      <c r="K23" s="98">
        <f>F14</f>
        <v>20.401385436371555</v>
      </c>
      <c r="L23" s="98">
        <f>G14</f>
        <v>1.3178317605096328</v>
      </c>
      <c r="M23" s="87"/>
    </row>
    <row r="24" spans="1:16" x14ac:dyDescent="0.25">
      <c r="A24" s="8"/>
      <c r="B24" s="50" t="s">
        <v>41</v>
      </c>
      <c r="C24" s="109">
        <v>-16.133509154565374</v>
      </c>
      <c r="D24" s="109">
        <v>7.4441978556166397</v>
      </c>
      <c r="E24" s="109">
        <v>16.278167808705934</v>
      </c>
      <c r="F24" s="84">
        <v>-18.632302771928344</v>
      </c>
      <c r="G24" s="108">
        <v>-2.7856943364601814</v>
      </c>
      <c r="H24" s="12"/>
      <c r="J24" s="87" t="str">
        <f>B13</f>
        <v>Productos de café</v>
      </c>
      <c r="K24" s="98">
        <f>F13</f>
        <v>35.76806640946544</v>
      </c>
      <c r="L24" s="98">
        <f>G13</f>
        <v>2.9097608670085497</v>
      </c>
      <c r="M24" s="87"/>
    </row>
    <row r="25" spans="1:16" x14ac:dyDescent="0.25">
      <c r="A25" s="8"/>
      <c r="B25" s="14" t="s">
        <v>38</v>
      </c>
      <c r="C25" s="107">
        <v>-20.173107358303387</v>
      </c>
      <c r="D25" s="107">
        <v>1.135447673993734</v>
      </c>
      <c r="E25" s="107">
        <v>6.0781846471553536</v>
      </c>
      <c r="F25" s="84">
        <v>1.2970094173203606</v>
      </c>
      <c r="G25" s="84">
        <v>1.2970094173203608</v>
      </c>
      <c r="H25" s="12"/>
      <c r="J25" s="87" t="str">
        <f>B25</f>
        <v>Total</v>
      </c>
      <c r="K25" s="98">
        <f>F25</f>
        <v>1.2970094173203606</v>
      </c>
      <c r="L25" s="98">
        <f>G25</f>
        <v>1.2970094173203608</v>
      </c>
      <c r="M25" s="87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7"/>
      <c r="K26" s="87"/>
      <c r="L26" s="87"/>
      <c r="M26" s="87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7"/>
      <c r="K27" s="87"/>
      <c r="L27" s="87"/>
      <c r="M27" s="89"/>
      <c r="N27" s="58"/>
      <c r="O27" s="58"/>
      <c r="P27" s="58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7"/>
      <c r="K28" s="87"/>
      <c r="L28" s="87"/>
      <c r="M28" s="58"/>
      <c r="N28" s="58"/>
      <c r="O28" s="58"/>
      <c r="P28" s="58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7"/>
      <c r="L29" s="87"/>
      <c r="M29" s="58"/>
      <c r="N29" s="58"/>
      <c r="O29" s="58"/>
      <c r="P29" s="58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0"/>
      <c r="K30" s="90"/>
      <c r="L30" s="90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x14ac:dyDescent="0.25">
      <c r="A42" s="8"/>
      <c r="B42" s="72"/>
      <c r="C42" s="10"/>
      <c r="D42" s="10"/>
      <c r="E42" s="10"/>
      <c r="F42" s="10"/>
      <c r="G42" s="10"/>
      <c r="H42" s="12"/>
      <c r="I42" s="10"/>
      <c r="J42" s="87"/>
      <c r="K42" s="87"/>
      <c r="L42" s="87"/>
    </row>
    <row r="43" spans="1:16" x14ac:dyDescent="0.25">
      <c r="A43" s="8"/>
      <c r="B43" s="72"/>
      <c r="C43" s="10"/>
      <c r="D43" s="10"/>
      <c r="E43" s="10"/>
      <c r="F43" s="10"/>
      <c r="G43" s="10"/>
      <c r="H43" s="12"/>
      <c r="I43" s="10"/>
    </row>
    <row r="44" spans="1:16" x14ac:dyDescent="0.25">
      <c r="A44" s="8"/>
      <c r="B44" s="72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2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2" t="s">
        <v>60</v>
      </c>
      <c r="H47" s="12"/>
      <c r="I47" s="10"/>
    </row>
    <row r="48" spans="1:16" x14ac:dyDescent="0.25">
      <c r="A48" s="21"/>
      <c r="B48" s="22" t="str">
        <f>Índice!$B$35</f>
        <v>Fuente: Muestra Trimestral Manufacturera Regional, Dane. Diciembre de 2012.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descending="1"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view="pageBreakPreview" zoomScale="70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66.85546875" style="7" customWidth="1"/>
    <col min="3" max="6" width="6.7109375" style="7" customWidth="1"/>
    <col min="7" max="7" width="13.85546875" style="7" customWidth="1"/>
    <col min="8" max="8" width="0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2"/>
      <c r="H1" s="4"/>
      <c r="I1" s="5"/>
    </row>
    <row r="2" spans="1:14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4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4" x14ac:dyDescent="0.25">
      <c r="A4" s="8"/>
      <c r="B4" s="9"/>
      <c r="C4" s="9"/>
      <c r="D4" s="9"/>
      <c r="E4" s="10"/>
      <c r="F4" s="10"/>
      <c r="G4" s="9"/>
      <c r="H4" s="12"/>
    </row>
    <row r="5" spans="1:14" x14ac:dyDescent="0.25">
      <c r="A5" s="8"/>
      <c r="B5" s="9"/>
      <c r="C5" s="9"/>
      <c r="D5" s="9"/>
      <c r="E5" s="9"/>
      <c r="F5" s="9"/>
      <c r="G5" s="9"/>
      <c r="H5" s="12"/>
    </row>
    <row r="6" spans="1:14" x14ac:dyDescent="0.25">
      <c r="A6" s="8"/>
      <c r="B6" s="9"/>
      <c r="C6" s="9"/>
      <c r="D6" s="9"/>
      <c r="E6" s="9"/>
      <c r="F6" s="9"/>
      <c r="G6" s="9"/>
      <c r="H6" s="12"/>
    </row>
    <row r="7" spans="1:14" x14ac:dyDescent="0.25">
      <c r="A7" s="8"/>
      <c r="B7" s="177" t="s">
        <v>61</v>
      </c>
      <c r="C7" s="177"/>
      <c r="D7" s="177"/>
      <c r="E7" s="177"/>
      <c r="F7" s="177"/>
      <c r="G7" s="177"/>
      <c r="H7" s="12"/>
    </row>
    <row r="8" spans="1:14" x14ac:dyDescent="0.25">
      <c r="A8" s="8"/>
      <c r="B8" s="175" t="s">
        <v>136</v>
      </c>
      <c r="C8" s="175"/>
      <c r="D8" s="175"/>
      <c r="E8" s="175"/>
      <c r="F8" s="175"/>
      <c r="G8" s="175"/>
      <c r="H8" s="12"/>
    </row>
    <row r="9" spans="1:14" x14ac:dyDescent="0.25">
      <c r="A9" s="8"/>
      <c r="B9" s="9"/>
      <c r="C9" s="67"/>
      <c r="D9" s="67"/>
      <c r="E9" s="9"/>
      <c r="F9" s="9"/>
      <c r="G9" s="9"/>
      <c r="H9" s="12"/>
    </row>
    <row r="10" spans="1:14" ht="15.75" customHeight="1" x14ac:dyDescent="0.25">
      <c r="A10" s="8"/>
      <c r="B10" s="10"/>
      <c r="C10" s="176" t="s">
        <v>0</v>
      </c>
      <c r="D10" s="176"/>
      <c r="E10" s="176"/>
      <c r="F10" s="176"/>
      <c r="G10" s="76" t="s">
        <v>70</v>
      </c>
      <c r="H10" s="12"/>
      <c r="M10" s="87"/>
      <c r="N10" s="87"/>
    </row>
    <row r="11" spans="1:14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  <c r="M11" s="87"/>
      <c r="N11" s="87"/>
    </row>
    <row r="12" spans="1:14" ht="12" customHeight="1" x14ac:dyDescent="0.25">
      <c r="A12" s="8"/>
      <c r="B12" s="10"/>
      <c r="C12" s="67"/>
      <c r="D12" s="67"/>
      <c r="E12" s="67"/>
      <c r="F12" s="67"/>
      <c r="H12" s="12"/>
      <c r="M12" s="87"/>
      <c r="N12" s="87"/>
    </row>
    <row r="13" spans="1:14" x14ac:dyDescent="0.25">
      <c r="A13" s="8"/>
      <c r="B13" s="121" t="s">
        <v>4</v>
      </c>
      <c r="C13" s="108">
        <v>-39.378603509137577</v>
      </c>
      <c r="D13" s="108">
        <v>14.026947840880633</v>
      </c>
      <c r="E13" s="109">
        <v>-16.000068980481331</v>
      </c>
      <c r="F13" s="84">
        <v>15.472926796954646</v>
      </c>
      <c r="G13" s="108">
        <v>1.2822612605128598</v>
      </c>
      <c r="H13" s="12"/>
      <c r="J13" s="87" t="str">
        <f>B24</f>
        <v xml:space="preserve"> Motocicletas, bicicletas, sillones</v>
      </c>
      <c r="K13" s="98">
        <f>F24</f>
        <v>-21.303552592741315</v>
      </c>
      <c r="L13" s="98">
        <f>G24</f>
        <v>-1.2472417496186006</v>
      </c>
      <c r="M13" s="87"/>
      <c r="N13" s="87"/>
    </row>
    <row r="14" spans="1:14" x14ac:dyDescent="0.25">
      <c r="A14" s="8"/>
      <c r="B14" s="120" t="s">
        <v>111</v>
      </c>
      <c r="C14" s="109">
        <v>4.3938926547547235</v>
      </c>
      <c r="D14" s="109">
        <v>-4.4317666785067496E-2</v>
      </c>
      <c r="E14" s="109">
        <v>10.687051162013857</v>
      </c>
      <c r="F14" s="84">
        <v>10.49837541205536</v>
      </c>
      <c r="G14" s="108">
        <v>0.57283127955839608</v>
      </c>
      <c r="H14" s="12"/>
      <c r="J14" s="87" t="str">
        <f>B23</f>
        <v>Otros productos alimenticios</v>
      </c>
      <c r="K14" s="98">
        <f>F23</f>
        <v>-3.7256898165774821</v>
      </c>
      <c r="L14" s="98">
        <f>G23</f>
        <v>-0.41194328663981794</v>
      </c>
      <c r="M14" s="87"/>
      <c r="N14" s="87"/>
    </row>
    <row r="15" spans="1:14" x14ac:dyDescent="0.25">
      <c r="A15" s="8"/>
      <c r="B15" s="120" t="s">
        <v>31</v>
      </c>
      <c r="C15" s="109">
        <v>-10.515588693189271</v>
      </c>
      <c r="D15" s="109">
        <v>8.6418436240802308</v>
      </c>
      <c r="E15" s="109">
        <v>2.6575247755198297</v>
      </c>
      <c r="F15" s="84">
        <v>1.5295014157680864</v>
      </c>
      <c r="G15" s="109">
        <v>0.45714194192040258</v>
      </c>
      <c r="H15" s="12"/>
      <c r="J15" s="87" t="str">
        <f>B22</f>
        <v xml:space="preserve"> Maquinaria de uso general</v>
      </c>
      <c r="K15" s="98">
        <f>F22</f>
        <v>-3.3265584144114735</v>
      </c>
      <c r="L15" s="98">
        <f>G22</f>
        <v>-0.27153505532218414</v>
      </c>
      <c r="M15" s="87"/>
      <c r="N15" s="87"/>
    </row>
    <row r="16" spans="1:14" x14ac:dyDescent="0.25">
      <c r="A16" s="8"/>
      <c r="B16" s="120" t="s">
        <v>104</v>
      </c>
      <c r="C16" s="109">
        <v>5.1868514748202648</v>
      </c>
      <c r="D16" s="109">
        <v>12.588643904821677</v>
      </c>
      <c r="E16" s="109">
        <v>-6.3182138269453336</v>
      </c>
      <c r="F16" s="84">
        <v>11.921780057947506</v>
      </c>
      <c r="G16" s="108">
        <v>0.3615895370023578</v>
      </c>
      <c r="H16" s="12"/>
      <c r="J16" s="87" t="str">
        <f>B21</f>
        <v>Muebles</v>
      </c>
      <c r="K16" s="98">
        <f>F21</f>
        <v>-6.9974051243391955</v>
      </c>
      <c r="L16" s="98">
        <f>G21</f>
        <v>-9.8696194137678453E-2</v>
      </c>
      <c r="M16" s="87"/>
      <c r="N16" s="87"/>
    </row>
    <row r="17" spans="1:16" x14ac:dyDescent="0.25">
      <c r="A17" s="8"/>
      <c r="B17" s="121" t="s">
        <v>90</v>
      </c>
      <c r="C17" s="109">
        <v>-18.672496812304331</v>
      </c>
      <c r="D17" s="109">
        <v>9.4751808628423912</v>
      </c>
      <c r="E17" s="109">
        <v>33.250827929216541</v>
      </c>
      <c r="F17" s="84">
        <v>2.4948086230824451</v>
      </c>
      <c r="G17" s="109">
        <v>0.17549448072656343</v>
      </c>
      <c r="H17" s="12"/>
      <c r="J17" s="87" t="str">
        <f>B20</f>
        <v>Confiteria, cafe y otros productos alimenticios</v>
      </c>
      <c r="K17" s="98">
        <f>F20</f>
        <v>-0.19585467139290325</v>
      </c>
      <c r="L17" s="98">
        <f>G20</f>
        <v>-1.2477301798253744E-2</v>
      </c>
      <c r="M17" s="87"/>
      <c r="N17" s="87"/>
    </row>
    <row r="18" spans="1:16" x14ac:dyDescent="0.25">
      <c r="A18" s="8"/>
      <c r="B18" s="120" t="s">
        <v>35</v>
      </c>
      <c r="C18" s="109">
        <v>-3.6289893583299677</v>
      </c>
      <c r="D18" s="109">
        <v>0.92557955435459727</v>
      </c>
      <c r="E18" s="109">
        <v>23.597227047522594</v>
      </c>
      <c r="F18" s="84">
        <v>0.69563196053343823</v>
      </c>
      <c r="G18" s="108">
        <v>6.5691557516206187E-2</v>
      </c>
      <c r="H18" s="12"/>
      <c r="J18" s="87" t="str">
        <f>B19</f>
        <v xml:space="preserve"> Elaborados de metal</v>
      </c>
      <c r="K18" s="98">
        <f>F19</f>
        <v>-7.8177097738030277E-2</v>
      </c>
      <c r="L18" s="98">
        <f>G19</f>
        <v>-3.1287250944117499E-3</v>
      </c>
      <c r="M18" s="87"/>
      <c r="N18" s="87"/>
    </row>
    <row r="19" spans="1:16" x14ac:dyDescent="0.25">
      <c r="A19" s="8"/>
      <c r="B19" s="120" t="s">
        <v>110</v>
      </c>
      <c r="C19" s="109">
        <v>-6.2066782852066416</v>
      </c>
      <c r="D19" s="109">
        <v>11.423710142472837</v>
      </c>
      <c r="E19" s="109">
        <v>3.7959574646251615</v>
      </c>
      <c r="F19" s="84">
        <v>-7.8177097738030277E-2</v>
      </c>
      <c r="G19" s="108">
        <v>-3.1287250944117499E-3</v>
      </c>
      <c r="H19" s="12"/>
      <c r="J19" s="87" t="str">
        <f>B18</f>
        <v>Productos de papel y cartón</v>
      </c>
      <c r="K19" s="98">
        <f>F18</f>
        <v>0.69563196053343823</v>
      </c>
      <c r="L19" s="98">
        <f>G18</f>
        <v>6.5691557516206187E-2</v>
      </c>
      <c r="M19" s="87"/>
      <c r="N19" s="87"/>
    </row>
    <row r="20" spans="1:16" x14ac:dyDescent="0.25">
      <c r="A20" s="8"/>
      <c r="B20" s="10" t="s">
        <v>95</v>
      </c>
      <c r="C20" s="109">
        <v>-19.325336243936128</v>
      </c>
      <c r="D20" s="109">
        <v>-13.056890340006905</v>
      </c>
      <c r="E20" s="109">
        <v>16.892555848863715</v>
      </c>
      <c r="F20" s="84">
        <v>-0.19585467139290325</v>
      </c>
      <c r="G20" s="109">
        <v>-1.2477301798253744E-2</v>
      </c>
      <c r="H20" s="12"/>
      <c r="J20" s="87" t="str">
        <f>B17</f>
        <v>Confecciones</v>
      </c>
      <c r="K20" s="98">
        <f>F17</f>
        <v>2.4948086230824451</v>
      </c>
      <c r="L20" s="98">
        <f>G17</f>
        <v>0.17549448072656343</v>
      </c>
      <c r="M20" s="87"/>
      <c r="N20" s="87"/>
    </row>
    <row r="21" spans="1:16" x14ac:dyDescent="0.25">
      <c r="A21" s="8"/>
      <c r="B21" s="120" t="s">
        <v>114</v>
      </c>
      <c r="C21" s="109">
        <v>-8.4865080940991664</v>
      </c>
      <c r="D21" s="109">
        <v>12.421378364215162</v>
      </c>
      <c r="E21" s="109">
        <v>1.7822856921091024</v>
      </c>
      <c r="F21" s="84">
        <v>-6.9974051243391955</v>
      </c>
      <c r="G21" s="109">
        <v>-9.8696194137678453E-2</v>
      </c>
      <c r="H21" s="12"/>
      <c r="J21" s="87" t="str">
        <f>B16</f>
        <v>Curtido y preparado de cueros,  calzado y artículos de viaje</v>
      </c>
      <c r="K21" s="98">
        <f>F16</f>
        <v>11.921780057947506</v>
      </c>
      <c r="L21" s="98">
        <f>G16</f>
        <v>0.3615895370023578</v>
      </c>
      <c r="M21" s="87"/>
      <c r="N21" s="87"/>
    </row>
    <row r="22" spans="1:16" x14ac:dyDescent="0.25">
      <c r="A22" s="8"/>
      <c r="B22" s="120" t="s">
        <v>112</v>
      </c>
      <c r="C22" s="109">
        <v>-34.252863736913454</v>
      </c>
      <c r="D22" s="109">
        <v>-20.665592648609479</v>
      </c>
      <c r="E22" s="109">
        <v>20.927455532592692</v>
      </c>
      <c r="F22" s="84">
        <v>-3.3265584144114735</v>
      </c>
      <c r="G22" s="109">
        <v>-0.27153505532218414</v>
      </c>
      <c r="H22" s="12"/>
      <c r="J22" s="87" t="str">
        <f>B15</f>
        <v xml:space="preserve">Otras industrias manufactureras </v>
      </c>
      <c r="K22" s="98">
        <f>F15</f>
        <v>1.5295014157680864</v>
      </c>
      <c r="L22" s="98">
        <f>G15</f>
        <v>0.45714194192040258</v>
      </c>
      <c r="M22" s="87"/>
      <c r="N22" s="87"/>
    </row>
    <row r="23" spans="1:16" x14ac:dyDescent="0.25">
      <c r="A23" s="8"/>
      <c r="B23" s="120" t="s">
        <v>41</v>
      </c>
      <c r="C23" s="109">
        <v>-20.949814418134466</v>
      </c>
      <c r="D23" s="109">
        <v>3.3409320996955749</v>
      </c>
      <c r="E23" s="109">
        <v>14.557243556654154</v>
      </c>
      <c r="F23" s="84">
        <v>-3.7256898165774821</v>
      </c>
      <c r="G23" s="109">
        <v>-0.41194328663981794</v>
      </c>
      <c r="H23" s="12"/>
      <c r="J23" s="87" t="str">
        <f>B14</f>
        <v xml:space="preserve"> Lácteos</v>
      </c>
      <c r="K23" s="98">
        <f>F14</f>
        <v>10.49837541205536</v>
      </c>
      <c r="L23" s="98">
        <f>G14</f>
        <v>0.57283127955839608</v>
      </c>
      <c r="M23" s="87"/>
      <c r="N23" s="87"/>
    </row>
    <row r="24" spans="1:16" x14ac:dyDescent="0.25">
      <c r="A24" s="8"/>
      <c r="B24" s="120" t="s">
        <v>113</v>
      </c>
      <c r="C24" s="109">
        <v>-19.546021613541964</v>
      </c>
      <c r="D24" s="109">
        <v>-36.077634006234049</v>
      </c>
      <c r="E24" s="109">
        <v>27.028268182851548</v>
      </c>
      <c r="F24" s="84">
        <v>-21.303552592741315</v>
      </c>
      <c r="G24" s="108">
        <v>-1.2472417496186006</v>
      </c>
      <c r="H24" s="12"/>
      <c r="J24" s="87" t="str">
        <f>B13</f>
        <v>Productos de café</v>
      </c>
      <c r="K24" s="98">
        <f>F13</f>
        <v>15.472926796954646</v>
      </c>
      <c r="L24" s="98">
        <f>G13</f>
        <v>1.2822612605128598</v>
      </c>
      <c r="M24" s="87"/>
      <c r="N24" s="87"/>
    </row>
    <row r="25" spans="1:16" x14ac:dyDescent="0.25">
      <c r="A25" s="8"/>
      <c r="B25" s="14" t="s">
        <v>38</v>
      </c>
      <c r="C25" s="107">
        <v>-18.105946379262125</v>
      </c>
      <c r="D25" s="107">
        <v>0.11309884246489783</v>
      </c>
      <c r="E25" s="107">
        <v>8.9685660604623116</v>
      </c>
      <c r="F25" s="84">
        <v>0.86998774462581085</v>
      </c>
      <c r="G25" s="84">
        <v>0.86998774462583295</v>
      </c>
      <c r="H25" s="12"/>
      <c r="J25" s="87" t="str">
        <f t="shared" ref="J25" si="0">B25</f>
        <v>Total</v>
      </c>
      <c r="K25" s="98">
        <f t="shared" ref="K25" si="1">F25</f>
        <v>0.86998774462581085</v>
      </c>
      <c r="L25" s="98">
        <f t="shared" ref="L25" si="2">G25</f>
        <v>0.86998774462583295</v>
      </c>
      <c r="M25" s="87"/>
      <c r="N25" s="87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7"/>
      <c r="K26" s="87"/>
      <c r="L26" s="87"/>
      <c r="M26" s="87"/>
      <c r="N26" s="87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7"/>
      <c r="K27" s="87"/>
      <c r="L27" s="87"/>
      <c r="M27" s="89"/>
      <c r="N27" s="89"/>
      <c r="O27" s="58"/>
      <c r="P27" s="58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7"/>
      <c r="K28" s="87"/>
      <c r="L28" s="87"/>
      <c r="M28" s="89"/>
      <c r="N28" s="89"/>
      <c r="O28" s="58"/>
      <c r="P28" s="58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7"/>
      <c r="L29" s="87"/>
      <c r="M29" s="89"/>
      <c r="N29" s="89"/>
      <c r="O29" s="58"/>
      <c r="P29" s="58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0"/>
      <c r="K30" s="90"/>
      <c r="L30" s="90"/>
      <c r="M30" s="90"/>
      <c r="N30" s="90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90"/>
      <c r="N31" s="90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90"/>
      <c r="N32" s="90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x14ac:dyDescent="0.25">
      <c r="A42" s="8"/>
      <c r="B42" s="72"/>
      <c r="C42" s="10"/>
      <c r="D42" s="10"/>
      <c r="E42" s="10"/>
      <c r="F42" s="10"/>
      <c r="G42" s="10"/>
      <c r="H42" s="12"/>
      <c r="I42" s="10"/>
      <c r="J42" s="87"/>
      <c r="K42" s="87"/>
      <c r="L42" s="87"/>
    </row>
    <row r="43" spans="1:16" s="6" customFormat="1" x14ac:dyDescent="0.25">
      <c r="A43" s="8"/>
      <c r="B43" s="72"/>
      <c r="C43" s="10"/>
      <c r="D43" s="10"/>
      <c r="E43" s="10"/>
      <c r="F43" s="10"/>
      <c r="G43" s="10"/>
      <c r="H43" s="12"/>
      <c r="I43" s="10"/>
      <c r="J43" s="87"/>
      <c r="K43" s="87"/>
      <c r="L43" s="87"/>
    </row>
    <row r="44" spans="1:16" s="6" customFormat="1" x14ac:dyDescent="0.25">
      <c r="A44" s="8"/>
      <c r="B44" s="72"/>
      <c r="C44" s="10"/>
      <c r="D44" s="10"/>
      <c r="E44" s="10"/>
      <c r="F44" s="10"/>
      <c r="G44" s="10"/>
      <c r="H44" s="12"/>
      <c r="I44" s="10"/>
      <c r="J44" s="87"/>
      <c r="K44" s="87"/>
      <c r="L44" s="87"/>
    </row>
    <row r="45" spans="1:16" s="6" customFormat="1" x14ac:dyDescent="0.25">
      <c r="A45" s="8"/>
      <c r="B45" s="72"/>
      <c r="C45" s="10"/>
      <c r="D45" s="10"/>
      <c r="E45" s="10"/>
      <c r="F45" s="10"/>
      <c r="G45" s="10"/>
      <c r="H45" s="12"/>
      <c r="I45" s="10"/>
      <c r="J45" s="87"/>
      <c r="K45" s="87"/>
      <c r="L45" s="87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2" t="s">
        <v>60</v>
      </c>
      <c r="H47" s="12"/>
      <c r="I47" s="10"/>
    </row>
    <row r="48" spans="1:16" x14ac:dyDescent="0.25">
      <c r="A48" s="21"/>
      <c r="B48" s="22" t="str">
        <f>Índice!$B$35</f>
        <v>Fuente: Muestra Trimestral Manufacturera Regional, Dane. Diciembre de 2012.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descending="1" ref="G13:G24"/>
  </sortState>
  <mergeCells count="3">
    <mergeCell ref="B7:G7"/>
    <mergeCell ref="B8:G8"/>
    <mergeCell ref="C10:F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view="pageBreakPreview" zoomScale="70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65.28515625" style="7" customWidth="1"/>
    <col min="3" max="6" width="5.8554687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7" t="s">
        <v>62</v>
      </c>
      <c r="C7" s="177"/>
      <c r="D7" s="177"/>
      <c r="E7" s="177"/>
      <c r="F7" s="177"/>
      <c r="G7" s="177"/>
      <c r="H7" s="12"/>
    </row>
    <row r="8" spans="1:12" x14ac:dyDescent="0.25">
      <c r="A8" s="8"/>
      <c r="B8" s="175" t="s">
        <v>136</v>
      </c>
      <c r="C8" s="175"/>
      <c r="D8" s="175"/>
      <c r="E8" s="175"/>
      <c r="F8" s="175"/>
      <c r="G8" s="175"/>
      <c r="H8" s="12"/>
    </row>
    <row r="9" spans="1:12" x14ac:dyDescent="0.25">
      <c r="A9" s="8"/>
      <c r="B9" s="9"/>
      <c r="C9" s="67"/>
      <c r="D9" s="67"/>
      <c r="E9" s="9"/>
      <c r="F9" s="9"/>
      <c r="G9" s="9"/>
      <c r="H9" s="12"/>
    </row>
    <row r="10" spans="1:12" ht="15.75" customHeight="1" x14ac:dyDescent="0.25">
      <c r="A10" s="8"/>
      <c r="B10" s="10"/>
      <c r="C10" s="176" t="s">
        <v>0</v>
      </c>
      <c r="D10" s="176"/>
      <c r="E10" s="176"/>
      <c r="F10" s="176"/>
      <c r="G10" s="76" t="s">
        <v>70</v>
      </c>
      <c r="H10" s="12"/>
    </row>
    <row r="11" spans="1:12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</row>
    <row r="12" spans="1:12" ht="12" customHeight="1" x14ac:dyDescent="0.25">
      <c r="A12" s="8"/>
      <c r="B12" s="10"/>
      <c r="C12" s="67"/>
      <c r="D12" s="67"/>
      <c r="E12" s="67"/>
      <c r="F12" s="67"/>
      <c r="H12" s="12"/>
    </row>
    <row r="13" spans="1:12" x14ac:dyDescent="0.25">
      <c r="A13" s="8"/>
      <c r="B13" s="120" t="s">
        <v>90</v>
      </c>
      <c r="C13" s="109">
        <v>-5.9275392367757487</v>
      </c>
      <c r="D13" s="109">
        <v>7.3706737510146905</v>
      </c>
      <c r="E13" s="109">
        <v>14.96309227618249</v>
      </c>
      <c r="F13" s="84">
        <v>-9.7845726198748864</v>
      </c>
      <c r="G13" s="108">
        <v>-2.3193794001222292</v>
      </c>
      <c r="H13" s="12"/>
      <c r="J13" s="87" t="str">
        <f>B24</f>
        <v xml:space="preserve"> Lácteos</v>
      </c>
      <c r="K13" s="98">
        <f>F24</f>
        <v>11.699631243714403</v>
      </c>
      <c r="L13" s="98">
        <f>G24</f>
        <v>0.39993251513965494</v>
      </c>
    </row>
    <row r="14" spans="1:12" x14ac:dyDescent="0.25">
      <c r="A14" s="8"/>
      <c r="B14" s="120" t="s">
        <v>31</v>
      </c>
      <c r="C14" s="109">
        <v>-13.75305378669551</v>
      </c>
      <c r="D14" s="109">
        <v>12.512014699751099</v>
      </c>
      <c r="E14" s="109">
        <v>0.35942201354431746</v>
      </c>
      <c r="F14" s="84">
        <v>-0.86460435147708292</v>
      </c>
      <c r="G14" s="108">
        <v>-0.24895512582833562</v>
      </c>
      <c r="H14" s="12"/>
      <c r="J14" s="87" t="str">
        <f>B23</f>
        <v>Curtido y preparado de cueros,  calzado y artículos de viaje</v>
      </c>
      <c r="K14" s="98">
        <f>F23</f>
        <v>7.7369439071566681</v>
      </c>
      <c r="L14" s="98">
        <f>G23</f>
        <v>0.32086276286275978</v>
      </c>
    </row>
    <row r="15" spans="1:12" x14ac:dyDescent="0.25">
      <c r="A15" s="8"/>
      <c r="B15" s="121" t="s">
        <v>35</v>
      </c>
      <c r="C15" s="109">
        <v>1.8110473890733476</v>
      </c>
      <c r="D15" s="109">
        <v>-7.2932107915801758</v>
      </c>
      <c r="E15" s="109">
        <v>2.8461784457946764</v>
      </c>
      <c r="F15" s="84">
        <v>-5.8457711442785998</v>
      </c>
      <c r="G15" s="109">
        <v>-0.21543642649356706</v>
      </c>
      <c r="H15" s="12"/>
      <c r="J15" s="87" t="str">
        <f>B22</f>
        <v>Otros productos alimenticios</v>
      </c>
      <c r="K15" s="98">
        <f>F22</f>
        <v>2.902497581252006</v>
      </c>
      <c r="L15" s="98">
        <f>G22</f>
        <v>0.26520289583554557</v>
      </c>
    </row>
    <row r="16" spans="1:12" x14ac:dyDescent="0.25">
      <c r="A16" s="8"/>
      <c r="B16" s="120" t="s">
        <v>4</v>
      </c>
      <c r="C16" s="109">
        <v>-20.183110569805663</v>
      </c>
      <c r="D16" s="109">
        <v>-4.5922125756379826</v>
      </c>
      <c r="E16" s="109">
        <v>0.25920666216272803</v>
      </c>
      <c r="F16" s="84">
        <v>-2.2580689522395003</v>
      </c>
      <c r="G16" s="108">
        <v>-6.7201104160797318E-2</v>
      </c>
      <c r="H16" s="12"/>
      <c r="J16" s="87" t="str">
        <f>B21</f>
        <v xml:space="preserve"> Elaborados de metal</v>
      </c>
      <c r="K16" s="98">
        <f>F21</f>
        <v>3.0096763092370082</v>
      </c>
      <c r="L16" s="98">
        <f>G21</f>
        <v>0.22716319651724046</v>
      </c>
    </row>
    <row r="17" spans="1:16" x14ac:dyDescent="0.25">
      <c r="A17" s="8"/>
      <c r="B17" s="120" t="s">
        <v>112</v>
      </c>
      <c r="C17" s="109">
        <v>-21.117227687031836</v>
      </c>
      <c r="D17" s="109">
        <v>-13.465278572245758</v>
      </c>
      <c r="E17" s="109">
        <v>1.189846641988366</v>
      </c>
      <c r="F17" s="84">
        <v>-1.4371570420695035</v>
      </c>
      <c r="G17" s="108">
        <v>-6.3026614133756279E-2</v>
      </c>
      <c r="H17" s="12"/>
      <c r="J17" s="87" t="str">
        <f>B20</f>
        <v>Muebles</v>
      </c>
      <c r="K17" s="98">
        <f>F20</f>
        <v>4.1756882152799379</v>
      </c>
      <c r="L17" s="98">
        <f>G20</f>
        <v>0.15470168923740252</v>
      </c>
    </row>
    <row r="18" spans="1:16" x14ac:dyDescent="0.25">
      <c r="A18" s="8"/>
      <c r="B18" s="120" t="s">
        <v>126</v>
      </c>
      <c r="C18" s="109">
        <v>1.5133876600698486</v>
      </c>
      <c r="D18" s="109">
        <v>-16.628440366972477</v>
      </c>
      <c r="E18" s="109">
        <v>-2.2696011004126548</v>
      </c>
      <c r="F18" s="84">
        <v>-0.47430830039524308</v>
      </c>
      <c r="G18" s="108">
        <v>-2.75025225310929E-2</v>
      </c>
      <c r="H18" s="12"/>
      <c r="J18" s="87" t="str">
        <f>B19</f>
        <v xml:space="preserve"> Motocicletas, bicicletas, sillones</v>
      </c>
      <c r="K18" s="98">
        <f>F19</f>
        <v>4.7093763258379218</v>
      </c>
      <c r="L18" s="98">
        <f>G19</f>
        <v>0.12719916670630818</v>
      </c>
    </row>
    <row r="19" spans="1:16" x14ac:dyDescent="0.25">
      <c r="A19" s="8"/>
      <c r="B19" s="120" t="s">
        <v>113</v>
      </c>
      <c r="C19" s="109">
        <v>-15.498294808639642</v>
      </c>
      <c r="D19" s="109">
        <v>-12.421524663677122</v>
      </c>
      <c r="E19" s="109">
        <v>20.686123911930377</v>
      </c>
      <c r="F19" s="84">
        <v>4.7093763258379218</v>
      </c>
      <c r="G19" s="109">
        <v>0.12719916670630818</v>
      </c>
      <c r="H19" s="12"/>
      <c r="J19" s="87" t="str">
        <f>B18</f>
        <v>Confiteria, cafe y otros alimenticios</v>
      </c>
      <c r="K19" s="98">
        <f>F18</f>
        <v>-0.47430830039524308</v>
      </c>
      <c r="L19" s="98">
        <f>G18</f>
        <v>-2.75025225310929E-2</v>
      </c>
    </row>
    <row r="20" spans="1:16" x14ac:dyDescent="0.25">
      <c r="A20" s="8"/>
      <c r="B20" s="120" t="s">
        <v>114</v>
      </c>
      <c r="C20" s="109">
        <v>-6.6954022988505812</v>
      </c>
      <c r="D20" s="109">
        <v>1.324299353249146</v>
      </c>
      <c r="E20" s="109">
        <v>-1.7325227963525838</v>
      </c>
      <c r="F20" s="84">
        <v>4.1756882152799379</v>
      </c>
      <c r="G20" s="109">
        <v>0.15470168923740252</v>
      </c>
      <c r="H20" s="12"/>
      <c r="J20" s="87" t="str">
        <f>B17</f>
        <v xml:space="preserve"> Maquinaria de uso general</v>
      </c>
      <c r="K20" s="98">
        <f>F17</f>
        <v>-1.4371570420695035</v>
      </c>
      <c r="L20" s="98">
        <f>G17</f>
        <v>-6.3026614133756279E-2</v>
      </c>
    </row>
    <row r="21" spans="1:16" x14ac:dyDescent="0.25">
      <c r="A21" s="8"/>
      <c r="B21" s="120" t="s">
        <v>110</v>
      </c>
      <c r="C21" s="109">
        <v>-8.8482969542083616</v>
      </c>
      <c r="D21" s="109">
        <v>-4.4205440905353637</v>
      </c>
      <c r="E21" s="109">
        <v>6.1130494718338095</v>
      </c>
      <c r="F21" s="84">
        <v>3.0096763092370082</v>
      </c>
      <c r="G21" s="109">
        <v>0.22716319651724046</v>
      </c>
      <c r="H21" s="12"/>
      <c r="J21" s="87" t="str">
        <f>B16</f>
        <v>Productos de café</v>
      </c>
      <c r="K21" s="98">
        <f>F16</f>
        <v>-2.2580689522395003</v>
      </c>
      <c r="L21" s="98">
        <f>G16</f>
        <v>-6.7201104160797318E-2</v>
      </c>
    </row>
    <row r="22" spans="1:16" x14ac:dyDescent="0.25">
      <c r="A22" s="8"/>
      <c r="B22" s="120" t="s">
        <v>41</v>
      </c>
      <c r="C22" s="109">
        <v>-4.6667392724896581</v>
      </c>
      <c r="D22" s="109">
        <v>7.2104491536718527</v>
      </c>
      <c r="E22" s="109">
        <v>-0.87731761028626976</v>
      </c>
      <c r="F22" s="84">
        <v>2.902497581252006</v>
      </c>
      <c r="G22" s="109">
        <v>0.26520289583554557</v>
      </c>
      <c r="H22" s="12"/>
      <c r="J22" s="87" t="str">
        <f>B15</f>
        <v>Productos de papel y cartón</v>
      </c>
      <c r="K22" s="98">
        <f>F15</f>
        <v>-5.8457711442785998</v>
      </c>
      <c r="L22" s="98">
        <f>G15</f>
        <v>-0.21543642649356706</v>
      </c>
    </row>
    <row r="23" spans="1:16" x14ac:dyDescent="0.25">
      <c r="A23" s="8"/>
      <c r="B23" s="121" t="s">
        <v>104</v>
      </c>
      <c r="C23" s="108">
        <v>-0.45018007202881161</v>
      </c>
      <c r="D23" s="108">
        <v>-0.99487488694601511</v>
      </c>
      <c r="E23" s="109">
        <v>10.200974421437278</v>
      </c>
      <c r="F23" s="84">
        <v>7.7369439071566681</v>
      </c>
      <c r="G23" s="108">
        <v>0.32086276286275978</v>
      </c>
      <c r="H23" s="12"/>
      <c r="J23" s="87" t="str">
        <f>B14</f>
        <v xml:space="preserve">Otras industrias manufactureras </v>
      </c>
      <c r="K23" s="98">
        <f>F14</f>
        <v>-0.86460435147708292</v>
      </c>
      <c r="L23" s="98">
        <f>G14</f>
        <v>-0.24895512582833562</v>
      </c>
    </row>
    <row r="24" spans="1:16" x14ac:dyDescent="0.25">
      <c r="A24" s="8"/>
      <c r="B24" s="121" t="s">
        <v>111</v>
      </c>
      <c r="C24" s="109">
        <v>0.68411659726356078</v>
      </c>
      <c r="D24" s="109">
        <v>-6.3515509601181943</v>
      </c>
      <c r="E24" s="109">
        <v>-5.8990536277602459</v>
      </c>
      <c r="F24" s="84">
        <v>11.699631243714403</v>
      </c>
      <c r="G24" s="109">
        <v>0.39993251513965494</v>
      </c>
      <c r="H24" s="12"/>
      <c r="J24" s="87" t="str">
        <f>B13</f>
        <v>Confecciones</v>
      </c>
      <c r="K24" s="98">
        <f>F13</f>
        <v>-9.7845726198748864</v>
      </c>
      <c r="L24" s="98">
        <f>G13</f>
        <v>-2.3193794001222292</v>
      </c>
    </row>
    <row r="25" spans="1:16" x14ac:dyDescent="0.25">
      <c r="A25" s="8"/>
      <c r="B25" s="14" t="s">
        <v>38</v>
      </c>
      <c r="C25" s="107">
        <v>-8.9480912135513755</v>
      </c>
      <c r="D25" s="107">
        <v>2.4343779334200599</v>
      </c>
      <c r="E25" s="107">
        <v>4.4048184381041144</v>
      </c>
      <c r="F25" s="84">
        <v>-1.4464389669708644</v>
      </c>
      <c r="G25" s="84">
        <v>-1.4464389669708866</v>
      </c>
      <c r="H25" s="12"/>
      <c r="J25" s="87" t="str">
        <f t="shared" ref="J25" si="0">B25</f>
        <v>Total</v>
      </c>
      <c r="K25" s="98">
        <f t="shared" ref="K25" si="1">F25</f>
        <v>-1.4464389669708644</v>
      </c>
      <c r="L25" s="98">
        <f t="shared" ref="L25" si="2">G25</f>
        <v>-1.4464389669708866</v>
      </c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7"/>
      <c r="K26" s="87"/>
      <c r="L26" s="87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7"/>
      <c r="K27" s="87"/>
      <c r="L27" s="87"/>
      <c r="M27" s="58"/>
      <c r="N27" s="58"/>
      <c r="O27" s="58"/>
      <c r="P27" s="58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7"/>
      <c r="K28" s="87"/>
      <c r="L28" s="87"/>
      <c r="M28" s="58"/>
      <c r="N28" s="58"/>
      <c r="O28" s="58"/>
      <c r="P28" s="58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7"/>
      <c r="L29" s="87"/>
      <c r="M29" s="58"/>
      <c r="N29" s="58"/>
      <c r="O29" s="58"/>
      <c r="P29" s="58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7"/>
      <c r="K30" s="87"/>
      <c r="L30" s="87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7"/>
      <c r="K31" s="87"/>
      <c r="L31" s="87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7"/>
      <c r="K32" s="87"/>
      <c r="L32" s="87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7"/>
      <c r="K33" s="87"/>
      <c r="L33" s="87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7"/>
      <c r="K34" s="87"/>
      <c r="L34" s="87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7"/>
      <c r="K35" s="87"/>
      <c r="L35" s="87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0"/>
      <c r="K43" s="90"/>
      <c r="L43" s="90"/>
      <c r="M43" s="59"/>
      <c r="N43" s="59"/>
      <c r="O43" s="59"/>
      <c r="P43" s="59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0"/>
      <c r="K44" s="90"/>
      <c r="L44" s="90"/>
      <c r="M44" s="59"/>
      <c r="N44" s="59"/>
      <c r="O44" s="59"/>
      <c r="P44" s="59"/>
    </row>
    <row r="45" spans="1:16" s="6" customFormat="1" x14ac:dyDescent="0.25">
      <c r="A45" s="8"/>
      <c r="B45" s="72"/>
      <c r="C45" s="10"/>
      <c r="D45" s="10"/>
      <c r="E45" s="10"/>
      <c r="F45" s="10"/>
      <c r="G45" s="10"/>
      <c r="H45" s="12"/>
      <c r="I45" s="10"/>
      <c r="J45" s="87"/>
      <c r="K45" s="87"/>
      <c r="L45" s="87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2" t="s">
        <v>60</v>
      </c>
      <c r="H47" s="12"/>
      <c r="I47" s="10"/>
    </row>
    <row r="48" spans="1:16" x14ac:dyDescent="0.25">
      <c r="A48" s="21"/>
      <c r="B48" s="22" t="str">
        <f>Índice!$B$35</f>
        <v>Fuente: Muestra Trimestral Manufacturera Regional, Dane. Diciembre de 2012.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6" orientation="portrait" r:id="rId1"/>
  <headerFooter alignWithMargins="0">
    <oddFooter xml:space="preserve">&amp;C&amp;"-,Negrita"&amp;12&amp;K004559Página 19
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view="pageBreakPreview" topLeftCell="A7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66.7109375" style="7" customWidth="1"/>
    <col min="3" max="6" width="8.42578125" style="7" customWidth="1"/>
    <col min="7" max="7" width="13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7" t="s">
        <v>84</v>
      </c>
      <c r="C7" s="177"/>
      <c r="D7" s="177"/>
      <c r="E7" s="177"/>
      <c r="F7" s="177"/>
      <c r="G7" s="177"/>
      <c r="H7" s="12"/>
    </row>
    <row r="8" spans="1:12" x14ac:dyDescent="0.25">
      <c r="A8" s="8"/>
      <c r="B8" s="175" t="s">
        <v>136</v>
      </c>
      <c r="C8" s="175"/>
      <c r="D8" s="175"/>
      <c r="E8" s="175"/>
      <c r="F8" s="175"/>
      <c r="G8" s="175"/>
      <c r="H8" s="12"/>
    </row>
    <row r="9" spans="1:12" ht="11.25" customHeight="1" x14ac:dyDescent="0.25">
      <c r="A9" s="8"/>
      <c r="B9" s="9"/>
      <c r="C9" s="67"/>
      <c r="D9" s="67"/>
      <c r="E9" s="9"/>
      <c r="F9" s="9"/>
      <c r="G9" s="9"/>
      <c r="H9" s="12"/>
    </row>
    <row r="10" spans="1:12" ht="15.75" customHeight="1" x14ac:dyDescent="0.25">
      <c r="A10" s="8"/>
      <c r="B10" s="10"/>
      <c r="C10" s="176" t="s">
        <v>0</v>
      </c>
      <c r="D10" s="176"/>
      <c r="E10" s="176"/>
      <c r="F10" s="176"/>
      <c r="G10" s="76" t="s">
        <v>70</v>
      </c>
      <c r="H10" s="12"/>
    </row>
    <row r="11" spans="1:12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</row>
    <row r="12" spans="1:12" ht="9.75" customHeight="1" x14ac:dyDescent="0.25">
      <c r="A12" s="8"/>
      <c r="B12" s="10"/>
      <c r="C12" s="81"/>
      <c r="D12" s="81"/>
      <c r="E12" s="81"/>
      <c r="F12" s="81"/>
      <c r="H12" s="12"/>
    </row>
    <row r="13" spans="1:12" x14ac:dyDescent="0.25">
      <c r="A13" s="8"/>
      <c r="B13" s="120" t="s">
        <v>37</v>
      </c>
      <c r="C13" s="109">
        <v>-31.241141137678838</v>
      </c>
      <c r="D13" s="109">
        <v>53.5364883092358</v>
      </c>
      <c r="E13" s="109">
        <v>7.7352188276159302</v>
      </c>
      <c r="F13" s="84">
        <v>63.112567428211541</v>
      </c>
      <c r="G13" s="108">
        <v>3.6932217802145391</v>
      </c>
      <c r="H13" s="12"/>
      <c r="J13" s="87" t="str">
        <f>B27</f>
        <v>Productos textiles</v>
      </c>
      <c r="K13" s="98">
        <f>F27</f>
        <v>-4.5831407495430243</v>
      </c>
      <c r="L13" s="98">
        <f>G27</f>
        <v>-0.41061224031459126</v>
      </c>
    </row>
    <row r="14" spans="1:12" x14ac:dyDescent="0.25">
      <c r="A14" s="8"/>
      <c r="B14" s="120" t="s">
        <v>27</v>
      </c>
      <c r="C14" s="109">
        <v>-33.081181532343741</v>
      </c>
      <c r="D14" s="109">
        <v>11.553284323729203</v>
      </c>
      <c r="E14" s="109">
        <v>16.512233428810774</v>
      </c>
      <c r="F14" s="84">
        <v>10.244552659902183</v>
      </c>
      <c r="G14" s="108">
        <v>1.4379099341573041</v>
      </c>
      <c r="H14" s="12"/>
      <c r="J14" s="87" t="str">
        <f>B26</f>
        <v xml:space="preserve">Productos minerales no metálicos </v>
      </c>
      <c r="K14" s="98">
        <f>F26</f>
        <v>-4.1367594790417961</v>
      </c>
      <c r="L14" s="98">
        <f>G26</f>
        <v>-0.240265008235726</v>
      </c>
    </row>
    <row r="15" spans="1:12" x14ac:dyDescent="0.25">
      <c r="A15" s="8"/>
      <c r="B15" s="120" t="s">
        <v>5</v>
      </c>
      <c r="C15" s="109">
        <v>0.73012259278900438</v>
      </c>
      <c r="D15" s="109">
        <v>-20.54145373152857</v>
      </c>
      <c r="E15" s="109">
        <v>-7.9460436869307411</v>
      </c>
      <c r="F15" s="84">
        <v>28.745974188604293</v>
      </c>
      <c r="G15" s="108">
        <v>1.2623077999528884</v>
      </c>
      <c r="H15" s="12"/>
      <c r="J15" s="87" t="str">
        <f>B25</f>
        <v>Otros productos químicos</v>
      </c>
      <c r="K15" s="98">
        <f>F25</f>
        <v>-2.9049511034673903</v>
      </c>
      <c r="L15" s="98">
        <f>G25</f>
        <v>-0.11620217505315394</v>
      </c>
    </row>
    <row r="16" spans="1:12" x14ac:dyDescent="0.25">
      <c r="A16" s="8"/>
      <c r="B16" s="10" t="s">
        <v>146</v>
      </c>
      <c r="C16" s="109">
        <v>47.814804156242673</v>
      </c>
      <c r="D16" s="109">
        <v>6.1324557763170331</v>
      </c>
      <c r="E16" s="109">
        <v>-3.813563988779447</v>
      </c>
      <c r="F16" s="84">
        <v>19.313955043676923</v>
      </c>
      <c r="G16" s="108">
        <v>0.9647398625066782</v>
      </c>
      <c r="H16" s="12"/>
      <c r="J16" s="87" t="str">
        <f>B24</f>
        <v>Productos de papel y cartón</v>
      </c>
      <c r="K16" s="98">
        <f>F24</f>
        <v>-0.62009398406530636</v>
      </c>
      <c r="L16" s="98">
        <f>G24</f>
        <v>-3.7121289365115523E-2</v>
      </c>
    </row>
    <row r="17" spans="1:16" x14ac:dyDescent="0.25">
      <c r="A17" s="8"/>
      <c r="B17" s="120" t="s">
        <v>46</v>
      </c>
      <c r="C17" s="109">
        <v>-14.82270162567141</v>
      </c>
      <c r="D17" s="109">
        <v>-2.3089224008125742</v>
      </c>
      <c r="E17" s="109">
        <v>3.200533644486756</v>
      </c>
      <c r="F17" s="84">
        <v>19.810916721497797</v>
      </c>
      <c r="G17" s="108">
        <v>0.85751267817097032</v>
      </c>
      <c r="H17" s="12"/>
      <c r="J17" s="87" t="str">
        <f>B23</f>
        <v>Productos de panadería</v>
      </c>
      <c r="K17" s="98">
        <f>F23</f>
        <v>8.7795458348042708</v>
      </c>
      <c r="L17" s="98">
        <f>G23</f>
        <v>0.29148813976363763</v>
      </c>
    </row>
    <row r="18" spans="1:16" x14ac:dyDescent="0.25">
      <c r="A18" s="8"/>
      <c r="B18" s="120" t="s">
        <v>63</v>
      </c>
      <c r="C18" s="109">
        <v>-0.4025412946008991</v>
      </c>
      <c r="D18" s="109">
        <v>-10.242456636883905</v>
      </c>
      <c r="E18" s="109">
        <v>8.8868826580033051</v>
      </c>
      <c r="F18" s="84">
        <v>16.381006943173947</v>
      </c>
      <c r="G18" s="109">
        <v>0.5262346224681349</v>
      </c>
      <c r="H18" s="12"/>
      <c r="J18" s="87" t="str">
        <f>B22</f>
        <v>Transformación de carnes, aceites y grasas, frutas y verduras</v>
      </c>
      <c r="K18" s="98">
        <f>F22</f>
        <v>5.8987056311208486</v>
      </c>
      <c r="L18" s="98">
        <f>G22</f>
        <v>0.29957698141949474</v>
      </c>
    </row>
    <row r="19" spans="1:16" ht="15.75" customHeight="1" x14ac:dyDescent="0.25">
      <c r="A19" s="8"/>
      <c r="B19" s="120" t="s">
        <v>44</v>
      </c>
      <c r="C19" s="109">
        <v>-6.8180139396104327</v>
      </c>
      <c r="D19" s="109">
        <v>-0.72009793132051558</v>
      </c>
      <c r="E19" s="109">
        <v>4.2996007140450896</v>
      </c>
      <c r="F19" s="84">
        <v>7.8663170476650723</v>
      </c>
      <c r="G19" s="109">
        <v>0.38956862032505624</v>
      </c>
      <c r="H19" s="12"/>
      <c r="J19" s="87" t="str">
        <f>B21</f>
        <v xml:space="preserve">Otras industrias manufactureras </v>
      </c>
      <c r="K19" s="98">
        <f>F21</f>
        <v>1.6592575296697776</v>
      </c>
      <c r="L19" s="98">
        <f>G21</f>
        <v>0.33394871302995588</v>
      </c>
    </row>
    <row r="20" spans="1:16" x14ac:dyDescent="0.25">
      <c r="A20" s="8"/>
      <c r="B20" s="120" t="s">
        <v>41</v>
      </c>
      <c r="C20" s="109">
        <v>-6.8668464258957664</v>
      </c>
      <c r="D20" s="109">
        <v>7.0604834356348514</v>
      </c>
      <c r="E20" s="109">
        <v>-0.7717379161212391</v>
      </c>
      <c r="F20" s="84">
        <v>7.3768753487511773</v>
      </c>
      <c r="G20" s="109">
        <v>0.36543549421926963</v>
      </c>
      <c r="H20" s="12"/>
      <c r="J20" s="87" t="str">
        <f t="shared" ref="J20" si="0">B20</f>
        <v>Otros productos alimenticios</v>
      </c>
      <c r="K20" s="98">
        <f t="shared" ref="K20" si="1">F20</f>
        <v>7.3768753487511773</v>
      </c>
      <c r="L20" s="98">
        <f t="shared" ref="L20" si="2">G20</f>
        <v>0.36543549421926963</v>
      </c>
    </row>
    <row r="21" spans="1:16" x14ac:dyDescent="0.25">
      <c r="A21" s="8"/>
      <c r="B21" s="121" t="s">
        <v>31</v>
      </c>
      <c r="C21" s="108">
        <v>-14.350109256518044</v>
      </c>
      <c r="D21" s="108">
        <v>15.601670289329336</v>
      </c>
      <c r="E21" s="109">
        <v>17.423620339173752</v>
      </c>
      <c r="F21" s="84">
        <v>1.6592575296697776</v>
      </c>
      <c r="G21" s="108">
        <v>0.33394871302995588</v>
      </c>
      <c r="H21" s="12"/>
      <c r="J21" s="87" t="str">
        <f>B19</f>
        <v>Productos de plástico</v>
      </c>
      <c r="K21" s="98">
        <f>F19</f>
        <v>7.8663170476650723</v>
      </c>
      <c r="L21" s="98">
        <f>G19</f>
        <v>0.38956862032505624</v>
      </c>
    </row>
    <row r="22" spans="1:16" x14ac:dyDescent="0.25">
      <c r="A22" s="8"/>
      <c r="B22" s="120" t="s">
        <v>96</v>
      </c>
      <c r="C22" s="109">
        <v>14.595867623462009</v>
      </c>
      <c r="D22" s="109">
        <v>7.3981029592296617</v>
      </c>
      <c r="E22" s="109">
        <v>18.467687726662938</v>
      </c>
      <c r="F22" s="84">
        <v>5.8987056311208486</v>
      </c>
      <c r="G22" s="108">
        <v>0.29957698141949474</v>
      </c>
      <c r="H22" s="12"/>
      <c r="J22" s="87" t="str">
        <f>B18</f>
        <v>Alimentos preparados para animales</v>
      </c>
      <c r="K22" s="98">
        <f>F18</f>
        <v>16.381006943173947</v>
      </c>
      <c r="L22" s="98">
        <f>G18</f>
        <v>0.5262346224681349</v>
      </c>
    </row>
    <row r="23" spans="1:16" x14ac:dyDescent="0.25">
      <c r="A23" s="8"/>
      <c r="B23" s="120" t="s">
        <v>34</v>
      </c>
      <c r="C23" s="109">
        <v>-0.62203883250919323</v>
      </c>
      <c r="D23" s="109">
        <v>-9.8990681743835509</v>
      </c>
      <c r="E23" s="109">
        <v>8.9785003322130894</v>
      </c>
      <c r="F23" s="84">
        <v>8.7795458348042708</v>
      </c>
      <c r="G23" s="108">
        <v>0.29148813976363763</v>
      </c>
      <c r="H23" s="12"/>
      <c r="J23" s="87" t="str">
        <f>B17</f>
        <v>Sustancias químicas básicas</v>
      </c>
      <c r="K23" s="98">
        <f>F17</f>
        <v>19.810916721497797</v>
      </c>
      <c r="L23" s="98">
        <f>G17</f>
        <v>0.85751267817097032</v>
      </c>
    </row>
    <row r="24" spans="1:16" x14ac:dyDescent="0.25">
      <c r="A24" s="8"/>
      <c r="B24" s="120" t="s">
        <v>35</v>
      </c>
      <c r="C24" s="109">
        <v>-4.7172651533304828</v>
      </c>
      <c r="D24" s="109">
        <v>1.398406590548904</v>
      </c>
      <c r="E24" s="109">
        <v>4.0323152337958801</v>
      </c>
      <c r="F24" s="84">
        <v>-0.62009398406530636</v>
      </c>
      <c r="G24" s="108">
        <v>-3.7121289365115523E-2</v>
      </c>
      <c r="H24" s="12"/>
      <c r="J24" s="87" t="str">
        <f>B16</f>
        <v xml:space="preserve">Productos metalúrgicos básicos </v>
      </c>
      <c r="K24" s="98">
        <f>F16</f>
        <v>19.313955043676923</v>
      </c>
      <c r="L24" s="98">
        <f>G16</f>
        <v>0.9647398625066782</v>
      </c>
    </row>
    <row r="25" spans="1:16" x14ac:dyDescent="0.25">
      <c r="A25" s="8"/>
      <c r="B25" s="121" t="s">
        <v>42</v>
      </c>
      <c r="C25" s="109">
        <v>-1.9049833483577019</v>
      </c>
      <c r="D25" s="109">
        <v>16.84517305603298</v>
      </c>
      <c r="E25" s="109">
        <v>5.4900265121998535</v>
      </c>
      <c r="F25" s="84">
        <v>-2.9049511034673903</v>
      </c>
      <c r="G25" s="108">
        <v>-0.11620217505315394</v>
      </c>
      <c r="H25" s="12"/>
      <c r="J25" s="87" t="s">
        <v>105</v>
      </c>
      <c r="K25" s="98">
        <f>F15</f>
        <v>28.745974188604293</v>
      </c>
      <c r="L25" s="98">
        <f>G15</f>
        <v>1.2623077999528884</v>
      </c>
    </row>
    <row r="26" spans="1:16" x14ac:dyDescent="0.25">
      <c r="A26" s="8"/>
      <c r="B26" s="120" t="s">
        <v>64</v>
      </c>
      <c r="C26" s="109">
        <v>-15.640668879313438</v>
      </c>
      <c r="D26" s="109">
        <v>5.3693598336160191</v>
      </c>
      <c r="E26" s="109">
        <v>8.6097283439738632</v>
      </c>
      <c r="F26" s="84">
        <v>-4.1367594790417961</v>
      </c>
      <c r="G26" s="108">
        <v>-0.240265008235726</v>
      </c>
      <c r="H26" s="12"/>
      <c r="J26" s="87" t="str">
        <f>B14</f>
        <v xml:space="preserve">Confecciones, prendas de vestir </v>
      </c>
      <c r="K26" s="98">
        <f>F14</f>
        <v>10.244552659902183</v>
      </c>
      <c r="L26" s="98">
        <f>G14</f>
        <v>1.4379099341573041</v>
      </c>
    </row>
    <row r="27" spans="1:16" x14ac:dyDescent="0.25">
      <c r="A27" s="8"/>
      <c r="B27" s="120" t="s">
        <v>36</v>
      </c>
      <c r="C27" s="109">
        <v>-17.496110702852047</v>
      </c>
      <c r="D27" s="109">
        <v>8.3991999941192308</v>
      </c>
      <c r="E27" s="109">
        <v>15.964729741732407</v>
      </c>
      <c r="F27" s="84">
        <v>-4.5831407495430243</v>
      </c>
      <c r="G27" s="109">
        <v>-0.41061224031459126</v>
      </c>
      <c r="H27" s="12"/>
      <c r="J27" s="87" t="str">
        <f>B13</f>
        <v>Vehículos automotores, remolques</v>
      </c>
      <c r="K27" s="98">
        <f>F13</f>
        <v>63.112567428211541</v>
      </c>
      <c r="L27" s="98">
        <f>G13</f>
        <v>3.6932217802145391</v>
      </c>
    </row>
    <row r="28" spans="1:16" x14ac:dyDescent="0.25">
      <c r="A28" s="8"/>
      <c r="B28" s="14" t="s">
        <v>38</v>
      </c>
      <c r="C28" s="107">
        <v>-11.261907966234526</v>
      </c>
      <c r="D28" s="107">
        <v>6.7498446415450717</v>
      </c>
      <c r="E28" s="107">
        <v>9.156755416175109</v>
      </c>
      <c r="F28" s="84">
        <v>9.6177439132593143</v>
      </c>
      <c r="G28" s="84">
        <v>9.6177439132593143</v>
      </c>
      <c r="H28" s="12"/>
      <c r="J28" s="87" t="str">
        <f>B28</f>
        <v>Total</v>
      </c>
      <c r="K28" s="98">
        <f>F28</f>
        <v>9.6177439132593143</v>
      </c>
      <c r="L28" s="98">
        <f>G28</f>
        <v>9.6177439132593143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7"/>
      <c r="L29" s="87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7"/>
      <c r="K30" s="88"/>
      <c r="L30" s="89"/>
      <c r="M30" s="58"/>
      <c r="N30" s="58"/>
      <c r="O30" s="58"/>
      <c r="P30" s="58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7"/>
      <c r="K31" s="88"/>
      <c r="L31" s="89"/>
      <c r="M31" s="58"/>
      <c r="N31" s="58"/>
      <c r="O31" s="58"/>
      <c r="P31" s="58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7"/>
      <c r="K32" s="89"/>
      <c r="L32" s="89"/>
      <c r="M32" s="58"/>
      <c r="N32" s="58"/>
      <c r="O32" s="58"/>
      <c r="P32" s="58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7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7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7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7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7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7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7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0"/>
      <c r="K43" s="90"/>
      <c r="L43" s="90"/>
      <c r="M43" s="59"/>
      <c r="N43" s="59"/>
      <c r="O43" s="59"/>
      <c r="P43" s="59"/>
    </row>
    <row r="44" spans="1:16" x14ac:dyDescent="0.25">
      <c r="A44" s="8"/>
      <c r="B44" s="72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2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2"/>
      <c r="H47" s="12"/>
      <c r="I47" s="10"/>
    </row>
    <row r="48" spans="1:16" x14ac:dyDescent="0.25">
      <c r="A48" s="8"/>
      <c r="B48" s="72"/>
      <c r="H48" s="12"/>
      <c r="I48" s="10"/>
    </row>
    <row r="49" spans="1:9" x14ac:dyDescent="0.25">
      <c r="A49" s="8"/>
      <c r="B49" s="72" t="s">
        <v>116</v>
      </c>
      <c r="H49" s="12"/>
      <c r="I49" s="10"/>
    </row>
    <row r="50" spans="1:9" x14ac:dyDescent="0.25">
      <c r="A50" s="21"/>
      <c r="B50" s="22" t="str">
        <f>Índice!$B$35</f>
        <v>Fuente: Muestra Trimestral Manufacturera Regional, Dane. Diciembre de 2012.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7">
    <sortCondition descending="1"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5"/>
  <sheetViews>
    <sheetView view="pageBreakPreview" zoomScale="70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64.425781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2"/>
      <c r="H1" s="4"/>
      <c r="I1" s="5"/>
    </row>
    <row r="2" spans="1:14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4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4" x14ac:dyDescent="0.25">
      <c r="A4" s="8"/>
      <c r="B4" s="9"/>
      <c r="C4" s="9"/>
      <c r="D4" s="9"/>
      <c r="E4" s="10"/>
      <c r="F4" s="10"/>
      <c r="G4" s="9"/>
      <c r="H4" s="12"/>
    </row>
    <row r="5" spans="1:14" x14ac:dyDescent="0.25">
      <c r="A5" s="8"/>
      <c r="B5" s="9"/>
      <c r="C5" s="9"/>
      <c r="D5" s="9"/>
      <c r="E5" s="9"/>
      <c r="F5" s="9"/>
      <c r="G5" s="9"/>
      <c r="H5" s="12"/>
    </row>
    <row r="6" spans="1:14" x14ac:dyDescent="0.25">
      <c r="A6" s="8"/>
      <c r="B6" s="9"/>
      <c r="C6" s="9"/>
      <c r="D6" s="9"/>
      <c r="E6" s="9"/>
      <c r="F6" s="9"/>
      <c r="G6" s="9"/>
      <c r="H6" s="12"/>
    </row>
    <row r="7" spans="1:14" x14ac:dyDescent="0.25">
      <c r="A7" s="8"/>
      <c r="B7" s="177" t="s">
        <v>85</v>
      </c>
      <c r="C7" s="177"/>
      <c r="D7" s="177"/>
      <c r="E7" s="177"/>
      <c r="F7" s="177"/>
      <c r="G7" s="177"/>
      <c r="H7" s="12"/>
    </row>
    <row r="8" spans="1:14" x14ac:dyDescent="0.25">
      <c r="A8" s="8"/>
      <c r="B8" s="175" t="s">
        <v>136</v>
      </c>
      <c r="C8" s="175"/>
      <c r="D8" s="175"/>
      <c r="E8" s="175"/>
      <c r="F8" s="175"/>
      <c r="G8" s="175"/>
      <c r="H8" s="12"/>
      <c r="J8" s="26"/>
      <c r="K8" s="26"/>
      <c r="L8" s="26"/>
      <c r="M8" s="26"/>
      <c r="N8" s="26"/>
    </row>
    <row r="9" spans="1:14" ht="12.75" customHeight="1" x14ac:dyDescent="0.25">
      <c r="A9" s="8"/>
      <c r="B9" s="9"/>
      <c r="C9" s="67"/>
      <c r="D9" s="67"/>
      <c r="E9" s="9"/>
      <c r="F9" s="9"/>
      <c r="G9" s="9"/>
      <c r="H9" s="12"/>
      <c r="J9" s="26"/>
      <c r="K9" s="26"/>
      <c r="L9" s="26"/>
      <c r="M9" s="26"/>
      <c r="N9" s="26"/>
    </row>
    <row r="10" spans="1:14" ht="15.75" customHeight="1" x14ac:dyDescent="0.25">
      <c r="A10" s="8"/>
      <c r="B10" s="10"/>
      <c r="C10" s="176" t="s">
        <v>0</v>
      </c>
      <c r="D10" s="176"/>
      <c r="E10" s="176"/>
      <c r="F10" s="176"/>
      <c r="G10" s="76" t="s">
        <v>70</v>
      </c>
      <c r="H10" s="12"/>
      <c r="J10" s="26"/>
      <c r="K10" s="26"/>
      <c r="L10" s="26"/>
      <c r="M10" s="26"/>
      <c r="N10" s="26"/>
    </row>
    <row r="11" spans="1:14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  <c r="M11" s="87"/>
      <c r="N11" s="26"/>
    </row>
    <row r="12" spans="1:14" ht="9" customHeight="1" x14ac:dyDescent="0.25">
      <c r="A12" s="8"/>
      <c r="B12" s="10"/>
      <c r="C12" s="67"/>
      <c r="D12" s="67"/>
      <c r="E12" s="67"/>
      <c r="F12" s="67"/>
      <c r="H12" s="12"/>
      <c r="M12" s="87"/>
      <c r="N12" s="26"/>
    </row>
    <row r="13" spans="1:14" x14ac:dyDescent="0.25">
      <c r="A13" s="8"/>
      <c r="B13" s="120" t="s">
        <v>37</v>
      </c>
      <c r="C13" s="109">
        <v>-36.555055305967407</v>
      </c>
      <c r="D13" s="109">
        <v>55.257656425867772</v>
      </c>
      <c r="E13" s="109">
        <v>-2.0515415086383975</v>
      </c>
      <c r="F13" s="84">
        <v>47.67884447647883</v>
      </c>
      <c r="G13" s="108">
        <v>2.4593808050414054</v>
      </c>
      <c r="H13" s="12"/>
      <c r="J13" s="87" t="str">
        <f>B27</f>
        <v>Productos textiles</v>
      </c>
      <c r="K13" s="98">
        <f>F27</f>
        <v>-9.0968194980287738</v>
      </c>
      <c r="L13" s="98">
        <f>G27</f>
        <v>-0.90384809938173172</v>
      </c>
      <c r="M13" s="87"/>
      <c r="N13" s="26"/>
    </row>
    <row r="14" spans="1:14" x14ac:dyDescent="0.25">
      <c r="A14" s="8"/>
      <c r="B14" s="10" t="s">
        <v>146</v>
      </c>
      <c r="C14" s="109">
        <v>46.846464870739112</v>
      </c>
      <c r="D14" s="109">
        <v>6.6036617623360092</v>
      </c>
      <c r="E14" s="109">
        <v>-2.1186888833639461</v>
      </c>
      <c r="F14" s="84">
        <v>19.622445199143023</v>
      </c>
      <c r="G14" s="108">
        <v>0.98886097351325986</v>
      </c>
      <c r="H14" s="12"/>
      <c r="J14" s="87" t="str">
        <f>B26</f>
        <v xml:space="preserve">Productos minerales no metálicos </v>
      </c>
      <c r="K14" s="98">
        <f>F26</f>
        <v>-6.4798437929327823</v>
      </c>
      <c r="L14" s="98">
        <f>G26</f>
        <v>-0.35020503507908513</v>
      </c>
      <c r="M14" s="87"/>
      <c r="N14" s="26"/>
    </row>
    <row r="15" spans="1:14" x14ac:dyDescent="0.25">
      <c r="A15" s="8"/>
      <c r="B15" s="120" t="s">
        <v>5</v>
      </c>
      <c r="C15" s="109">
        <v>-6.7565850647427741</v>
      </c>
      <c r="D15" s="109">
        <v>-7.4713529192971144</v>
      </c>
      <c r="E15" s="109">
        <v>1.4705284878450282</v>
      </c>
      <c r="F15" s="84">
        <v>10.433817718810134</v>
      </c>
      <c r="G15" s="108">
        <v>0.45892778244288629</v>
      </c>
      <c r="H15" s="12"/>
      <c r="J15" s="87" t="str">
        <f>B25</f>
        <v xml:space="preserve">Confecciones, prendas de vestir </v>
      </c>
      <c r="K15" s="98">
        <f>F25</f>
        <v>-1.8366641350268553</v>
      </c>
      <c r="L15" s="98">
        <f>G25</f>
        <v>-0.26355662144863506</v>
      </c>
      <c r="M15" s="87"/>
      <c r="N15" s="26"/>
    </row>
    <row r="16" spans="1:14" x14ac:dyDescent="0.25">
      <c r="A16" s="8"/>
      <c r="B16" s="120" t="s">
        <v>42</v>
      </c>
      <c r="C16" s="109">
        <v>-1.450092090265358</v>
      </c>
      <c r="D16" s="109">
        <v>6.9747021408989625</v>
      </c>
      <c r="E16" s="109">
        <v>6.1029968838077151</v>
      </c>
      <c r="F16" s="84">
        <v>10.14462568363237</v>
      </c>
      <c r="G16" s="108">
        <v>0.40953335369004235</v>
      </c>
      <c r="H16" s="12"/>
      <c r="J16" s="87" t="str">
        <f>B24</f>
        <v>Sustancias químicas básicas</v>
      </c>
      <c r="K16" s="98">
        <f>F24</f>
        <v>-3.9236366351872554</v>
      </c>
      <c r="L16" s="98">
        <f>G24</f>
        <v>-0.17328732241085254</v>
      </c>
      <c r="M16" s="87"/>
      <c r="N16" s="26"/>
    </row>
    <row r="17" spans="1:16" x14ac:dyDescent="0.25">
      <c r="A17" s="8"/>
      <c r="B17" s="120" t="s">
        <v>41</v>
      </c>
      <c r="C17" s="109">
        <v>-2.2459564936884688</v>
      </c>
      <c r="D17" s="109">
        <v>5.1454657130660904</v>
      </c>
      <c r="E17" s="109">
        <v>-0.5576533445287889</v>
      </c>
      <c r="F17" s="84">
        <v>7.2996092680032154</v>
      </c>
      <c r="G17" s="109">
        <v>0.35749942085976044</v>
      </c>
      <c r="H17" s="12"/>
      <c r="J17" s="87" t="str">
        <f>B23</f>
        <v>Productos de papel y cartón</v>
      </c>
      <c r="K17" s="98">
        <f>F23</f>
        <v>-2.5939998988242285</v>
      </c>
      <c r="L17" s="98">
        <f>G23</f>
        <v>-0.16159411995549225</v>
      </c>
      <c r="M17" s="87"/>
      <c r="N17" s="26"/>
    </row>
    <row r="18" spans="1:16" x14ac:dyDescent="0.25">
      <c r="A18" s="8"/>
      <c r="B18" s="121" t="s">
        <v>63</v>
      </c>
      <c r="C18" s="109">
        <v>1.8005543703577651</v>
      </c>
      <c r="D18" s="109">
        <v>-7.615954343006373</v>
      </c>
      <c r="E18" s="109">
        <v>2.3015932857833628</v>
      </c>
      <c r="F18" s="84">
        <v>6.3892373551845516</v>
      </c>
      <c r="G18" s="108">
        <v>0.20594010702186449</v>
      </c>
      <c r="H18" s="12"/>
      <c r="J18" s="87" t="str">
        <f>B22</f>
        <v>Productos de plástico</v>
      </c>
      <c r="K18" s="98">
        <f>F22</f>
        <v>1.8410932815446257</v>
      </c>
      <c r="L18" s="98">
        <f>G22</f>
        <v>9.4458812054223185E-2</v>
      </c>
      <c r="M18" s="87"/>
      <c r="N18" s="26"/>
    </row>
    <row r="19" spans="1:16" x14ac:dyDescent="0.25">
      <c r="A19" s="8"/>
      <c r="B19" s="120" t="s">
        <v>34</v>
      </c>
      <c r="C19" s="109">
        <v>-3.3480901579964431</v>
      </c>
      <c r="D19" s="109">
        <v>-6.3181652582066352</v>
      </c>
      <c r="E19" s="109">
        <v>5.1724540587888876</v>
      </c>
      <c r="F19" s="84">
        <v>6.4138485687150082</v>
      </c>
      <c r="G19" s="108">
        <v>0.20308097318865756</v>
      </c>
      <c r="H19" s="12"/>
      <c r="J19" s="87" t="str">
        <f>B21</f>
        <v>Carnes, aceites y grasas, frutas y verduras</v>
      </c>
      <c r="K19" s="98">
        <f>F21</f>
        <v>3.4912094624950152</v>
      </c>
      <c r="L19" s="98">
        <f>G21</f>
        <v>0.1522344518642452</v>
      </c>
      <c r="M19" s="87"/>
      <c r="N19" s="26"/>
    </row>
    <row r="20" spans="1:16" x14ac:dyDescent="0.25">
      <c r="A20" s="8"/>
      <c r="B20" s="120" t="s">
        <v>31</v>
      </c>
      <c r="C20" s="109">
        <v>-11.165172572905277</v>
      </c>
      <c r="D20" s="109">
        <v>13.523299208226129</v>
      </c>
      <c r="E20" s="109">
        <v>17.80755723472307</v>
      </c>
      <c r="F20" s="84">
        <v>0.99924580292303222</v>
      </c>
      <c r="G20" s="108">
        <v>0.20237347858029475</v>
      </c>
      <c r="H20" s="12"/>
      <c r="J20" s="87" t="str">
        <f t="shared" ref="J20:J28" si="0">B20</f>
        <v xml:space="preserve">Otras industrias manufactureras </v>
      </c>
      <c r="K20" s="98">
        <f t="shared" ref="K20:K28" si="1">F20</f>
        <v>0.99924580292303222</v>
      </c>
      <c r="L20" s="98">
        <f t="shared" ref="L20" si="2">G20</f>
        <v>0.20237347858029475</v>
      </c>
      <c r="M20" s="87"/>
      <c r="N20" s="26"/>
    </row>
    <row r="21" spans="1:16" x14ac:dyDescent="0.25">
      <c r="A21" s="8"/>
      <c r="B21" s="120" t="s">
        <v>105</v>
      </c>
      <c r="C21" s="109">
        <v>7.3225713094290761</v>
      </c>
      <c r="D21" s="109">
        <v>9.2215025590568835</v>
      </c>
      <c r="E21" s="109">
        <v>9.2940591280517513</v>
      </c>
      <c r="F21" s="84">
        <v>3.4912094624950152</v>
      </c>
      <c r="G21" s="108">
        <v>0.1522344518642452</v>
      </c>
      <c r="H21" s="12"/>
      <c r="J21" s="87" t="str">
        <f>B19</f>
        <v>Productos de panadería</v>
      </c>
      <c r="K21" s="98">
        <f>F19</f>
        <v>6.4138485687150082</v>
      </c>
      <c r="L21" s="98">
        <f>G19</f>
        <v>0.20308097318865756</v>
      </c>
      <c r="M21" s="87"/>
      <c r="N21" s="26"/>
    </row>
    <row r="22" spans="1:16" x14ac:dyDescent="0.25">
      <c r="A22" s="8"/>
      <c r="B22" s="120" t="s">
        <v>44</v>
      </c>
      <c r="C22" s="109">
        <v>-5.0761895209295309</v>
      </c>
      <c r="D22" s="109">
        <v>2.2133723148217266</v>
      </c>
      <c r="E22" s="109">
        <v>6.6446797139489178</v>
      </c>
      <c r="F22" s="84">
        <v>1.8410932815446257</v>
      </c>
      <c r="G22" s="108">
        <v>9.4458812054223185E-2</v>
      </c>
      <c r="H22" s="12"/>
      <c r="J22" s="87" t="str">
        <f>B18</f>
        <v>Alimentos preparados para animales</v>
      </c>
      <c r="K22" s="98">
        <f>F18</f>
        <v>6.3892373551845516</v>
      </c>
      <c r="L22" s="98">
        <f>G18</f>
        <v>0.20594010702186449</v>
      </c>
      <c r="M22" s="87"/>
      <c r="N22" s="26"/>
    </row>
    <row r="23" spans="1:16" x14ac:dyDescent="0.25">
      <c r="A23" s="8"/>
      <c r="B23" s="120" t="s">
        <v>35</v>
      </c>
      <c r="C23" s="109">
        <v>-5.6941574707153428</v>
      </c>
      <c r="D23" s="109">
        <v>4.3021019713237063</v>
      </c>
      <c r="E23" s="109">
        <v>3.306017065675833</v>
      </c>
      <c r="F23" s="84">
        <v>-2.5939998988242285</v>
      </c>
      <c r="G23" s="109">
        <v>-0.16159411995549225</v>
      </c>
      <c r="H23" s="12"/>
      <c r="J23" s="87" t="str">
        <f>B17</f>
        <v>Otros productos alimenticios</v>
      </c>
      <c r="K23" s="98">
        <f>F17</f>
        <v>7.2996092680032154</v>
      </c>
      <c r="L23" s="98">
        <f>G17</f>
        <v>0.35749942085976044</v>
      </c>
      <c r="M23" s="87"/>
      <c r="N23" s="26"/>
    </row>
    <row r="24" spans="1:16" x14ac:dyDescent="0.25">
      <c r="A24" s="8"/>
      <c r="B24" s="120" t="s">
        <v>46</v>
      </c>
      <c r="C24" s="109">
        <v>-14.512035311675227</v>
      </c>
      <c r="D24" s="109">
        <v>1.0934323684862637</v>
      </c>
      <c r="E24" s="109">
        <v>7.6491347423881662</v>
      </c>
      <c r="F24" s="84">
        <v>-3.9236366351872554</v>
      </c>
      <c r="G24" s="109">
        <v>-0.17328732241085254</v>
      </c>
      <c r="H24" s="12"/>
      <c r="J24" s="87" t="str">
        <f>B16</f>
        <v>Otros productos químicos</v>
      </c>
      <c r="K24" s="98">
        <f>F16</f>
        <v>10.14462568363237</v>
      </c>
      <c r="L24" s="98">
        <f>G16</f>
        <v>0.40953335369004235</v>
      </c>
      <c r="M24" s="87"/>
      <c r="N24" s="26"/>
    </row>
    <row r="25" spans="1:16" x14ac:dyDescent="0.25">
      <c r="A25" s="8"/>
      <c r="B25" s="121" t="s">
        <v>27</v>
      </c>
      <c r="C25" s="108">
        <v>-27.141281819173539</v>
      </c>
      <c r="D25" s="108">
        <v>7.0228447142225185</v>
      </c>
      <c r="E25" s="109">
        <v>12.188812612595671</v>
      </c>
      <c r="F25" s="84">
        <v>-1.8366641350268553</v>
      </c>
      <c r="G25" s="108">
        <v>-0.26355662144863506</v>
      </c>
      <c r="H25" s="12"/>
      <c r="J25" s="87" t="str">
        <f>B15</f>
        <v>Bebidas</v>
      </c>
      <c r="K25" s="98">
        <f>F15</f>
        <v>10.433817718810134</v>
      </c>
      <c r="L25" s="98">
        <f>G15</f>
        <v>0.45892778244288629</v>
      </c>
      <c r="M25" s="87"/>
      <c r="N25" s="26"/>
    </row>
    <row r="26" spans="1:16" x14ac:dyDescent="0.25">
      <c r="A26" s="8"/>
      <c r="B26" s="120" t="s">
        <v>64</v>
      </c>
      <c r="C26" s="109">
        <v>-20.990280919259206</v>
      </c>
      <c r="D26" s="109">
        <v>5.7316275259951883</v>
      </c>
      <c r="E26" s="109">
        <v>6.4283652872215278</v>
      </c>
      <c r="F26" s="84">
        <v>-6.4798437929327823</v>
      </c>
      <c r="G26" s="108">
        <v>-0.35020503507908513</v>
      </c>
      <c r="H26" s="12"/>
      <c r="J26" s="87" t="str">
        <f>B14</f>
        <v xml:space="preserve">Productos metalúrgicos básicos </v>
      </c>
      <c r="K26" s="98">
        <f>F14</f>
        <v>19.622445199143023</v>
      </c>
      <c r="L26" s="98">
        <f>G14</f>
        <v>0.98886097351325986</v>
      </c>
      <c r="M26" s="87"/>
      <c r="N26" s="26"/>
    </row>
    <row r="27" spans="1:16" x14ac:dyDescent="0.25">
      <c r="A27" s="8"/>
      <c r="B27" s="120" t="s">
        <v>36</v>
      </c>
      <c r="C27" s="109">
        <v>-7.4490667681707716</v>
      </c>
      <c r="D27" s="109">
        <v>13.185379772097924</v>
      </c>
      <c r="E27" s="109">
        <v>6.4499186197535412</v>
      </c>
      <c r="F27" s="84">
        <v>-9.0968194980287738</v>
      </c>
      <c r="G27" s="109">
        <v>-0.90384809938173172</v>
      </c>
      <c r="H27" s="12"/>
      <c r="J27" s="87" t="str">
        <f>B13</f>
        <v>Vehículos automotores, remolques</v>
      </c>
      <c r="K27" s="98">
        <f>F13</f>
        <v>47.67884447647883</v>
      </c>
      <c r="L27" s="98">
        <f>G13</f>
        <v>2.4593808050414054</v>
      </c>
      <c r="M27" s="87"/>
      <c r="N27" s="26"/>
    </row>
    <row r="28" spans="1:16" x14ac:dyDescent="0.25">
      <c r="A28" s="8"/>
      <c r="B28" s="14" t="s">
        <v>38</v>
      </c>
      <c r="C28" s="107">
        <v>-10.142165432819922</v>
      </c>
      <c r="D28" s="107">
        <v>7.9144246524955184</v>
      </c>
      <c r="E28" s="107">
        <v>7.4216098611550381</v>
      </c>
      <c r="F28" s="84">
        <v>3.6797989599808512</v>
      </c>
      <c r="G28" s="84">
        <v>3.6797989599808512</v>
      </c>
      <c r="H28" s="12"/>
      <c r="J28" s="87" t="str">
        <f t="shared" si="0"/>
        <v>Total</v>
      </c>
      <c r="K28" s="98">
        <f t="shared" si="1"/>
        <v>3.6797989599808512</v>
      </c>
      <c r="L28" s="98">
        <f>G28</f>
        <v>3.6797989599808512</v>
      </c>
      <c r="M28" s="87"/>
      <c r="N28" s="2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7"/>
      <c r="L29" s="87"/>
      <c r="M29" s="87"/>
      <c r="N29" s="2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26"/>
      <c r="K30" s="47"/>
      <c r="L30" s="99"/>
      <c r="M30" s="99"/>
      <c r="N30" s="99"/>
      <c r="O30" s="58"/>
      <c r="P30" s="58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26"/>
      <c r="K31" s="47"/>
      <c r="L31" s="99"/>
      <c r="M31" s="99"/>
      <c r="N31" s="99"/>
      <c r="O31" s="58"/>
      <c r="P31" s="58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9"/>
      <c r="K32" s="99"/>
      <c r="L32" s="99"/>
      <c r="M32" s="99"/>
      <c r="N32" s="99"/>
      <c r="O32" s="58"/>
      <c r="P32" s="58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100"/>
      <c r="K33" s="100"/>
      <c r="L33" s="100"/>
      <c r="M33" s="100"/>
      <c r="N33" s="100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100"/>
      <c r="K34" s="100"/>
      <c r="L34" s="100"/>
      <c r="M34" s="100"/>
      <c r="N34" s="100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0"/>
      <c r="K43" s="90"/>
      <c r="L43" s="90"/>
      <c r="M43" s="59"/>
      <c r="N43" s="59"/>
      <c r="O43" s="59"/>
      <c r="P43" s="59"/>
    </row>
    <row r="44" spans="1:16" x14ac:dyDescent="0.25">
      <c r="A44" s="8"/>
      <c r="B44" s="72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2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2"/>
      <c r="H47" s="12"/>
      <c r="I47" s="10"/>
    </row>
    <row r="48" spans="1:16" x14ac:dyDescent="0.25">
      <c r="A48" s="8"/>
      <c r="B48" s="72" t="s">
        <v>116</v>
      </c>
      <c r="H48" s="12"/>
      <c r="I48" s="10"/>
    </row>
    <row r="49" spans="1:8" x14ac:dyDescent="0.25">
      <c r="A49" s="21"/>
      <c r="B49" s="22" t="str">
        <f>Índice!$B$35</f>
        <v>Fuente: Muestra Trimestral Manufacturera Regional, Dane. Diciembre de 2012.</v>
      </c>
      <c r="C49" s="23"/>
      <c r="D49" s="23"/>
      <c r="E49" s="23"/>
      <c r="F49" s="23"/>
      <c r="G49" s="23"/>
      <c r="H49" s="24"/>
    </row>
    <row r="51" spans="1:8" x14ac:dyDescent="0.25">
      <c r="B51" s="72"/>
    </row>
    <row r="52" spans="1:8" x14ac:dyDescent="0.25">
      <c r="B52" s="26"/>
    </row>
    <row r="57" spans="1:8" x14ac:dyDescent="0.25">
      <c r="B57" s="26"/>
    </row>
    <row r="58" spans="1:8" x14ac:dyDescent="0.25">
      <c r="B58" s="26"/>
    </row>
    <row r="59" spans="1:8" x14ac:dyDescent="0.25">
      <c r="B59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3:G27">
    <sortCondition descending="1"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5"/>
  <sheetViews>
    <sheetView view="pageBreakPreview" zoomScale="70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65.42578125" style="7" customWidth="1"/>
    <col min="3" max="6" width="8.42578125" style="7" customWidth="1"/>
    <col min="7" max="7" width="13.140625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7" t="s">
        <v>86</v>
      </c>
      <c r="C7" s="177"/>
      <c r="D7" s="177"/>
      <c r="E7" s="177"/>
      <c r="F7" s="177"/>
      <c r="G7" s="177"/>
      <c r="H7" s="12"/>
    </row>
    <row r="8" spans="1:12" x14ac:dyDescent="0.25">
      <c r="A8" s="8"/>
      <c r="B8" s="175" t="s">
        <v>136</v>
      </c>
      <c r="C8" s="175"/>
      <c r="D8" s="175"/>
      <c r="E8" s="175"/>
      <c r="F8" s="175"/>
      <c r="G8" s="175"/>
      <c r="H8" s="12"/>
    </row>
    <row r="9" spans="1:12" ht="12" customHeight="1" x14ac:dyDescent="0.25">
      <c r="A9" s="8"/>
      <c r="B9" s="9"/>
      <c r="C9" s="67"/>
      <c r="D9" s="67"/>
      <c r="E9" s="9"/>
      <c r="F9" s="9"/>
      <c r="G9" s="9"/>
      <c r="H9" s="12"/>
    </row>
    <row r="10" spans="1:12" ht="15" customHeight="1" x14ac:dyDescent="0.25">
      <c r="A10" s="8"/>
      <c r="B10" s="10"/>
      <c r="C10" s="176" t="s">
        <v>0</v>
      </c>
      <c r="D10" s="176"/>
      <c r="E10" s="176"/>
      <c r="F10" s="176"/>
      <c r="G10" s="76" t="s">
        <v>70</v>
      </c>
      <c r="H10" s="12"/>
    </row>
    <row r="11" spans="1:12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</row>
    <row r="12" spans="1:12" ht="10.5" customHeight="1" x14ac:dyDescent="0.25">
      <c r="A12" s="8"/>
      <c r="B12" s="10"/>
      <c r="C12" s="67"/>
      <c r="D12" s="67"/>
      <c r="E12" s="67"/>
      <c r="F12" s="67"/>
      <c r="H12" s="12"/>
    </row>
    <row r="13" spans="1:12" x14ac:dyDescent="0.25">
      <c r="A13" s="8"/>
      <c r="B13" s="120" t="s">
        <v>27</v>
      </c>
      <c r="C13" s="109">
        <v>-33.951543212236878</v>
      </c>
      <c r="D13" s="109">
        <v>-9.3217899901085399</v>
      </c>
      <c r="E13" s="109">
        <v>-4.7268727449170393</v>
      </c>
      <c r="F13" s="84">
        <v>4.3427749718866648</v>
      </c>
      <c r="G13" s="109">
        <v>0.69870885068506483</v>
      </c>
      <c r="H13" s="12"/>
      <c r="J13" s="87" t="str">
        <f>B27</f>
        <v>Productos textiles</v>
      </c>
      <c r="K13" s="98">
        <f>F27</f>
        <v>-9.8217867170935733</v>
      </c>
      <c r="L13" s="98">
        <f>G27</f>
        <v>-1.3776545196414558</v>
      </c>
    </row>
    <row r="14" spans="1:12" x14ac:dyDescent="0.25">
      <c r="A14" s="8"/>
      <c r="B14" s="120" t="s">
        <v>31</v>
      </c>
      <c r="C14" s="109">
        <v>-8.7841057963513762</v>
      </c>
      <c r="D14" s="109">
        <v>5.2056764639002191</v>
      </c>
      <c r="E14" s="109">
        <v>1.2417012811362707</v>
      </c>
      <c r="F14" s="84">
        <v>1.7359712677110339</v>
      </c>
      <c r="G14" s="108">
        <v>0.43479998269872794</v>
      </c>
      <c r="H14" s="12"/>
      <c r="J14" s="87" t="str">
        <f>B26</f>
        <v xml:space="preserve">Productos minerales no metálicos </v>
      </c>
      <c r="K14" s="98">
        <f>F26</f>
        <v>-3.404646882907747</v>
      </c>
      <c r="L14" s="98">
        <f>G26</f>
        <v>-0.2309171759876745</v>
      </c>
    </row>
    <row r="15" spans="1:12" x14ac:dyDescent="0.25">
      <c r="A15" s="8"/>
      <c r="B15" s="120" t="s">
        <v>42</v>
      </c>
      <c r="C15" s="109">
        <v>-4.1741323625075557</v>
      </c>
      <c r="D15" s="109">
        <v>3.0452983665910494</v>
      </c>
      <c r="E15" s="109">
        <v>-2.0624692998931153</v>
      </c>
      <c r="F15" s="84">
        <v>6.859381519773744</v>
      </c>
      <c r="G15" s="108">
        <v>0.33576605589559194</v>
      </c>
      <c r="H15" s="12"/>
      <c r="J15" s="87" t="str">
        <f>B25</f>
        <v xml:space="preserve"> productos metalúrgicos básicos </v>
      </c>
      <c r="K15" s="98">
        <f>F25</f>
        <v>-10.89824248082153</v>
      </c>
      <c r="L15" s="98">
        <f>G25</f>
        <v>-0.15233725246361354</v>
      </c>
    </row>
    <row r="16" spans="1:12" x14ac:dyDescent="0.25">
      <c r="A16" s="8"/>
      <c r="B16" s="102" t="s">
        <v>37</v>
      </c>
      <c r="C16" s="109">
        <v>-29.9196470773594</v>
      </c>
      <c r="D16" s="109">
        <v>22.684352517985623</v>
      </c>
      <c r="E16" s="109">
        <v>17.390507604911132</v>
      </c>
      <c r="F16" s="84">
        <v>14.673743365594728</v>
      </c>
      <c r="G16" s="108">
        <v>0.26666111231991896</v>
      </c>
      <c r="H16" s="12"/>
      <c r="J16" s="87" t="str">
        <f>B24</f>
        <v>Sustancias químicas básicas</v>
      </c>
      <c r="K16" s="98">
        <f>F24</f>
        <v>0.7400458619970518</v>
      </c>
      <c r="L16" s="98">
        <f>G24</f>
        <v>2.0141424441184594E-2</v>
      </c>
    </row>
    <row r="17" spans="1:16" x14ac:dyDescent="0.25">
      <c r="A17" s="8"/>
      <c r="B17" s="120" t="s">
        <v>34</v>
      </c>
      <c r="C17" s="109">
        <v>-0.17066072647574984</v>
      </c>
      <c r="D17" s="109">
        <v>-3.5882024797106338</v>
      </c>
      <c r="E17" s="109">
        <v>2.9409385868313955</v>
      </c>
      <c r="F17" s="84">
        <v>5.5119728269409807</v>
      </c>
      <c r="G17" s="108">
        <v>0.25871801535719863</v>
      </c>
      <c r="H17" s="12"/>
      <c r="J17" s="87" t="str">
        <f>B23</f>
        <v>Bebidas</v>
      </c>
      <c r="K17" s="98">
        <f>F23</f>
        <v>2.7229786051681026</v>
      </c>
      <c r="L17" s="98">
        <f>G23</f>
        <v>5.5601678739047034E-2</v>
      </c>
    </row>
    <row r="18" spans="1:16" x14ac:dyDescent="0.25">
      <c r="A18" s="8"/>
      <c r="B18" s="120" t="s">
        <v>44</v>
      </c>
      <c r="C18" s="109">
        <v>-4.9522327583934569</v>
      </c>
      <c r="D18" s="109">
        <v>7.3555216615905188</v>
      </c>
      <c r="E18" s="109">
        <v>0.80531592238114458</v>
      </c>
      <c r="F18" s="84">
        <v>2.5590777384721708</v>
      </c>
      <c r="G18" s="108">
        <v>0.20532196443547818</v>
      </c>
      <c r="H18" s="12"/>
      <c r="J18" s="87" t="str">
        <f>B22</f>
        <v>Alimentos preparados para animales</v>
      </c>
      <c r="K18" s="98">
        <f>F22</f>
        <v>5.7339449541284448</v>
      </c>
      <c r="L18" s="98">
        <f>G22</f>
        <v>6.3828457736150979E-2</v>
      </c>
    </row>
    <row r="19" spans="1:16" x14ac:dyDescent="0.25">
      <c r="A19" s="8"/>
      <c r="B19" s="120" t="s">
        <v>41</v>
      </c>
      <c r="C19" s="109">
        <v>-0.32669436882074404</v>
      </c>
      <c r="D19" s="109">
        <v>-1.98199345291149</v>
      </c>
      <c r="E19" s="109">
        <v>6.0260893432198364</v>
      </c>
      <c r="F19" s="84">
        <v>4.2553569893556631</v>
      </c>
      <c r="G19" s="109">
        <v>0.17453739795431983</v>
      </c>
      <c r="H19" s="12"/>
      <c r="J19" s="87" t="str">
        <f>B21</f>
        <v>Productos de papel y cartón</v>
      </c>
      <c r="K19" s="98">
        <f>F21</f>
        <v>1.9714098491705245</v>
      </c>
      <c r="L19" s="98">
        <f>G21</f>
        <v>8.0841499742613857E-2</v>
      </c>
    </row>
    <row r="20" spans="1:16" x14ac:dyDescent="0.25">
      <c r="A20" s="8"/>
      <c r="B20" s="102" t="s">
        <v>105</v>
      </c>
      <c r="C20" s="109">
        <v>-9.4535761883607243</v>
      </c>
      <c r="D20" s="109">
        <v>4.9455401825139829</v>
      </c>
      <c r="E20" s="109">
        <v>5.3108929406264656</v>
      </c>
      <c r="F20" s="84">
        <v>4.0443163393983017</v>
      </c>
      <c r="G20" s="108">
        <v>0.12737323343791881</v>
      </c>
      <c r="H20" s="12"/>
      <c r="J20" s="87" t="str">
        <f>B19</f>
        <v>Otros productos alimenticios</v>
      </c>
      <c r="K20" s="98">
        <f>F19</f>
        <v>4.2553569893556631</v>
      </c>
      <c r="L20" s="98">
        <f>G19</f>
        <v>0.17453739795431983</v>
      </c>
    </row>
    <row r="21" spans="1:16" x14ac:dyDescent="0.25">
      <c r="A21" s="8"/>
      <c r="B21" s="120" t="s">
        <v>35</v>
      </c>
      <c r="C21" s="109">
        <v>-1.9011234315598093</v>
      </c>
      <c r="D21" s="109">
        <v>1.5549624115385556</v>
      </c>
      <c r="E21" s="109">
        <v>-7.0521476337448679</v>
      </c>
      <c r="F21" s="84">
        <v>1.9714098491705245</v>
      </c>
      <c r="G21" s="109">
        <v>8.0841499742613857E-2</v>
      </c>
      <c r="H21" s="12"/>
      <c r="J21" s="87" t="str">
        <f>B20</f>
        <v>Carnes, aceites y grasas, frutas y verduras</v>
      </c>
      <c r="K21" s="98">
        <f>F20</f>
        <v>4.0443163393983017</v>
      </c>
      <c r="L21" s="98">
        <f>G20</f>
        <v>0.12737323343791881</v>
      </c>
    </row>
    <row r="22" spans="1:16" x14ac:dyDescent="0.25">
      <c r="A22" s="8"/>
      <c r="B22" s="120" t="s">
        <v>63</v>
      </c>
      <c r="C22" s="109">
        <v>3.4907597535934363</v>
      </c>
      <c r="D22" s="109">
        <v>7.5680272108843534</v>
      </c>
      <c r="E22" s="109">
        <v>3.3992094861660078</v>
      </c>
      <c r="F22" s="84">
        <v>5.7339449541284448</v>
      </c>
      <c r="G22" s="108">
        <v>6.3828457736150979E-2</v>
      </c>
      <c r="H22" s="12"/>
      <c r="J22" s="87" t="str">
        <f>B18</f>
        <v>Productos de plástico</v>
      </c>
      <c r="K22" s="98">
        <f>F18</f>
        <v>2.5590777384721708</v>
      </c>
      <c r="L22" s="98">
        <f>G18</f>
        <v>0.20532196443547818</v>
      </c>
    </row>
    <row r="23" spans="1:16" x14ac:dyDescent="0.25">
      <c r="A23" s="8"/>
      <c r="B23" s="10" t="s">
        <v>5</v>
      </c>
      <c r="C23" s="109">
        <v>-6.889216167566679</v>
      </c>
      <c r="D23" s="109">
        <v>0.72056239015817625</v>
      </c>
      <c r="E23" s="109">
        <v>25.597626941196975</v>
      </c>
      <c r="F23" s="84">
        <v>2.7229786051681026</v>
      </c>
      <c r="G23" s="108">
        <v>5.5601678739047034E-2</v>
      </c>
      <c r="H23" s="12"/>
      <c r="J23" s="87" t="str">
        <f>B17</f>
        <v>Productos de panadería</v>
      </c>
      <c r="K23" s="98">
        <f>F17</f>
        <v>5.5119728269409807</v>
      </c>
      <c r="L23" s="98">
        <f>G17</f>
        <v>0.25871801535719863</v>
      </c>
    </row>
    <row r="24" spans="1:16" x14ac:dyDescent="0.25">
      <c r="A24" s="8"/>
      <c r="B24" s="120" t="s">
        <v>46</v>
      </c>
      <c r="C24" s="109">
        <v>-6.7268668831168963</v>
      </c>
      <c r="D24" s="109">
        <v>3.7093440661372887</v>
      </c>
      <c r="E24" s="109">
        <v>2.5592615900985849</v>
      </c>
      <c r="F24" s="84">
        <v>0.7400458619970518</v>
      </c>
      <c r="G24" s="109">
        <v>2.0141424441184594E-2</v>
      </c>
      <c r="H24" s="12"/>
      <c r="J24" s="87" t="str">
        <f>B16</f>
        <v>Vehículos automotores, remolques</v>
      </c>
      <c r="K24" s="98">
        <f>F16</f>
        <v>14.673743365594728</v>
      </c>
      <c r="L24" s="98">
        <f>G16</f>
        <v>0.26666111231991896</v>
      </c>
    </row>
    <row r="25" spans="1:16" x14ac:dyDescent="0.25">
      <c r="A25" s="8"/>
      <c r="B25" s="121" t="s">
        <v>115</v>
      </c>
      <c r="C25" s="108">
        <v>-5.8988986609618754</v>
      </c>
      <c r="D25" s="108">
        <v>-4.3531343409253607</v>
      </c>
      <c r="E25" s="109">
        <v>2.3900699854747161</v>
      </c>
      <c r="F25" s="84">
        <v>-10.89824248082153</v>
      </c>
      <c r="G25" s="108">
        <v>-0.15233725246361354</v>
      </c>
      <c r="H25" s="12"/>
      <c r="J25" s="87" t="str">
        <f>B15</f>
        <v>Otros productos químicos</v>
      </c>
      <c r="K25" s="98">
        <f>F15</f>
        <v>6.859381519773744</v>
      </c>
      <c r="L25" s="98">
        <f>G15</f>
        <v>0.33576605589559194</v>
      </c>
    </row>
    <row r="26" spans="1:16" x14ac:dyDescent="0.25">
      <c r="A26" s="8"/>
      <c r="B26" s="120" t="s">
        <v>64</v>
      </c>
      <c r="C26" s="109">
        <v>-8.2072095253690236</v>
      </c>
      <c r="D26" s="109">
        <v>1.6636723113450307</v>
      </c>
      <c r="E26" s="109">
        <v>-0.11488970588239092</v>
      </c>
      <c r="F26" s="84">
        <v>-3.404646882907747</v>
      </c>
      <c r="G26" s="108">
        <v>-0.2309171759876745</v>
      </c>
      <c r="H26" s="12"/>
      <c r="J26" s="87" t="str">
        <f>B14</f>
        <v xml:space="preserve">Otras industrias manufactureras </v>
      </c>
      <c r="K26" s="98">
        <f>F14</f>
        <v>1.7359712677110339</v>
      </c>
      <c r="L26" s="98">
        <f>G14</f>
        <v>0.43479998269872794</v>
      </c>
    </row>
    <row r="27" spans="1:16" x14ac:dyDescent="0.25">
      <c r="A27" s="8"/>
      <c r="B27" s="120" t="s">
        <v>36</v>
      </c>
      <c r="C27" s="109">
        <v>-18.283653821174543</v>
      </c>
      <c r="D27" s="109">
        <v>-1.8218387515868724</v>
      </c>
      <c r="E27" s="109">
        <v>-3.9363390071993818</v>
      </c>
      <c r="F27" s="84">
        <v>-9.8217867170935733</v>
      </c>
      <c r="G27" s="108">
        <v>-1.3776545196414558</v>
      </c>
      <c r="H27" s="12"/>
      <c r="J27" s="87" t="str">
        <f>B13</f>
        <v xml:space="preserve">Confecciones, prendas de vestir </v>
      </c>
      <c r="K27" s="98">
        <f>F13</f>
        <v>4.3427749718866648</v>
      </c>
      <c r="L27" s="98">
        <f>G13</f>
        <v>0.69870885068506483</v>
      </c>
    </row>
    <row r="28" spans="1:16" x14ac:dyDescent="0.25">
      <c r="A28" s="8"/>
      <c r="B28" s="14" t="s">
        <v>38</v>
      </c>
      <c r="C28" s="107">
        <v>-15.162904286799868</v>
      </c>
      <c r="D28" s="107">
        <v>0.35351010783399517</v>
      </c>
      <c r="E28" s="107">
        <v>-8.9461199078918849E-2</v>
      </c>
      <c r="F28" s="84">
        <v>0.96139072535048609</v>
      </c>
      <c r="G28" s="84">
        <v>0.96139072535048609</v>
      </c>
      <c r="H28" s="12"/>
      <c r="J28" s="87" t="str">
        <f t="shared" ref="J28" si="0">B28</f>
        <v>Total</v>
      </c>
      <c r="K28" s="98">
        <f t="shared" ref="K28" si="1">F28</f>
        <v>0.96139072535048609</v>
      </c>
      <c r="L28" s="98">
        <f t="shared" ref="L28" si="2">G28</f>
        <v>0.96139072535048609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7"/>
      <c r="K29" s="87"/>
      <c r="L29" s="87"/>
    </row>
    <row r="30" spans="1:16" s="6" customFormat="1" ht="16.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7"/>
      <c r="K30" s="88"/>
      <c r="L30" s="89"/>
      <c r="M30" s="58"/>
      <c r="N30" s="58"/>
      <c r="O30" s="58"/>
      <c r="P30" s="58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7"/>
      <c r="K31" s="88"/>
      <c r="L31" s="89"/>
      <c r="M31" s="58"/>
      <c r="N31" s="58"/>
      <c r="O31" s="58"/>
      <c r="P31" s="58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9"/>
      <c r="K32" s="89"/>
      <c r="L32" s="89"/>
      <c r="M32" s="58"/>
      <c r="N32" s="58"/>
      <c r="O32" s="58"/>
      <c r="P32" s="58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0"/>
      <c r="K43" s="90"/>
      <c r="L43" s="90"/>
      <c r="M43" s="59"/>
      <c r="N43" s="59"/>
      <c r="O43" s="59"/>
      <c r="P43" s="59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0"/>
      <c r="K44" s="90"/>
      <c r="L44" s="90"/>
      <c r="M44" s="59"/>
      <c r="N44" s="59"/>
      <c r="O44" s="59"/>
      <c r="P44" s="59"/>
    </row>
    <row r="45" spans="1:16" s="6" customFormat="1" ht="14.25" customHeight="1" x14ac:dyDescent="0.25">
      <c r="A45" s="8"/>
      <c r="B45" s="14"/>
      <c r="C45" s="16"/>
      <c r="D45" s="16"/>
      <c r="E45" s="17"/>
      <c r="F45" s="17"/>
      <c r="G45" s="17"/>
      <c r="H45" s="12"/>
      <c r="I45" s="7"/>
      <c r="J45" s="90"/>
      <c r="K45" s="90"/>
      <c r="L45" s="90"/>
      <c r="M45" s="59"/>
      <c r="N45" s="59"/>
      <c r="O45" s="59"/>
      <c r="P45" s="59"/>
    </row>
    <row r="46" spans="1:16" x14ac:dyDescent="0.25">
      <c r="A46" s="8"/>
      <c r="B46" s="72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2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72" t="s">
        <v>116</v>
      </c>
      <c r="H48" s="12"/>
      <c r="I48" s="10"/>
    </row>
    <row r="49" spans="1:8" x14ac:dyDescent="0.25">
      <c r="A49" s="21"/>
      <c r="B49" s="22" t="str">
        <f>Índice!$B$35</f>
        <v>Fuente: Muestra Trimestral Manufacturera Regional, Dane. Diciembre de 2012.</v>
      </c>
      <c r="C49" s="23"/>
      <c r="D49" s="23"/>
      <c r="E49" s="23"/>
      <c r="F49" s="23"/>
      <c r="G49" s="23"/>
      <c r="H49" s="24"/>
    </row>
    <row r="52" spans="1:8" x14ac:dyDescent="0.25">
      <c r="B52" s="26"/>
    </row>
    <row r="57" spans="1:8" x14ac:dyDescent="0.25">
      <c r="B57" s="26"/>
    </row>
    <row r="58" spans="1:8" x14ac:dyDescent="0.25">
      <c r="B58" s="26"/>
    </row>
    <row r="59" spans="1:8" x14ac:dyDescent="0.25">
      <c r="B59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3:G27">
    <sortCondition descending="1"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view="pageBreakPreview" topLeftCell="A5" zoomScale="85" zoomScaleNormal="100"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66.1406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7" t="s">
        <v>65</v>
      </c>
      <c r="C7" s="177"/>
      <c r="D7" s="177"/>
      <c r="E7" s="177"/>
      <c r="F7" s="177"/>
      <c r="G7" s="177"/>
      <c r="H7" s="12"/>
    </row>
    <row r="8" spans="1:12" x14ac:dyDescent="0.25">
      <c r="A8" s="8"/>
      <c r="B8" s="175" t="s">
        <v>136</v>
      </c>
      <c r="C8" s="175"/>
      <c r="D8" s="175"/>
      <c r="E8" s="175"/>
      <c r="F8" s="175"/>
      <c r="G8" s="175"/>
      <c r="H8" s="12"/>
    </row>
    <row r="9" spans="1:12" x14ac:dyDescent="0.25">
      <c r="A9" s="8"/>
      <c r="B9" s="9"/>
      <c r="C9" s="73"/>
      <c r="D9" s="73"/>
      <c r="E9" s="9"/>
      <c r="F9" s="9"/>
      <c r="G9" s="9"/>
      <c r="H9" s="12"/>
    </row>
    <row r="10" spans="1:12" ht="15.75" customHeight="1" x14ac:dyDescent="0.25">
      <c r="A10" s="8"/>
      <c r="B10" s="10"/>
      <c r="C10" s="176" t="s">
        <v>0</v>
      </c>
      <c r="D10" s="176"/>
      <c r="E10" s="176"/>
      <c r="F10" s="176"/>
      <c r="G10" s="76" t="s">
        <v>70</v>
      </c>
      <c r="H10" s="12"/>
    </row>
    <row r="11" spans="1:12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</row>
    <row r="12" spans="1:12" ht="12" customHeight="1" x14ac:dyDescent="0.25">
      <c r="A12" s="8"/>
      <c r="B12" s="10"/>
      <c r="C12" s="73"/>
      <c r="D12" s="73"/>
      <c r="E12" s="73"/>
      <c r="F12" s="73"/>
      <c r="H12" s="12"/>
    </row>
    <row r="13" spans="1:12" x14ac:dyDescent="0.25">
      <c r="A13" s="8"/>
      <c r="B13" s="122" t="s">
        <v>31</v>
      </c>
      <c r="C13" s="109">
        <v>-1.4016454648698391</v>
      </c>
      <c r="D13" s="109">
        <v>24.165044574950961</v>
      </c>
      <c r="E13" s="109">
        <v>1.3182807846592188</v>
      </c>
      <c r="F13" s="84">
        <v>-9.1608511580361984</v>
      </c>
      <c r="G13" s="109">
        <v>-1.5697805450336713</v>
      </c>
      <c r="H13" s="12"/>
      <c r="J13" s="87" t="str">
        <f>B21</f>
        <v>Otros productos alimenticios</v>
      </c>
      <c r="K13" s="98">
        <f>F21</f>
        <v>13.744602063221878</v>
      </c>
      <c r="L13" s="98">
        <f>G21</f>
        <v>1.2267435309143435</v>
      </c>
    </row>
    <row r="14" spans="1:12" x14ac:dyDescent="0.25">
      <c r="A14" s="8"/>
      <c r="B14" s="122" t="s">
        <v>105</v>
      </c>
      <c r="C14" s="109">
        <v>5.6411431441919264</v>
      </c>
      <c r="D14" s="109">
        <v>-2.0463389446693654</v>
      </c>
      <c r="E14" s="109">
        <v>18.518269613720147</v>
      </c>
      <c r="F14" s="84">
        <v>-2.9535356844886951</v>
      </c>
      <c r="G14" s="108">
        <v>-0.62973754526288839</v>
      </c>
      <c r="H14" s="12"/>
      <c r="J14" s="87" t="str">
        <f>B20</f>
        <v xml:space="preserve">Productos de molinería y almidones </v>
      </c>
      <c r="K14" s="98">
        <f>F20</f>
        <v>4.2208794998662702</v>
      </c>
      <c r="L14" s="98">
        <f>G20</f>
        <v>0.77652783141471504</v>
      </c>
    </row>
    <row r="15" spans="1:12" x14ac:dyDescent="0.25">
      <c r="A15" s="8"/>
      <c r="B15" s="122" t="s">
        <v>117</v>
      </c>
      <c r="C15" s="109">
        <v>-46.948882948304323</v>
      </c>
      <c r="D15" s="109">
        <v>5.319059753412855</v>
      </c>
      <c r="E15" s="109">
        <v>5.9158217877940098</v>
      </c>
      <c r="F15" s="84">
        <v>-6.2412451502368853</v>
      </c>
      <c r="G15" s="108">
        <v>-6.9165652359197832E-2</v>
      </c>
      <c r="H15" s="12"/>
      <c r="J15" s="87" t="str">
        <f>B19</f>
        <v xml:space="preserve">Productos minerales no metálicos </v>
      </c>
      <c r="K15" s="98">
        <f>F19</f>
        <v>0.9618043267302534</v>
      </c>
      <c r="L15" s="98">
        <f>G19</f>
        <v>0.16254320564325567</v>
      </c>
    </row>
    <row r="16" spans="1:12" x14ac:dyDescent="0.25">
      <c r="A16" s="8"/>
      <c r="B16" s="122" t="s">
        <v>3</v>
      </c>
      <c r="C16" s="109">
        <v>-35.389730799031675</v>
      </c>
      <c r="D16" s="109">
        <v>52.554155880821135</v>
      </c>
      <c r="E16" s="109">
        <v>1.1824315059073347</v>
      </c>
      <c r="F16" s="84">
        <v>-1.2907370383575811</v>
      </c>
      <c r="G16" s="108">
        <v>-3.7901513734041201E-2</v>
      </c>
      <c r="H16" s="12"/>
      <c r="J16" s="87" t="str">
        <f>B18</f>
        <v>Confecciones</v>
      </c>
      <c r="K16" s="98">
        <f>F18</f>
        <v>9.8101406006190217E-3</v>
      </c>
      <c r="L16" s="98">
        <f>G18</f>
        <v>1.4348743038024238E-4</v>
      </c>
    </row>
    <row r="17" spans="1:16" x14ac:dyDescent="0.25">
      <c r="A17" s="8"/>
      <c r="B17" s="122" t="s">
        <v>5</v>
      </c>
      <c r="C17" s="109">
        <v>8.1969717021651576</v>
      </c>
      <c r="D17" s="109">
        <v>-5.285179409669821</v>
      </c>
      <c r="E17" s="109">
        <v>3.4586836577511617</v>
      </c>
      <c r="F17" s="84">
        <v>-0.27104053753380652</v>
      </c>
      <c r="G17" s="109">
        <v>-3.2018299360871534E-2</v>
      </c>
      <c r="H17" s="12"/>
      <c r="J17" s="87" t="str">
        <f t="shared" ref="J17:J22" si="0">B17</f>
        <v>Bebidas</v>
      </c>
      <c r="K17" s="98">
        <f t="shared" ref="K17:K22" si="1">F17</f>
        <v>-0.27104053753380652</v>
      </c>
      <c r="L17" s="98">
        <f t="shared" ref="L17:L22" si="2">G17</f>
        <v>-3.2018299360871534E-2</v>
      </c>
    </row>
    <row r="18" spans="1:16" x14ac:dyDescent="0.25">
      <c r="A18" s="8"/>
      <c r="B18" s="122" t="s">
        <v>90</v>
      </c>
      <c r="C18" s="109">
        <v>-10.823632544028049</v>
      </c>
      <c r="D18" s="109">
        <v>-24.407485361061678</v>
      </c>
      <c r="E18" s="109">
        <v>-3.8951607177765188</v>
      </c>
      <c r="F18" s="84">
        <v>9.8101406006190217E-3</v>
      </c>
      <c r="G18" s="108">
        <v>1.4348743038024238E-4</v>
      </c>
      <c r="H18" s="12"/>
      <c r="J18" s="87" t="str">
        <f>B16</f>
        <v xml:space="preserve">Maquinaria y equipo </v>
      </c>
      <c r="K18" s="98">
        <f>F16</f>
        <v>-1.2907370383575811</v>
      </c>
      <c r="L18" s="98">
        <f>G16</f>
        <v>-3.7901513734041201E-2</v>
      </c>
    </row>
    <row r="19" spans="1:16" x14ac:dyDescent="0.25">
      <c r="A19" s="8"/>
      <c r="B19" s="122" t="s">
        <v>64</v>
      </c>
      <c r="C19" s="109">
        <v>-15.010138972924286</v>
      </c>
      <c r="D19" s="109">
        <v>-8.7711564626573271</v>
      </c>
      <c r="E19" s="109">
        <v>16.021626330633687</v>
      </c>
      <c r="F19" s="84">
        <v>0.9618043267302534</v>
      </c>
      <c r="G19" s="109">
        <v>0.16254320564325567</v>
      </c>
      <c r="H19" s="12"/>
      <c r="J19" s="87" t="str">
        <f>B15</f>
        <v>Calzado y sus partes; art. Viaje</v>
      </c>
      <c r="K19" s="98">
        <f>F15</f>
        <v>-6.2412451502368853</v>
      </c>
      <c r="L19" s="98">
        <f>G15</f>
        <v>-6.9165652359197832E-2</v>
      </c>
    </row>
    <row r="20" spans="1:16" x14ac:dyDescent="0.25">
      <c r="A20" s="8"/>
      <c r="B20" s="122" t="s">
        <v>54</v>
      </c>
      <c r="C20" s="109">
        <v>-2.8601305793701584</v>
      </c>
      <c r="D20" s="109">
        <v>7.1572889423182042</v>
      </c>
      <c r="E20" s="109">
        <v>-8.7103492227715336</v>
      </c>
      <c r="F20" s="84">
        <v>4.2208794998662702</v>
      </c>
      <c r="G20" s="108">
        <v>0.77652783141471504</v>
      </c>
      <c r="H20" s="12"/>
      <c r="J20" s="87" t="str">
        <f>B14</f>
        <v>Carnes, aceites y grasas, frutas y verduras</v>
      </c>
      <c r="K20" s="98">
        <f>F14</f>
        <v>-2.9535356844886951</v>
      </c>
      <c r="L20" s="98">
        <f>G14</f>
        <v>-0.62973754526288839</v>
      </c>
    </row>
    <row r="21" spans="1:16" x14ac:dyDescent="0.25">
      <c r="A21" s="8"/>
      <c r="B21" s="122" t="s">
        <v>41</v>
      </c>
      <c r="C21" s="109">
        <v>-15.59836506566738</v>
      </c>
      <c r="D21" s="109">
        <v>10.092543404143353</v>
      </c>
      <c r="E21" s="109">
        <v>7.8790952279778113</v>
      </c>
      <c r="F21" s="84">
        <v>13.744602063221878</v>
      </c>
      <c r="G21" s="109">
        <v>1.2267435309143435</v>
      </c>
      <c r="H21" s="12"/>
      <c r="J21" s="87" t="str">
        <f>B13</f>
        <v xml:space="preserve">Otras industrias manufactureras </v>
      </c>
      <c r="K21" s="98">
        <f>F13</f>
        <v>-9.1608511580361984</v>
      </c>
      <c r="L21" s="98">
        <f>G13</f>
        <v>-1.5697805450336713</v>
      </c>
    </row>
    <row r="22" spans="1:16" x14ac:dyDescent="0.25">
      <c r="A22" s="8"/>
      <c r="B22" s="14" t="s">
        <v>38</v>
      </c>
      <c r="C22" s="107">
        <v>-5.5517902404865094</v>
      </c>
      <c r="D22" s="107">
        <v>3.9057953969392933</v>
      </c>
      <c r="E22" s="107">
        <v>5.501595706028084</v>
      </c>
      <c r="F22" s="84">
        <v>-0.17264550034795656</v>
      </c>
      <c r="G22" s="84">
        <v>-0.17264550034795659</v>
      </c>
      <c r="H22" s="12"/>
      <c r="J22" s="87" t="str">
        <f t="shared" si="0"/>
        <v>Total</v>
      </c>
      <c r="K22" s="98">
        <f t="shared" si="1"/>
        <v>-0.17264550034795656</v>
      </c>
      <c r="L22" s="98">
        <f t="shared" si="2"/>
        <v>-0.17264550034795659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  <c r="J23" s="87"/>
      <c r="K23" s="87"/>
      <c r="L23" s="87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J24" s="87"/>
      <c r="K24" s="88"/>
      <c r="L24" s="89"/>
      <c r="M24" s="58"/>
      <c r="N24" s="58"/>
      <c r="O24" s="58"/>
      <c r="P24" s="58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J25" s="87"/>
      <c r="K25" s="88"/>
      <c r="L25" s="89"/>
      <c r="M25" s="58"/>
      <c r="N25" s="58"/>
      <c r="O25" s="58"/>
      <c r="P25" s="58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9"/>
      <c r="K26" s="89"/>
      <c r="L26" s="89"/>
      <c r="M26" s="58"/>
      <c r="N26" s="58"/>
      <c r="O26" s="58"/>
      <c r="P26" s="58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90"/>
      <c r="K27" s="90"/>
      <c r="L27" s="90"/>
      <c r="M27" s="59"/>
      <c r="N27" s="59"/>
      <c r="O27" s="59"/>
      <c r="P27" s="59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90"/>
      <c r="K28" s="90"/>
      <c r="L28" s="90"/>
      <c r="M28" s="59"/>
      <c r="N28" s="59"/>
      <c r="O28" s="59"/>
      <c r="P28" s="59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0"/>
      <c r="K29" s="90"/>
      <c r="L29" s="90"/>
      <c r="M29" s="59"/>
      <c r="N29" s="59"/>
      <c r="O29" s="59"/>
      <c r="P29" s="59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0"/>
      <c r="K30" s="90"/>
      <c r="L30" s="90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0"/>
      <c r="K43" s="90"/>
      <c r="L43" s="90"/>
      <c r="M43" s="59"/>
      <c r="N43" s="59"/>
      <c r="O43" s="59"/>
      <c r="P43" s="59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0"/>
      <c r="K44" s="90"/>
      <c r="L44" s="90"/>
      <c r="M44" s="59"/>
      <c r="N44" s="59"/>
      <c r="O44" s="59"/>
      <c r="P44" s="59"/>
    </row>
    <row r="45" spans="1:16" x14ac:dyDescent="0.25">
      <c r="A45" s="8"/>
      <c r="B45" s="72" t="s">
        <v>66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2" t="s">
        <v>67</v>
      </c>
      <c r="H46" s="12"/>
      <c r="I46" s="10"/>
    </row>
    <row r="47" spans="1:16" x14ac:dyDescent="0.25">
      <c r="A47" s="21"/>
      <c r="B47" s="22" t="str">
        <f>Índice!$B$35</f>
        <v>Fuente: Muestra Trimestral Manufacturera Regional, Dane. Diciembre de 2012.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ref="G13:G21"/>
  </sortState>
  <mergeCells count="3">
    <mergeCell ref="B7:G7"/>
    <mergeCell ref="B8:G8"/>
    <mergeCell ref="C10:F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view="pageBreakPreview" zoomScale="70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66.425781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7" t="s">
        <v>68</v>
      </c>
      <c r="C7" s="177"/>
      <c r="D7" s="177"/>
      <c r="E7" s="177"/>
      <c r="F7" s="177"/>
      <c r="G7" s="177"/>
      <c r="H7" s="12"/>
    </row>
    <row r="8" spans="1:12" x14ac:dyDescent="0.25">
      <c r="A8" s="8"/>
      <c r="B8" s="175" t="s">
        <v>138</v>
      </c>
      <c r="C8" s="175"/>
      <c r="D8" s="175"/>
      <c r="E8" s="175"/>
      <c r="F8" s="175"/>
      <c r="G8" s="175"/>
      <c r="H8" s="12"/>
    </row>
    <row r="9" spans="1:12" x14ac:dyDescent="0.25">
      <c r="A9" s="8"/>
      <c r="B9" s="9"/>
      <c r="C9" s="73"/>
      <c r="D9" s="73"/>
      <c r="E9" s="9"/>
      <c r="F9" s="9"/>
      <c r="G9" s="9"/>
      <c r="H9" s="12"/>
    </row>
    <row r="10" spans="1:12" ht="15.75" customHeight="1" x14ac:dyDescent="0.25">
      <c r="A10" s="8"/>
      <c r="B10" s="10"/>
      <c r="C10" s="176" t="s">
        <v>0</v>
      </c>
      <c r="D10" s="176"/>
      <c r="E10" s="176"/>
      <c r="F10" s="176"/>
      <c r="G10" s="76" t="s">
        <v>70</v>
      </c>
      <c r="H10" s="12"/>
    </row>
    <row r="11" spans="1:12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</row>
    <row r="12" spans="1:12" ht="12" customHeight="1" x14ac:dyDescent="0.25">
      <c r="A12" s="8"/>
      <c r="B12" s="10"/>
      <c r="C12" s="73"/>
      <c r="D12" s="73"/>
      <c r="E12" s="73"/>
      <c r="F12" s="73"/>
      <c r="H12" s="12"/>
    </row>
    <row r="13" spans="1:12" x14ac:dyDescent="0.25">
      <c r="A13" s="8"/>
      <c r="B13" s="120" t="s">
        <v>105</v>
      </c>
      <c r="C13" s="109">
        <v>7.0847754246057697</v>
      </c>
      <c r="D13" s="109">
        <v>-4.5471909642546038</v>
      </c>
      <c r="E13" s="109">
        <v>23.48164976285025</v>
      </c>
      <c r="F13" s="84">
        <v>-6.1211539209135584</v>
      </c>
      <c r="G13" s="108">
        <v>-1.3418308482698285</v>
      </c>
      <c r="H13" s="12"/>
      <c r="J13" s="87" t="str">
        <f>B21</f>
        <v xml:space="preserve">Productos de molinería y almidones </v>
      </c>
      <c r="K13" s="98">
        <f>F21</f>
        <v>2.7344286687614794</v>
      </c>
      <c r="L13" s="98">
        <f>G21</f>
        <v>0.50552011983211753</v>
      </c>
    </row>
    <row r="14" spans="1:12" x14ac:dyDescent="0.25">
      <c r="A14" s="8"/>
      <c r="B14" s="120" t="s">
        <v>31</v>
      </c>
      <c r="C14" s="109">
        <v>0.53034090157284808</v>
      </c>
      <c r="D14" s="109">
        <v>20.228127797199726</v>
      </c>
      <c r="E14" s="109">
        <v>0.79467621424206225</v>
      </c>
      <c r="F14" s="84">
        <v>-4.9500108986944564</v>
      </c>
      <c r="G14" s="109">
        <v>-0.83587169624828472</v>
      </c>
      <c r="H14" s="12"/>
      <c r="J14" s="87" t="str">
        <f>B20</f>
        <v>Otros productos alimenticios</v>
      </c>
      <c r="K14" s="98">
        <f>F20</f>
        <v>3.561973853061895</v>
      </c>
      <c r="L14" s="98">
        <f>G20</f>
        <v>0.32227922171665546</v>
      </c>
    </row>
    <row r="15" spans="1:12" x14ac:dyDescent="0.25">
      <c r="A15" s="8"/>
      <c r="B15" s="120" t="s">
        <v>3</v>
      </c>
      <c r="C15" s="109">
        <v>-35.316007338933588</v>
      </c>
      <c r="D15" s="109">
        <v>44.023078449199645</v>
      </c>
      <c r="E15" s="109">
        <v>10.123936328317878</v>
      </c>
      <c r="F15" s="84">
        <v>-12.846092055808189</v>
      </c>
      <c r="G15" s="109">
        <v>-0.49015215727336175</v>
      </c>
      <c r="H15" s="12"/>
      <c r="J15" s="87" t="str">
        <f>B19</f>
        <v>Bebidas</v>
      </c>
      <c r="K15" s="98">
        <f>F19</f>
        <v>-2.2005705656125141E-2</v>
      </c>
      <c r="L15" s="98">
        <f>G19</f>
        <v>-2.4046097517113601E-3</v>
      </c>
    </row>
    <row r="16" spans="1:12" x14ac:dyDescent="0.25">
      <c r="A16" s="8"/>
      <c r="B16" s="120" t="s">
        <v>64</v>
      </c>
      <c r="C16" s="109">
        <v>-16.958825118321176</v>
      </c>
      <c r="D16" s="109">
        <v>-4.1137277122960834</v>
      </c>
      <c r="E16" s="109">
        <v>9.9133261046446233</v>
      </c>
      <c r="F16" s="84">
        <v>-2.386938379727066</v>
      </c>
      <c r="G16" s="109">
        <v>-0.39075496502092805</v>
      </c>
      <c r="H16" s="12"/>
      <c r="J16" s="87" t="str">
        <f>B18</f>
        <v xml:space="preserve"> Confecciones</v>
      </c>
      <c r="K16" s="98">
        <f>F18</f>
        <v>-1.8295006153492888</v>
      </c>
      <c r="L16" s="98">
        <f>G18</f>
        <v>-2.4150417711435859E-2</v>
      </c>
    </row>
    <row r="17" spans="1:16" x14ac:dyDescent="0.25">
      <c r="A17" s="8"/>
      <c r="B17" s="120" t="s">
        <v>117</v>
      </c>
      <c r="C17" s="109">
        <v>-38.265565769000588</v>
      </c>
      <c r="D17" s="109">
        <v>22.692344558549763</v>
      </c>
      <c r="E17" s="109">
        <v>0.95812797200705313</v>
      </c>
      <c r="F17" s="84">
        <v>-10.325377324250439</v>
      </c>
      <c r="G17" s="108">
        <v>-0.12639723464987954</v>
      </c>
      <c r="H17" s="12"/>
      <c r="J17" s="87" t="str">
        <f t="shared" ref="J17:J22" si="0">B17</f>
        <v>Calzado y sus partes; art. Viaje</v>
      </c>
      <c r="K17" s="98">
        <f t="shared" ref="K17:K22" si="1">F17</f>
        <v>-10.325377324250439</v>
      </c>
      <c r="L17" s="98">
        <f t="shared" ref="L17:L22" si="2">G17</f>
        <v>-0.12639723464987954</v>
      </c>
    </row>
    <row r="18" spans="1:16" x14ac:dyDescent="0.25">
      <c r="A18" s="8"/>
      <c r="B18" s="120" t="s">
        <v>147</v>
      </c>
      <c r="C18" s="109">
        <v>-28.334023741425511</v>
      </c>
      <c r="D18" s="109">
        <v>-13.899195624715734</v>
      </c>
      <c r="E18" s="109">
        <v>-13.755101044998787</v>
      </c>
      <c r="F18" s="84">
        <v>-1.8295006153492888</v>
      </c>
      <c r="G18" s="109">
        <v>-2.4150417711435859E-2</v>
      </c>
      <c r="H18" s="12"/>
      <c r="J18" s="87" t="str">
        <f>B16</f>
        <v xml:space="preserve">Productos minerales no metálicos </v>
      </c>
      <c r="K18" s="98">
        <f>F16</f>
        <v>-2.386938379727066</v>
      </c>
      <c r="L18" s="98">
        <f>G16</f>
        <v>-0.39075496502092805</v>
      </c>
    </row>
    <row r="19" spans="1:16" x14ac:dyDescent="0.25">
      <c r="A19" s="8"/>
      <c r="B19" s="10" t="s">
        <v>5</v>
      </c>
      <c r="C19" s="109">
        <v>5.0461547522608843</v>
      </c>
      <c r="D19" s="109">
        <v>-33.772651413441778</v>
      </c>
      <c r="E19" s="109">
        <v>26.357085388974156</v>
      </c>
      <c r="F19" s="84">
        <v>-2.2005705656125141E-2</v>
      </c>
      <c r="G19" s="108">
        <v>-2.4046097517113601E-3</v>
      </c>
      <c r="H19" s="12"/>
      <c r="J19" s="87" t="str">
        <f>B15</f>
        <v xml:space="preserve">Maquinaria y equipo </v>
      </c>
      <c r="K19" s="98">
        <f>F15</f>
        <v>-12.846092055808189</v>
      </c>
      <c r="L19" s="98">
        <f>G15</f>
        <v>-0.49015215727336175</v>
      </c>
    </row>
    <row r="20" spans="1:16" x14ac:dyDescent="0.25">
      <c r="A20" s="8"/>
      <c r="B20" s="120" t="s">
        <v>41</v>
      </c>
      <c r="C20" s="109">
        <v>-16.803200777280232</v>
      </c>
      <c r="D20" s="109">
        <v>3.673446608392958</v>
      </c>
      <c r="E20" s="109">
        <v>14.350963606816638</v>
      </c>
      <c r="F20" s="84">
        <v>3.561973853061895</v>
      </c>
      <c r="G20" s="108">
        <v>0.32227922171665546</v>
      </c>
      <c r="H20" s="12"/>
      <c r="J20" s="87" t="str">
        <f>B14</f>
        <v xml:space="preserve">Otras industrias manufactureras </v>
      </c>
      <c r="K20" s="98">
        <f>F14</f>
        <v>-4.9500108986944564</v>
      </c>
      <c r="L20" s="98">
        <f>G14</f>
        <v>-0.83587169624828472</v>
      </c>
    </row>
    <row r="21" spans="1:16" x14ac:dyDescent="0.25">
      <c r="A21" s="8"/>
      <c r="B21" s="121" t="s">
        <v>54</v>
      </c>
      <c r="C21" s="109">
        <v>1.5100840533317532</v>
      </c>
      <c r="D21" s="109">
        <v>-0.72071837742827105</v>
      </c>
      <c r="E21" s="109">
        <v>-3.3827463713846897</v>
      </c>
      <c r="F21" s="84">
        <v>2.7344286687614794</v>
      </c>
      <c r="G21" s="108">
        <v>0.50552011983211753</v>
      </c>
      <c r="H21" s="12"/>
      <c r="J21" s="87" t="str">
        <f>B13</f>
        <v>Carnes, aceites y grasas, frutas y verduras</v>
      </c>
      <c r="K21" s="98">
        <f>F13</f>
        <v>-6.1211539209135584</v>
      </c>
      <c r="L21" s="98">
        <f>G13</f>
        <v>-1.3418308482698285</v>
      </c>
    </row>
    <row r="22" spans="1:16" x14ac:dyDescent="0.25">
      <c r="A22" s="8"/>
      <c r="B22" s="14" t="s">
        <v>38</v>
      </c>
      <c r="C22" s="107">
        <v>-5.2433411926089075</v>
      </c>
      <c r="D22" s="107">
        <v>-2.0090678062332223</v>
      </c>
      <c r="E22" s="107">
        <v>9.5204309152952646</v>
      </c>
      <c r="F22" s="84">
        <v>-2.3837625873766477</v>
      </c>
      <c r="G22" s="84">
        <v>-2.3837625873766477</v>
      </c>
      <c r="H22" s="12"/>
      <c r="J22" s="87" t="str">
        <f t="shared" si="0"/>
        <v>Total</v>
      </c>
      <c r="K22" s="98">
        <f t="shared" si="1"/>
        <v>-2.3837625873766477</v>
      </c>
      <c r="L22" s="98">
        <f t="shared" si="2"/>
        <v>-2.3837625873766477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  <c r="J23" s="87"/>
      <c r="K23" s="87"/>
      <c r="L23" s="87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J24" s="87"/>
      <c r="K24" s="88"/>
      <c r="L24" s="89"/>
      <c r="M24" s="58"/>
      <c r="N24" s="58"/>
      <c r="O24" s="58"/>
      <c r="P24" s="58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J25" s="87"/>
      <c r="K25" s="88"/>
      <c r="L25" s="89"/>
      <c r="M25" s="58"/>
      <c r="N25" s="58"/>
      <c r="O25" s="58"/>
      <c r="P25" s="58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9"/>
      <c r="K26" s="89"/>
      <c r="L26" s="89"/>
      <c r="M26" s="58"/>
      <c r="N26" s="58"/>
      <c r="O26" s="58"/>
      <c r="P26" s="58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90"/>
      <c r="K27" s="90"/>
      <c r="L27" s="90"/>
      <c r="M27" s="59"/>
      <c r="N27" s="59"/>
      <c r="O27" s="59"/>
      <c r="P27" s="59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90"/>
      <c r="K28" s="90"/>
      <c r="L28" s="90"/>
      <c r="M28" s="59"/>
      <c r="N28" s="59"/>
      <c r="O28" s="59"/>
      <c r="P28" s="59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0"/>
      <c r="K29" s="90"/>
      <c r="L29" s="90"/>
      <c r="M29" s="59"/>
      <c r="N29" s="59"/>
      <c r="O29" s="59"/>
      <c r="P29" s="59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0"/>
      <c r="K30" s="90"/>
      <c r="L30" s="90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0"/>
      <c r="K43" s="90"/>
      <c r="L43" s="90"/>
      <c r="M43" s="59"/>
      <c r="N43" s="59"/>
      <c r="O43" s="59"/>
      <c r="P43" s="59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0"/>
      <c r="K44" s="90"/>
      <c r="L44" s="90"/>
      <c r="M44" s="59"/>
      <c r="N44" s="59"/>
      <c r="O44" s="59"/>
      <c r="P44" s="59"/>
    </row>
    <row r="45" spans="1:16" x14ac:dyDescent="0.25">
      <c r="A45" s="8"/>
      <c r="B45" s="72" t="s">
        <v>66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2" t="s">
        <v>67</v>
      </c>
      <c r="H46" s="12"/>
      <c r="I46" s="10"/>
    </row>
    <row r="47" spans="1:16" x14ac:dyDescent="0.25">
      <c r="A47" s="21"/>
      <c r="B47" s="22" t="str">
        <f>Índice!$B$35</f>
        <v>Fuente: Muestra Trimestral Manufacturera Regional, Dane. Diciembre de 2012.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view="pageBreakPreview" zoomScale="70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65.5703125" style="7" customWidth="1"/>
    <col min="3" max="6" width="8.42578125" style="7" customWidth="1"/>
    <col min="7" max="7" width="13.140625" style="7" customWidth="1"/>
    <col min="8" max="8" width="1.85546875" style="7" customWidth="1"/>
    <col min="9" max="9" width="10.85546875" style="7"/>
    <col min="10" max="10" width="11.42578125" style="87" customWidth="1"/>
    <col min="11" max="11" width="10.85546875" style="87" customWidth="1"/>
    <col min="12" max="12" width="10.85546875" style="87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7" t="s">
        <v>69</v>
      </c>
      <c r="C7" s="177"/>
      <c r="D7" s="177"/>
      <c r="E7" s="177"/>
      <c r="F7" s="177"/>
      <c r="G7" s="177"/>
      <c r="H7" s="12"/>
    </row>
    <row r="8" spans="1:12" x14ac:dyDescent="0.25">
      <c r="A8" s="8"/>
      <c r="B8" s="175" t="s">
        <v>138</v>
      </c>
      <c r="C8" s="175"/>
      <c r="D8" s="175"/>
      <c r="E8" s="175"/>
      <c r="F8" s="175"/>
      <c r="G8" s="175"/>
      <c r="H8" s="12"/>
    </row>
    <row r="9" spans="1:12" x14ac:dyDescent="0.25">
      <c r="A9" s="8"/>
      <c r="B9" s="9"/>
      <c r="C9" s="73"/>
      <c r="D9" s="73"/>
      <c r="E9" s="9"/>
      <c r="F9" s="9"/>
      <c r="G9" s="9"/>
      <c r="H9" s="12"/>
    </row>
    <row r="10" spans="1:12" ht="15.75" customHeight="1" x14ac:dyDescent="0.25">
      <c r="A10" s="8"/>
      <c r="B10" s="10"/>
      <c r="C10" s="176" t="s">
        <v>0</v>
      </c>
      <c r="D10" s="176"/>
      <c r="E10" s="176"/>
      <c r="F10" s="176"/>
      <c r="G10" s="76" t="s">
        <v>70</v>
      </c>
      <c r="H10" s="12"/>
    </row>
    <row r="11" spans="1:12" x14ac:dyDescent="0.25">
      <c r="A11" s="8"/>
      <c r="B11" s="10"/>
      <c r="C11" s="77">
        <v>2009</v>
      </c>
      <c r="D11" s="77">
        <v>2010</v>
      </c>
      <c r="E11" s="77">
        <v>2011</v>
      </c>
      <c r="F11" s="77">
        <v>2012</v>
      </c>
      <c r="G11" s="81">
        <v>2012</v>
      </c>
      <c r="H11" s="12"/>
    </row>
    <row r="12" spans="1:12" ht="12" customHeight="1" x14ac:dyDescent="0.25">
      <c r="A12" s="8"/>
      <c r="B12" s="10"/>
      <c r="C12" s="73"/>
      <c r="D12" s="73"/>
      <c r="E12" s="73"/>
      <c r="F12" s="73"/>
      <c r="H12" s="12"/>
    </row>
    <row r="13" spans="1:12" x14ac:dyDescent="0.25">
      <c r="A13" s="8"/>
      <c r="B13" s="120" t="s">
        <v>5</v>
      </c>
      <c r="C13" s="109">
        <v>10.16949152542375</v>
      </c>
      <c r="D13" s="109">
        <v>-1.7150063051702453</v>
      </c>
      <c r="E13" s="109">
        <v>2.4377726456248454</v>
      </c>
      <c r="F13" s="84">
        <v>14.078156312625234</v>
      </c>
      <c r="G13" s="109">
        <v>0.92660682969897523</v>
      </c>
      <c r="H13" s="12"/>
      <c r="J13" s="87" t="str">
        <f>B21</f>
        <v xml:space="preserve">Otras industrias manufactureras </v>
      </c>
      <c r="K13" s="98">
        <f>F21</f>
        <v>-3.6701551034022728</v>
      </c>
      <c r="L13" s="98">
        <f>G21</f>
        <v>-1.1610614403452311</v>
      </c>
    </row>
    <row r="14" spans="1:12" x14ac:dyDescent="0.25">
      <c r="A14" s="8"/>
      <c r="B14" s="120" t="s">
        <v>41</v>
      </c>
      <c r="C14" s="109">
        <v>-0.92090167746736529</v>
      </c>
      <c r="D14" s="109">
        <v>-0.46003630218438152</v>
      </c>
      <c r="E14" s="109">
        <v>2.1858395950576917</v>
      </c>
      <c r="F14" s="84">
        <v>7.3125706681844926</v>
      </c>
      <c r="G14" s="108">
        <v>0.87082355970226843</v>
      </c>
      <c r="H14" s="12"/>
      <c r="J14" s="87" t="str">
        <f>B20</f>
        <v>Confecciones</v>
      </c>
      <c r="K14" s="98">
        <f>F20</f>
        <v>-9.3814291592374097</v>
      </c>
      <c r="L14" s="98">
        <f>G20</f>
        <v>-0.75183757000486251</v>
      </c>
    </row>
    <row r="15" spans="1:12" x14ac:dyDescent="0.25">
      <c r="A15" s="8"/>
      <c r="B15" s="10" t="s">
        <v>3</v>
      </c>
      <c r="C15" s="109">
        <v>-15.551341099972902</v>
      </c>
      <c r="D15" s="109">
        <v>1.9890920757138346</v>
      </c>
      <c r="E15" s="109">
        <v>3.4602076124567542</v>
      </c>
      <c r="F15" s="84">
        <v>7.8443295834599969</v>
      </c>
      <c r="G15" s="108">
        <v>0.42538178302906632</v>
      </c>
      <c r="H15" s="12"/>
      <c r="J15" s="87" t="str">
        <f>B19</f>
        <v>Carnes, aceites y grasas, frutas y verduras</v>
      </c>
      <c r="K15" s="98">
        <f>F19</f>
        <v>-3.4908471690080933</v>
      </c>
      <c r="L15" s="98">
        <f>G19</f>
        <v>-0.40559658381841368</v>
      </c>
    </row>
    <row r="16" spans="1:12" x14ac:dyDescent="0.25">
      <c r="A16" s="8"/>
      <c r="B16" s="120" t="s">
        <v>64</v>
      </c>
      <c r="C16" s="109">
        <v>-9.279462894137378</v>
      </c>
      <c r="D16" s="109">
        <v>-13.069908814589677</v>
      </c>
      <c r="E16" s="109">
        <v>7.905138339920935</v>
      </c>
      <c r="F16" s="84">
        <v>2.8740490278952091</v>
      </c>
      <c r="G16" s="109">
        <v>0.3363483865811262</v>
      </c>
      <c r="H16" s="12"/>
      <c r="J16" s="87" t="str">
        <f>B18</f>
        <v>Calzado y sus partes; art. Viaje</v>
      </c>
      <c r="K16" s="98">
        <f>F18</f>
        <v>2.313307379224927</v>
      </c>
      <c r="L16" s="98">
        <f>G18</f>
        <v>0.12316286508632356</v>
      </c>
    </row>
    <row r="17" spans="1:16" x14ac:dyDescent="0.25">
      <c r="A17" s="8"/>
      <c r="B17" s="121" t="s">
        <v>54</v>
      </c>
      <c r="C17" s="109">
        <v>2.9171621086008903</v>
      </c>
      <c r="D17" s="109">
        <v>12.539474697681584</v>
      </c>
      <c r="E17" s="109">
        <v>-2.9703647936486317</v>
      </c>
      <c r="F17" s="84">
        <v>2.0032446921069313</v>
      </c>
      <c r="G17" s="108">
        <v>0.15608323821738368</v>
      </c>
      <c r="H17" s="12"/>
      <c r="J17" s="87" t="str">
        <f t="shared" ref="J17:J22" si="0">B17</f>
        <v xml:space="preserve">Productos de molinería y almidones </v>
      </c>
      <c r="K17" s="98">
        <f t="shared" ref="K17:K22" si="1">F17</f>
        <v>2.0032446921069313</v>
      </c>
      <c r="L17" s="98">
        <f t="shared" ref="L17:L22" si="2">G17</f>
        <v>0.15608323821738368</v>
      </c>
    </row>
    <row r="18" spans="1:16" x14ac:dyDescent="0.25">
      <c r="A18" s="8"/>
      <c r="B18" s="120" t="s">
        <v>117</v>
      </c>
      <c r="C18" s="109">
        <v>-3.6434585182013479</v>
      </c>
      <c r="D18" s="109">
        <v>-1.28706132468665</v>
      </c>
      <c r="E18" s="109">
        <v>-12.441896498295632</v>
      </c>
      <c r="F18" s="84">
        <v>2.313307379224927</v>
      </c>
      <c r="G18" s="108">
        <v>0.12316286508632356</v>
      </c>
      <c r="H18" s="12"/>
      <c r="J18" s="87" t="str">
        <f>B16</f>
        <v xml:space="preserve">Productos minerales no metálicos </v>
      </c>
      <c r="K18" s="98">
        <f>F16</f>
        <v>2.8740490278952091</v>
      </c>
      <c r="L18" s="98">
        <f>G16</f>
        <v>0.3363483865811262</v>
      </c>
    </row>
    <row r="19" spans="1:16" x14ac:dyDescent="0.25">
      <c r="A19" s="8"/>
      <c r="B19" s="120" t="s">
        <v>105</v>
      </c>
      <c r="C19" s="109">
        <v>6.9687964338781638</v>
      </c>
      <c r="D19" s="109">
        <v>-12.196138352548976</v>
      </c>
      <c r="E19" s="109">
        <v>11.485524442335073</v>
      </c>
      <c r="F19" s="84">
        <v>-3.4908471690080933</v>
      </c>
      <c r="G19" s="108">
        <v>-0.40559658381841368</v>
      </c>
      <c r="H19" s="12"/>
      <c r="J19" s="87" t="str">
        <f>B15</f>
        <v xml:space="preserve">Maquinaria y equipo </v>
      </c>
      <c r="K19" s="98">
        <f>F15</f>
        <v>7.8443295834599969</v>
      </c>
      <c r="L19" s="98">
        <f>G15</f>
        <v>0.42538178302906632</v>
      </c>
    </row>
    <row r="20" spans="1:16" x14ac:dyDescent="0.25">
      <c r="A20" s="8"/>
      <c r="B20" s="120" t="s">
        <v>90</v>
      </c>
      <c r="C20" s="109">
        <v>-18.987738999843089</v>
      </c>
      <c r="D20" s="109">
        <v>-12.771844391566594</v>
      </c>
      <c r="E20" s="109">
        <v>-7.4922286366808457</v>
      </c>
      <c r="F20" s="84">
        <v>-9.3814291592374097</v>
      </c>
      <c r="G20" s="109">
        <v>-0.75183757000486251</v>
      </c>
      <c r="H20" s="12"/>
      <c r="J20" s="87" t="str">
        <f>B14</f>
        <v>Otros productos alimenticios</v>
      </c>
      <c r="K20" s="98">
        <f>F14</f>
        <v>7.3125706681844926</v>
      </c>
      <c r="L20" s="98">
        <f>G14</f>
        <v>0.87082355970226843</v>
      </c>
    </row>
    <row r="21" spans="1:16" x14ac:dyDescent="0.25">
      <c r="A21" s="8"/>
      <c r="B21" s="120" t="s">
        <v>31</v>
      </c>
      <c r="C21" s="109">
        <v>-5.6486237926110956</v>
      </c>
      <c r="D21" s="109">
        <v>3.1773043534454799</v>
      </c>
      <c r="E21" s="109">
        <v>0.14614388909766113</v>
      </c>
      <c r="F21" s="84">
        <v>-3.6701551034022728</v>
      </c>
      <c r="G21" s="109">
        <v>-1.1610614403452311</v>
      </c>
      <c r="H21" s="12"/>
      <c r="J21" s="87" t="str">
        <f>B13</f>
        <v>Bebidas</v>
      </c>
      <c r="K21" s="98">
        <f>F13</f>
        <v>14.078156312625234</v>
      </c>
      <c r="L21" s="98">
        <f>G13</f>
        <v>0.92660682969897523</v>
      </c>
    </row>
    <row r="22" spans="1:16" x14ac:dyDescent="0.25">
      <c r="A22" s="8"/>
      <c r="B22" s="14" t="s">
        <v>38</v>
      </c>
      <c r="C22" s="107">
        <v>-4.8220273655857575</v>
      </c>
      <c r="D22" s="107">
        <v>-2.5816182690323375</v>
      </c>
      <c r="E22" s="107">
        <v>1.06024923996626</v>
      </c>
      <c r="F22" s="84">
        <v>0.51991106814663901</v>
      </c>
      <c r="G22" s="84">
        <v>0.5199110681466389</v>
      </c>
      <c r="H22" s="12"/>
      <c r="J22" s="87" t="str">
        <f t="shared" si="0"/>
        <v>Total</v>
      </c>
      <c r="K22" s="98">
        <f t="shared" si="1"/>
        <v>0.51991106814663901</v>
      </c>
      <c r="L22" s="98">
        <f t="shared" si="2"/>
        <v>0.5199110681466389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  <c r="J23" s="87"/>
      <c r="K23" s="87"/>
      <c r="L23" s="87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J24" s="87"/>
      <c r="K24" s="88"/>
      <c r="L24" s="89"/>
      <c r="M24" s="58"/>
      <c r="N24" s="58"/>
      <c r="O24" s="58"/>
      <c r="P24" s="58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J25" s="87"/>
      <c r="K25" s="88"/>
      <c r="L25" s="89"/>
      <c r="M25" s="58"/>
      <c r="N25" s="58"/>
      <c r="O25" s="58"/>
      <c r="P25" s="58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9"/>
      <c r="K26" s="89"/>
      <c r="L26" s="89"/>
      <c r="M26" s="58"/>
      <c r="N26" s="58"/>
      <c r="O26" s="58"/>
      <c r="P26" s="58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90"/>
      <c r="K27" s="90"/>
      <c r="L27" s="90"/>
      <c r="M27" s="59"/>
      <c r="N27" s="59"/>
      <c r="O27" s="59"/>
      <c r="P27" s="59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90"/>
      <c r="K28" s="90"/>
      <c r="L28" s="90"/>
      <c r="M28" s="59"/>
      <c r="N28" s="59"/>
      <c r="O28" s="59"/>
      <c r="P28" s="59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90"/>
      <c r="K29" s="90"/>
      <c r="L29" s="90"/>
      <c r="M29" s="59"/>
      <c r="N29" s="59"/>
      <c r="O29" s="59"/>
      <c r="P29" s="59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90"/>
      <c r="K30" s="90"/>
      <c r="L30" s="90"/>
      <c r="M30" s="59"/>
      <c r="N30" s="59"/>
      <c r="O30" s="59"/>
      <c r="P30" s="59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90"/>
      <c r="K31" s="90"/>
      <c r="L31" s="90"/>
      <c r="M31" s="59"/>
      <c r="N31" s="59"/>
      <c r="O31" s="59"/>
      <c r="P31" s="59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90"/>
      <c r="K32" s="90"/>
      <c r="L32" s="90"/>
      <c r="M32" s="59"/>
      <c r="N32" s="59"/>
      <c r="O32" s="59"/>
      <c r="P32" s="59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90"/>
      <c r="K33" s="90"/>
      <c r="L33" s="90"/>
      <c r="M33" s="59"/>
      <c r="N33" s="59"/>
      <c r="O33" s="59"/>
      <c r="P33" s="59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90"/>
      <c r="K34" s="90"/>
      <c r="L34" s="90"/>
      <c r="M34" s="59"/>
      <c r="N34" s="59"/>
      <c r="O34" s="59"/>
      <c r="P34" s="59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90"/>
      <c r="K35" s="90"/>
      <c r="L35" s="90"/>
      <c r="M35" s="59"/>
      <c r="N35" s="59"/>
      <c r="O35" s="59"/>
      <c r="P35" s="59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90"/>
      <c r="K36" s="90"/>
      <c r="L36" s="90"/>
      <c r="M36" s="59"/>
      <c r="N36" s="59"/>
      <c r="O36" s="59"/>
      <c r="P36" s="59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90"/>
      <c r="K37" s="90"/>
      <c r="L37" s="90"/>
      <c r="M37" s="59"/>
      <c r="N37" s="59"/>
      <c r="O37" s="59"/>
      <c r="P37" s="59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90"/>
      <c r="K38" s="90"/>
      <c r="L38" s="90"/>
      <c r="M38" s="59"/>
      <c r="N38" s="59"/>
      <c r="O38" s="59"/>
      <c r="P38" s="59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90"/>
      <c r="K39" s="90"/>
      <c r="L39" s="90"/>
      <c r="M39" s="59"/>
      <c r="N39" s="59"/>
      <c r="O39" s="59"/>
      <c r="P39" s="59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90"/>
      <c r="K40" s="90"/>
      <c r="L40" s="90"/>
      <c r="M40" s="59"/>
      <c r="N40" s="59"/>
      <c r="O40" s="59"/>
      <c r="P40" s="59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90"/>
      <c r="K41" s="90"/>
      <c r="L41" s="90"/>
      <c r="M41" s="59"/>
      <c r="N41" s="59"/>
      <c r="O41" s="59"/>
      <c r="P41" s="59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90"/>
      <c r="K42" s="90"/>
      <c r="L42" s="90"/>
      <c r="M42" s="59"/>
      <c r="N42" s="59"/>
      <c r="O42" s="59"/>
      <c r="P42" s="59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90"/>
      <c r="K43" s="90"/>
      <c r="L43" s="90"/>
      <c r="M43" s="59"/>
      <c r="N43" s="59"/>
      <c r="O43" s="59"/>
      <c r="P43" s="59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90"/>
      <c r="K44" s="90"/>
      <c r="L44" s="90"/>
      <c r="M44" s="59"/>
      <c r="N44" s="59"/>
      <c r="O44" s="59"/>
      <c r="P44" s="59"/>
    </row>
    <row r="45" spans="1:16" x14ac:dyDescent="0.25">
      <c r="A45" s="8"/>
      <c r="B45" s="72" t="s">
        <v>66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2" t="s">
        <v>67</v>
      </c>
      <c r="H46" s="12"/>
      <c r="I46" s="10"/>
    </row>
    <row r="47" spans="1:16" x14ac:dyDescent="0.25">
      <c r="A47" s="21"/>
      <c r="B47" s="22" t="str">
        <f>Índice!$B$35</f>
        <v>Fuente: Muestra Trimestral Manufacturera Regional, Dane. Diciembre de 2012.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descending="1"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Y69"/>
  <sheetViews>
    <sheetView view="pageBreakPreview" zoomScale="70" zoomScaleNormal="100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6" width="6.140625" style="7" customWidth="1"/>
    <col min="17" max="17" width="1.85546875" style="7" customWidth="1"/>
    <col min="18" max="18" width="10.85546875" style="7"/>
    <col min="19" max="19" width="11.42578125" style="6" customWidth="1"/>
    <col min="20" max="20" width="10.85546875" style="6" customWidth="1"/>
    <col min="21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4"/>
      <c r="R1" s="5"/>
    </row>
    <row r="2" spans="1:1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1"/>
      <c r="R2" s="5"/>
    </row>
    <row r="3" spans="1:1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1"/>
      <c r="R3" s="5"/>
    </row>
    <row r="4" spans="1:1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2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12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2"/>
    </row>
    <row r="7" spans="1:18" x14ac:dyDescent="0.25">
      <c r="A7" s="8"/>
      <c r="B7" s="177" t="s">
        <v>77</v>
      </c>
      <c r="C7" s="177"/>
      <c r="D7" s="177"/>
      <c r="E7" s="177"/>
      <c r="F7" s="177"/>
      <c r="G7" s="177"/>
      <c r="H7" s="177"/>
      <c r="I7" s="177"/>
      <c r="J7" s="177"/>
      <c r="K7" s="177"/>
      <c r="L7" s="177"/>
      <c r="M7" s="177"/>
      <c r="N7" s="177"/>
      <c r="O7" s="177"/>
      <c r="P7" s="177"/>
      <c r="Q7" s="12"/>
    </row>
    <row r="8" spans="1:18" x14ac:dyDescent="0.25">
      <c r="A8" s="8"/>
      <c r="B8" s="175" t="s">
        <v>118</v>
      </c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2"/>
    </row>
    <row r="9" spans="1:18" x14ac:dyDescent="0.25">
      <c r="A9" s="8"/>
      <c r="B9" s="9"/>
      <c r="C9" s="9"/>
      <c r="D9" s="81"/>
      <c r="E9" s="81"/>
      <c r="F9" s="81"/>
      <c r="G9" s="81"/>
      <c r="H9" s="81"/>
      <c r="I9" s="81"/>
      <c r="J9" s="81"/>
      <c r="K9" s="81"/>
      <c r="L9" s="81"/>
      <c r="M9" s="9"/>
      <c r="N9" s="9"/>
      <c r="O9" s="9"/>
      <c r="P9" s="9"/>
      <c r="Q9" s="12"/>
    </row>
    <row r="10" spans="1:18" ht="15.75" customHeight="1" x14ac:dyDescent="0.25">
      <c r="A10" s="8"/>
      <c r="B10" s="10"/>
      <c r="C10" s="176">
        <v>2009</v>
      </c>
      <c r="D10" s="176"/>
      <c r="E10" s="176"/>
      <c r="F10" s="176">
        <v>2010</v>
      </c>
      <c r="G10" s="176"/>
      <c r="H10" s="176"/>
      <c r="I10" s="176"/>
      <c r="J10" s="176">
        <v>2011</v>
      </c>
      <c r="K10" s="176"/>
      <c r="L10" s="176"/>
      <c r="M10" s="176"/>
      <c r="N10" s="178">
        <v>2012</v>
      </c>
      <c r="O10" s="178"/>
      <c r="P10" s="178"/>
      <c r="Q10" s="12"/>
    </row>
    <row r="11" spans="1:18" x14ac:dyDescent="0.25">
      <c r="A11" s="8"/>
      <c r="B11" s="10"/>
      <c r="C11" s="77" t="s">
        <v>73</v>
      </c>
      <c r="D11" s="77" t="s">
        <v>74</v>
      </c>
      <c r="E11" s="77" t="s">
        <v>75</v>
      </c>
      <c r="F11" s="77" t="s">
        <v>72</v>
      </c>
      <c r="G11" s="77" t="s">
        <v>73</v>
      </c>
      <c r="H11" s="77" t="s">
        <v>74</v>
      </c>
      <c r="I11" s="77" t="s">
        <v>75</v>
      </c>
      <c r="J11" s="77" t="s">
        <v>72</v>
      </c>
      <c r="K11" s="77" t="s">
        <v>73</v>
      </c>
      <c r="L11" s="77" t="s">
        <v>74</v>
      </c>
      <c r="M11" s="77" t="s">
        <v>75</v>
      </c>
      <c r="N11" s="140" t="s">
        <v>72</v>
      </c>
      <c r="O11" s="140" t="s">
        <v>73</v>
      </c>
      <c r="P11" s="149" t="s">
        <v>74</v>
      </c>
      <c r="Q11" s="12"/>
    </row>
    <row r="12" spans="1:18" ht="12" customHeight="1" x14ac:dyDescent="0.25">
      <c r="A12" s="8"/>
      <c r="B12" s="10"/>
      <c r="C12" s="10"/>
      <c r="D12" s="81"/>
      <c r="E12" s="81"/>
      <c r="F12" s="81"/>
      <c r="G12" s="81"/>
      <c r="H12" s="81"/>
      <c r="I12" s="81"/>
      <c r="J12" s="81"/>
      <c r="K12" s="81"/>
      <c r="L12" s="81"/>
      <c r="M12" s="81"/>
      <c r="N12" s="101"/>
      <c r="O12" s="140"/>
      <c r="P12" s="149"/>
      <c r="Q12" s="12"/>
    </row>
    <row r="13" spans="1:18" x14ac:dyDescent="0.25">
      <c r="A13" s="8"/>
      <c r="B13" s="14" t="s">
        <v>94</v>
      </c>
      <c r="C13" s="107">
        <v>-7.4256791859018794</v>
      </c>
      <c r="D13" s="107">
        <v>-7.50749414858769</v>
      </c>
      <c r="E13" s="107">
        <v>-4.858022316828114</v>
      </c>
      <c r="F13" s="107">
        <v>-2.4553403148882325</v>
      </c>
      <c r="G13" s="107">
        <v>1.2018811036242028</v>
      </c>
      <c r="H13" s="107">
        <v>3.1580958698857575</v>
      </c>
      <c r="I13" s="107">
        <v>4.1061281185330145</v>
      </c>
      <c r="J13" s="107">
        <v>4.738927151259209</v>
      </c>
      <c r="K13" s="107">
        <v>4.0997523937850167</v>
      </c>
      <c r="L13" s="107">
        <v>4.986067537162242</v>
      </c>
      <c r="M13" s="107">
        <v>5.0994733597212738</v>
      </c>
      <c r="N13" s="107">
        <v>4.2527667843079264</v>
      </c>
      <c r="O13" s="107">
        <v>3.3826466834212532</v>
      </c>
      <c r="P13" s="110">
        <v>1.652919643404438</v>
      </c>
      <c r="Q13" s="12"/>
    </row>
    <row r="14" spans="1:18" x14ac:dyDescent="0.25">
      <c r="A14" s="8"/>
      <c r="B14" s="10" t="s">
        <v>14</v>
      </c>
      <c r="C14" s="108">
        <v>-8.0393975296899072</v>
      </c>
      <c r="D14" s="108">
        <v>-12.753246483821767</v>
      </c>
      <c r="E14" s="108">
        <v>-10.688842491616535</v>
      </c>
      <c r="F14" s="108">
        <v>-5.7891553787672079</v>
      </c>
      <c r="G14" s="108">
        <v>-1.7271157924905634</v>
      </c>
      <c r="H14" s="108">
        <v>3.8808765751505714</v>
      </c>
      <c r="I14" s="108">
        <v>4.7160499194257355</v>
      </c>
      <c r="J14" s="108">
        <v>4.3010746347688311</v>
      </c>
      <c r="K14" s="108">
        <v>5.6419285753820381</v>
      </c>
      <c r="L14" s="108">
        <v>5.5584171388109782</v>
      </c>
      <c r="M14" s="108">
        <v>7.2958921517229713</v>
      </c>
      <c r="N14" s="108">
        <v>5.7335892246340281</v>
      </c>
      <c r="O14" s="108">
        <v>1.5100385826429807</v>
      </c>
      <c r="P14" s="111">
        <v>1.1149486592111568</v>
      </c>
      <c r="Q14" s="12"/>
    </row>
    <row r="15" spans="1:18" x14ac:dyDescent="0.25">
      <c r="A15" s="8"/>
      <c r="B15" s="14" t="s">
        <v>13</v>
      </c>
      <c r="C15" s="107">
        <v>-10.733774350072867</v>
      </c>
      <c r="D15" s="107">
        <v>-9.8313720323993543</v>
      </c>
      <c r="E15" s="107">
        <v>-8.2004900692927869</v>
      </c>
      <c r="F15" s="107">
        <v>-6.6527625741431118</v>
      </c>
      <c r="G15" s="107">
        <v>-1.8598830439516267</v>
      </c>
      <c r="H15" s="107">
        <v>0.37008422390445439</v>
      </c>
      <c r="I15" s="107">
        <v>2.3557131817256494</v>
      </c>
      <c r="J15" s="107">
        <v>3.1822556579684136</v>
      </c>
      <c r="K15" s="107">
        <v>1.6411301207644113</v>
      </c>
      <c r="L15" s="107">
        <v>2.7223540817861824</v>
      </c>
      <c r="M15" s="107">
        <v>2.7189958792384727</v>
      </c>
      <c r="N15" s="107">
        <v>2.0805131051532699</v>
      </c>
      <c r="O15" s="107">
        <v>2.4770867260300422</v>
      </c>
      <c r="P15" s="111">
        <v>-0.52827307608236396</v>
      </c>
      <c r="Q15" s="12"/>
    </row>
    <row r="16" spans="1:18" x14ac:dyDescent="0.25">
      <c r="A16" s="8"/>
      <c r="B16" s="10" t="s">
        <v>12</v>
      </c>
      <c r="C16" s="109">
        <v>-2.9004857951631102</v>
      </c>
      <c r="D16" s="109">
        <v>-2.7808107475756016</v>
      </c>
      <c r="E16" s="109">
        <v>-1.9916294887425967</v>
      </c>
      <c r="F16" s="109">
        <v>-3.0664891393681892</v>
      </c>
      <c r="G16" s="109">
        <v>-1.5488441590731594</v>
      </c>
      <c r="H16" s="109">
        <v>-0.5430610406583769</v>
      </c>
      <c r="I16" s="109">
        <v>0.20518273290135447</v>
      </c>
      <c r="J16" s="109">
        <v>2.462908124890828</v>
      </c>
      <c r="K16" s="109">
        <v>3.6043932240868548</v>
      </c>
      <c r="L16" s="109">
        <v>4.9870806127669809</v>
      </c>
      <c r="M16" s="109">
        <v>7.1065427596071595</v>
      </c>
      <c r="N16" s="109">
        <v>6.5005862966024619</v>
      </c>
      <c r="O16" s="109">
        <v>5.0364089095636499</v>
      </c>
      <c r="P16" s="111">
        <v>3.0895154711811479</v>
      </c>
      <c r="Q16" s="12"/>
    </row>
    <row r="17" spans="1:25" x14ac:dyDescent="0.25">
      <c r="A17" s="8"/>
      <c r="B17" s="10" t="s">
        <v>21</v>
      </c>
      <c r="C17" s="108">
        <v>-9.7192093269119706</v>
      </c>
      <c r="D17" s="108">
        <v>-13.824568820262883</v>
      </c>
      <c r="E17" s="108">
        <v>-13.947250666751042</v>
      </c>
      <c r="F17" s="108">
        <v>-12.339424671103716</v>
      </c>
      <c r="G17" s="108">
        <v>-7.6971214058831556</v>
      </c>
      <c r="H17" s="108">
        <v>-1.9945894616871795</v>
      </c>
      <c r="I17" s="108">
        <v>9.541300559541277E-2</v>
      </c>
      <c r="J17" s="108">
        <v>8.5457092744833929E-2</v>
      </c>
      <c r="K17" s="108">
        <v>-1.6785436082241478</v>
      </c>
      <c r="L17" s="108">
        <v>-0.48187233431165044</v>
      </c>
      <c r="M17" s="108">
        <v>2.3881922045015713</v>
      </c>
      <c r="N17" s="108">
        <v>5.8280479522220485</v>
      </c>
      <c r="O17" s="108">
        <v>7.2488913574886071</v>
      </c>
      <c r="P17" s="111">
        <v>5.4296592772647312</v>
      </c>
      <c r="Q17" s="12"/>
    </row>
    <row r="18" spans="1:25" x14ac:dyDescent="0.25">
      <c r="A18" s="8"/>
      <c r="B18" s="10" t="s">
        <v>81</v>
      </c>
      <c r="C18" s="109">
        <v>-11.432891006692902</v>
      </c>
      <c r="D18" s="109">
        <v>-12.697831353363199</v>
      </c>
      <c r="E18" s="109">
        <v>-10.38264342709294</v>
      </c>
      <c r="F18" s="109">
        <v>-5.9463561245373331</v>
      </c>
      <c r="G18" s="109">
        <v>1.1621492787563303</v>
      </c>
      <c r="H18" s="109">
        <v>6.1912409938353452</v>
      </c>
      <c r="I18" s="109">
        <v>9.6579103636019958</v>
      </c>
      <c r="J18" s="109">
        <v>10.723561380107638</v>
      </c>
      <c r="K18" s="109">
        <v>8.9827973177582621</v>
      </c>
      <c r="L18" s="109">
        <v>9.5675509492596724</v>
      </c>
      <c r="M18" s="109">
        <v>7.6165294039885811</v>
      </c>
      <c r="N18" s="109">
        <v>6.5886209895849035</v>
      </c>
      <c r="O18" s="109">
        <v>6.2195109477359178</v>
      </c>
      <c r="P18" s="111">
        <v>4.6313620994113736</v>
      </c>
      <c r="Q18" s="12"/>
    </row>
    <row r="19" spans="1:25" x14ac:dyDescent="0.25">
      <c r="A19" s="8"/>
      <c r="B19" s="10" t="s">
        <v>22</v>
      </c>
      <c r="C19" s="109">
        <v>-3.4340594121780588</v>
      </c>
      <c r="D19" s="109">
        <v>-4.8259185786125975</v>
      </c>
      <c r="E19" s="109">
        <v>-6.7555864099162033</v>
      </c>
      <c r="F19" s="109">
        <v>-6.7232190089336559</v>
      </c>
      <c r="G19" s="109">
        <v>-5.1205663729890549</v>
      </c>
      <c r="H19" s="109">
        <v>-2.8057087919752366</v>
      </c>
      <c r="I19" s="109">
        <v>0.94192744354992808</v>
      </c>
      <c r="J19" s="109">
        <v>4.2970880609512818</v>
      </c>
      <c r="K19" s="109">
        <v>5.7720306438139302</v>
      </c>
      <c r="L19" s="109">
        <v>6.1701700804186466</v>
      </c>
      <c r="M19" s="109">
        <v>5.7519137038362533</v>
      </c>
      <c r="N19" s="109">
        <v>4.3930719615222102</v>
      </c>
      <c r="O19" s="109">
        <v>3.6726405817841146</v>
      </c>
      <c r="P19" s="111">
        <v>2.295523598862137</v>
      </c>
      <c r="Q19" s="12"/>
    </row>
    <row r="20" spans="1:25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2"/>
      <c r="R20" s="7"/>
    </row>
    <row r="21" spans="1:25" s="6" customFormat="1" ht="14.25" customHeight="1" x14ac:dyDescent="0.25">
      <c r="A21" s="8"/>
      <c r="B21" s="14"/>
      <c r="C21" s="14"/>
      <c r="D21" s="16"/>
      <c r="E21" s="16"/>
      <c r="F21" s="16"/>
      <c r="G21" s="147"/>
      <c r="H21" s="16"/>
      <c r="I21" s="16"/>
      <c r="J21" s="16"/>
      <c r="K21" s="16"/>
      <c r="L21" s="16"/>
      <c r="M21" s="17"/>
      <c r="N21" s="17"/>
      <c r="O21" s="17"/>
      <c r="P21" s="17"/>
      <c r="Q21" s="12"/>
      <c r="R21" s="7"/>
      <c r="T21" s="15"/>
      <c r="U21" s="58"/>
      <c r="V21" s="58"/>
      <c r="W21" s="58"/>
      <c r="X21" s="58"/>
      <c r="Y21" s="58"/>
    </row>
    <row r="22" spans="1:25" s="6" customFormat="1" ht="14.25" customHeight="1" x14ac:dyDescent="0.25">
      <c r="A22" s="8"/>
      <c r="B22" s="14"/>
      <c r="C22" s="14"/>
      <c r="D22" s="16"/>
      <c r="E22" s="16"/>
      <c r="F22" s="16"/>
      <c r="G22" s="147"/>
      <c r="H22" s="16"/>
      <c r="I22" s="16"/>
      <c r="J22" s="16"/>
      <c r="K22" s="16"/>
      <c r="L22" s="16"/>
      <c r="M22" s="17"/>
      <c r="N22" s="17"/>
      <c r="O22" s="17"/>
      <c r="P22" s="17"/>
      <c r="Q22" s="12"/>
      <c r="R22" s="7"/>
      <c r="T22" s="15"/>
      <c r="U22" s="58"/>
      <c r="V22" s="58"/>
      <c r="W22" s="58"/>
      <c r="X22" s="58"/>
      <c r="Y22" s="58"/>
    </row>
    <row r="23" spans="1:25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2"/>
      <c r="R23" s="7"/>
      <c r="T23" s="58"/>
      <c r="U23" s="58"/>
      <c r="V23" s="58"/>
      <c r="W23" s="58"/>
      <c r="X23" s="58"/>
      <c r="Y23" s="58"/>
    </row>
    <row r="24" spans="1:25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2"/>
      <c r="R24" s="7"/>
      <c r="S24" s="59"/>
      <c r="T24" s="59"/>
      <c r="U24" s="59"/>
      <c r="V24" s="59"/>
      <c r="W24" s="59"/>
      <c r="X24" s="59"/>
      <c r="Y24" s="59"/>
    </row>
    <row r="25" spans="1:25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2"/>
      <c r="R25" s="7"/>
      <c r="S25" s="59"/>
      <c r="T25" s="59"/>
      <c r="U25" s="59"/>
      <c r="V25" s="59"/>
      <c r="W25" s="59"/>
      <c r="X25" s="59"/>
      <c r="Y25" s="59"/>
    </row>
    <row r="26" spans="1:25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2"/>
      <c r="R26" s="7"/>
      <c r="S26" s="59"/>
      <c r="T26" s="59"/>
      <c r="U26" s="59"/>
      <c r="V26" s="59"/>
      <c r="W26" s="59"/>
      <c r="X26" s="59"/>
      <c r="Y26" s="59"/>
    </row>
    <row r="27" spans="1:25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2"/>
      <c r="R27" s="7"/>
      <c r="S27" s="59"/>
      <c r="T27" s="59"/>
      <c r="U27" s="59"/>
      <c r="V27" s="59"/>
      <c r="W27" s="59"/>
      <c r="X27" s="59"/>
      <c r="Y27" s="59"/>
    </row>
    <row r="28" spans="1:25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2"/>
      <c r="R28" s="7"/>
      <c r="S28" s="59"/>
      <c r="T28" s="59"/>
      <c r="U28" s="59"/>
      <c r="V28" s="59"/>
      <c r="W28" s="59"/>
      <c r="X28" s="59"/>
      <c r="Y28" s="59"/>
    </row>
    <row r="29" spans="1:25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2"/>
      <c r="R29" s="7"/>
      <c r="S29" s="59"/>
      <c r="T29" s="59"/>
      <c r="U29" s="59"/>
      <c r="V29" s="59"/>
      <c r="W29" s="59"/>
      <c r="X29" s="59"/>
      <c r="Y29" s="59"/>
    </row>
    <row r="30" spans="1:25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2"/>
      <c r="R30" s="7"/>
      <c r="S30" s="59"/>
      <c r="T30" s="59"/>
      <c r="U30" s="59"/>
      <c r="V30" s="59"/>
      <c r="W30" s="59"/>
      <c r="X30" s="59"/>
      <c r="Y30" s="59"/>
    </row>
    <row r="31" spans="1:25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2"/>
      <c r="R31" s="7"/>
      <c r="S31" s="59"/>
      <c r="T31" s="59"/>
      <c r="U31" s="59"/>
      <c r="V31" s="59"/>
      <c r="W31" s="59"/>
      <c r="X31" s="59"/>
      <c r="Y31" s="59"/>
    </row>
    <row r="32" spans="1:25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2"/>
      <c r="R32" s="7"/>
      <c r="S32" s="59"/>
      <c r="T32" s="59"/>
      <c r="U32" s="59"/>
      <c r="V32" s="59"/>
      <c r="W32" s="59"/>
      <c r="X32" s="59"/>
      <c r="Y32" s="59"/>
    </row>
    <row r="33" spans="1:25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2"/>
      <c r="R33" s="7"/>
      <c r="S33" s="59"/>
      <c r="T33" s="59"/>
      <c r="U33" s="59"/>
      <c r="V33" s="59"/>
      <c r="W33" s="59"/>
      <c r="X33" s="59"/>
      <c r="Y33" s="59"/>
    </row>
    <row r="34" spans="1:25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2"/>
      <c r="R34" s="7"/>
      <c r="S34" s="59"/>
      <c r="T34" s="59"/>
      <c r="U34" s="59"/>
      <c r="V34" s="59"/>
      <c r="W34" s="59"/>
      <c r="X34" s="59"/>
      <c r="Y34" s="59"/>
    </row>
    <row r="35" spans="1:25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2"/>
      <c r="R35" s="7"/>
      <c r="S35" s="59"/>
      <c r="T35" s="59"/>
      <c r="U35" s="59"/>
      <c r="V35" s="59"/>
      <c r="W35" s="59"/>
      <c r="X35" s="59"/>
      <c r="Y35" s="59"/>
    </row>
    <row r="36" spans="1:25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2"/>
      <c r="R36" s="7"/>
      <c r="S36" s="59"/>
      <c r="T36" s="59"/>
      <c r="U36" s="59"/>
      <c r="V36" s="59"/>
      <c r="W36" s="59"/>
      <c r="X36" s="59"/>
      <c r="Y36" s="59"/>
    </row>
    <row r="37" spans="1:25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2"/>
      <c r="R37" s="7"/>
      <c r="S37" s="59"/>
      <c r="T37" s="59"/>
      <c r="U37" s="59"/>
      <c r="V37" s="59"/>
      <c r="W37" s="59"/>
      <c r="X37" s="59"/>
      <c r="Y37" s="59"/>
    </row>
    <row r="38" spans="1:25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2"/>
      <c r="R38" s="7"/>
      <c r="S38" s="59"/>
      <c r="T38" s="59"/>
      <c r="U38" s="59"/>
      <c r="V38" s="59"/>
      <c r="W38" s="59"/>
      <c r="X38" s="59"/>
      <c r="Y38" s="59"/>
    </row>
    <row r="39" spans="1:25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2"/>
      <c r="R39" s="7"/>
    </row>
    <row r="40" spans="1:25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2"/>
      <c r="R40" s="7"/>
    </row>
    <row r="41" spans="1:25" s="6" customFormat="1" x14ac:dyDescent="0.25">
      <c r="A41" s="8"/>
      <c r="B41" s="20"/>
      <c r="C41" s="20"/>
      <c r="D41" s="16"/>
      <c r="E41" s="16"/>
      <c r="F41" s="16"/>
      <c r="G41" s="16"/>
      <c r="H41" s="16"/>
      <c r="I41" s="16"/>
      <c r="J41" s="16"/>
      <c r="K41" s="16"/>
      <c r="L41" s="16"/>
      <c r="M41" s="19"/>
      <c r="N41" s="19"/>
      <c r="O41" s="19"/>
      <c r="P41" s="19"/>
      <c r="Q41" s="12"/>
      <c r="R41" s="7"/>
    </row>
    <row r="42" spans="1:25" s="6" customFormat="1" x14ac:dyDescent="0.25">
      <c r="A42" s="8"/>
      <c r="B42" s="72"/>
      <c r="C42" s="72"/>
      <c r="D42" s="16"/>
      <c r="E42" s="16"/>
      <c r="F42" s="16"/>
      <c r="G42" s="16"/>
      <c r="H42" s="16"/>
      <c r="I42" s="16"/>
      <c r="J42" s="16"/>
      <c r="K42" s="16"/>
      <c r="L42" s="16"/>
      <c r="M42" s="19"/>
      <c r="N42" s="19"/>
      <c r="O42" s="19"/>
      <c r="P42" s="19"/>
      <c r="Q42" s="12"/>
      <c r="R42" s="7"/>
      <c r="S42" s="26"/>
      <c r="T42" s="47"/>
    </row>
    <row r="43" spans="1:25" x14ac:dyDescent="0.25">
      <c r="A43" s="21"/>
      <c r="B43" s="22" t="str">
        <f>Índice!$B$35</f>
        <v>Fuente: Muestra Trimestral Manufacturera Regional, Dane. Diciembre de 2012.</v>
      </c>
      <c r="C43" s="22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4"/>
    </row>
    <row r="46" spans="1:25" x14ac:dyDescent="0.25">
      <c r="B46" s="26"/>
      <c r="C46" s="26"/>
    </row>
    <row r="51" spans="2:3" x14ac:dyDescent="0.25">
      <c r="B51" s="26"/>
      <c r="C51" s="26"/>
    </row>
    <row r="52" spans="2:3" x14ac:dyDescent="0.25">
      <c r="B52" s="26"/>
      <c r="C52" s="26"/>
    </row>
    <row r="53" spans="2:3" x14ac:dyDescent="0.25">
      <c r="B53" s="26"/>
      <c r="C53" s="26"/>
    </row>
    <row r="54" spans="2:3" x14ac:dyDescent="0.25">
      <c r="B54" s="26"/>
      <c r="C54" s="26"/>
    </row>
    <row r="55" spans="2:3" x14ac:dyDescent="0.25">
      <c r="B55" s="26"/>
      <c r="C55" s="26"/>
    </row>
    <row r="56" spans="2:3" x14ac:dyDescent="0.25">
      <c r="B56" s="26"/>
      <c r="C56" s="26"/>
    </row>
    <row r="60" spans="2:3" x14ac:dyDescent="0.25">
      <c r="B60" s="26"/>
      <c r="C60" s="26"/>
    </row>
    <row r="68" spans="2:3" x14ac:dyDescent="0.25">
      <c r="B68" s="26"/>
      <c r="C68" s="26"/>
    </row>
    <row r="69" spans="2:3" x14ac:dyDescent="0.25">
      <c r="B69" s="26"/>
      <c r="C69" s="26"/>
    </row>
  </sheetData>
  <mergeCells count="6">
    <mergeCell ref="F10:I10"/>
    <mergeCell ref="J10:M10"/>
    <mergeCell ref="C10:E10"/>
    <mergeCell ref="N10:P10"/>
    <mergeCell ref="B7:P7"/>
    <mergeCell ref="B8:P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Y68"/>
  <sheetViews>
    <sheetView view="pageBreakPreview" zoomScale="70" zoomScaleNormal="100" zoomScaleSheetLayoutView="70" workbookViewId="0">
      <selection activeCell="R38" sqref="R38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6" width="6" style="7" customWidth="1"/>
    <col min="17" max="17" width="1.85546875" style="7" customWidth="1"/>
    <col min="18" max="18" width="10.85546875" style="7"/>
    <col min="19" max="19" width="11.42578125" style="6" customWidth="1"/>
    <col min="20" max="20" width="10.85546875" style="6" customWidth="1"/>
    <col min="21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4"/>
      <c r="R1" s="5"/>
    </row>
    <row r="2" spans="1:1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1"/>
      <c r="R2" s="5"/>
    </row>
    <row r="3" spans="1:1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1"/>
      <c r="R3" s="5"/>
    </row>
    <row r="4" spans="1:1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2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12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2"/>
    </row>
    <row r="7" spans="1:18" x14ac:dyDescent="0.25">
      <c r="A7" s="8"/>
      <c r="B7" s="177" t="s">
        <v>76</v>
      </c>
      <c r="C7" s="177"/>
      <c r="D7" s="177"/>
      <c r="E7" s="177"/>
      <c r="F7" s="177"/>
      <c r="G7" s="177"/>
      <c r="H7" s="177"/>
      <c r="I7" s="177"/>
      <c r="J7" s="177"/>
      <c r="K7" s="177"/>
      <c r="L7" s="177"/>
      <c r="M7" s="177"/>
      <c r="N7" s="177"/>
      <c r="O7" s="141"/>
      <c r="P7" s="150"/>
      <c r="Q7" s="12"/>
    </row>
    <row r="8" spans="1:18" x14ac:dyDescent="0.25">
      <c r="A8" s="8"/>
      <c r="B8" s="175" t="s">
        <v>87</v>
      </c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40"/>
      <c r="P8" s="149"/>
      <c r="Q8" s="12"/>
    </row>
    <row r="9" spans="1:18" x14ac:dyDescent="0.25">
      <c r="A9" s="8"/>
      <c r="B9" s="9"/>
      <c r="C9" s="9"/>
      <c r="D9" s="123"/>
      <c r="E9" s="123"/>
      <c r="F9" s="123"/>
      <c r="G9" s="123"/>
      <c r="H9" s="123"/>
      <c r="I9" s="123"/>
      <c r="J9" s="123"/>
      <c r="K9" s="123"/>
      <c r="L9" s="123"/>
      <c r="M9" s="9"/>
      <c r="N9" s="9"/>
      <c r="O9" s="9"/>
      <c r="P9" s="9"/>
      <c r="Q9" s="12"/>
    </row>
    <row r="10" spans="1:18" ht="15.75" customHeight="1" x14ac:dyDescent="0.25">
      <c r="A10" s="8"/>
      <c r="B10" s="10"/>
      <c r="C10" s="176">
        <v>2009</v>
      </c>
      <c r="D10" s="176"/>
      <c r="E10" s="176"/>
      <c r="F10" s="176">
        <v>2010</v>
      </c>
      <c r="G10" s="176"/>
      <c r="H10" s="176"/>
      <c r="I10" s="176"/>
      <c r="J10" s="176">
        <v>2011</v>
      </c>
      <c r="K10" s="176"/>
      <c r="L10" s="176"/>
      <c r="M10" s="176"/>
      <c r="N10" s="176">
        <v>2012</v>
      </c>
      <c r="O10" s="176"/>
      <c r="P10" s="176"/>
      <c r="Q10" s="12"/>
    </row>
    <row r="11" spans="1:18" x14ac:dyDescent="0.25">
      <c r="A11" s="8"/>
      <c r="B11" s="10"/>
      <c r="C11" s="77" t="s">
        <v>73</v>
      </c>
      <c r="D11" s="77" t="s">
        <v>74</v>
      </c>
      <c r="E11" s="77" t="s">
        <v>75</v>
      </c>
      <c r="F11" s="77" t="s">
        <v>72</v>
      </c>
      <c r="G11" s="77" t="s">
        <v>73</v>
      </c>
      <c r="H11" s="77" t="s">
        <v>74</v>
      </c>
      <c r="I11" s="77" t="s">
        <v>75</v>
      </c>
      <c r="J11" s="77" t="s">
        <v>72</v>
      </c>
      <c r="K11" s="77" t="s">
        <v>73</v>
      </c>
      <c r="L11" s="77" t="s">
        <v>74</v>
      </c>
      <c r="M11" s="77" t="s">
        <v>75</v>
      </c>
      <c r="N11" s="77" t="s">
        <v>72</v>
      </c>
      <c r="O11" s="77" t="s">
        <v>73</v>
      </c>
      <c r="P11" s="77" t="s">
        <v>74</v>
      </c>
      <c r="Q11" s="12"/>
    </row>
    <row r="12" spans="1:18" ht="12" customHeight="1" x14ac:dyDescent="0.25">
      <c r="A12" s="8"/>
      <c r="B12" s="10"/>
      <c r="C12" s="10"/>
      <c r="D12" s="123"/>
      <c r="E12" s="123"/>
      <c r="F12" s="123"/>
      <c r="G12" s="123"/>
      <c r="H12" s="123"/>
      <c r="I12" s="123"/>
      <c r="J12" s="123"/>
      <c r="K12" s="123"/>
      <c r="L12" s="123"/>
      <c r="M12" s="123"/>
      <c r="N12" s="123"/>
      <c r="O12" s="140"/>
      <c r="P12" s="149"/>
      <c r="Q12" s="12"/>
    </row>
    <row r="13" spans="1:18" ht="15.75" customHeight="1" x14ac:dyDescent="0.25">
      <c r="A13" s="8"/>
      <c r="B13" s="14" t="s">
        <v>94</v>
      </c>
      <c r="C13" s="107">
        <v>-6.6107002930316128</v>
      </c>
      <c r="D13" s="107">
        <v>-7.3697050948151706</v>
      </c>
      <c r="E13" s="107">
        <v>-4.807658080997312</v>
      </c>
      <c r="F13" s="107">
        <v>-2.8228558765245992</v>
      </c>
      <c r="G13" s="107">
        <v>0.10671693908339552</v>
      </c>
      <c r="H13" s="107">
        <v>2.5161194358493288</v>
      </c>
      <c r="I13" s="107">
        <v>3.7416903575784755</v>
      </c>
      <c r="J13" s="107">
        <v>4.0758242657325638</v>
      </c>
      <c r="K13" s="107">
        <v>3.7821627134750457</v>
      </c>
      <c r="L13" s="107">
        <v>4.799253352864663</v>
      </c>
      <c r="M13" s="107">
        <v>4.7864009543987951</v>
      </c>
      <c r="N13" s="107">
        <v>4.4011066970631063</v>
      </c>
      <c r="O13" s="107">
        <v>3.5498842528736807</v>
      </c>
      <c r="P13" s="107">
        <v>1.5647902224548593</v>
      </c>
      <c r="Q13" s="12"/>
    </row>
    <row r="14" spans="1:18" x14ac:dyDescent="0.25">
      <c r="A14" s="8"/>
      <c r="B14" s="10" t="s">
        <v>14</v>
      </c>
      <c r="C14" s="108">
        <v>-5.853587153003259</v>
      </c>
      <c r="D14" s="108">
        <v>-9.4151322896425356</v>
      </c>
      <c r="E14" s="108">
        <v>-8.4677164526467781</v>
      </c>
      <c r="F14" s="108">
        <v>-4.4360935801660339</v>
      </c>
      <c r="G14" s="108">
        <v>-0.26309167161446823</v>
      </c>
      <c r="H14" s="108">
        <v>3.5135543658575408</v>
      </c>
      <c r="I14" s="108">
        <v>5.0671517594945481</v>
      </c>
      <c r="J14" s="108">
        <v>4.3068579066165347</v>
      </c>
      <c r="K14" s="108">
        <v>5.0807774579670228</v>
      </c>
      <c r="L14" s="108">
        <v>6.2365903765292385</v>
      </c>
      <c r="M14" s="108">
        <v>7.3398992261421547</v>
      </c>
      <c r="N14" s="108">
        <v>6.0466052053369523</v>
      </c>
      <c r="O14" s="108">
        <v>2.1203364220165888</v>
      </c>
      <c r="P14" s="107">
        <v>3.240507655299929E-2</v>
      </c>
      <c r="Q14" s="12"/>
    </row>
    <row r="15" spans="1:18" x14ac:dyDescent="0.25">
      <c r="A15" s="8"/>
      <c r="B15" s="14" t="s">
        <v>13</v>
      </c>
      <c r="C15" s="107">
        <v>-9.017219464494076</v>
      </c>
      <c r="D15" s="107">
        <v>-9.1047180608290752</v>
      </c>
      <c r="E15" s="107">
        <v>-7.8298301499526657</v>
      </c>
      <c r="F15" s="107">
        <v>-6.0808796495858797</v>
      </c>
      <c r="G15" s="107">
        <v>-2.2035882024481368</v>
      </c>
      <c r="H15" s="107">
        <v>0.55503750172207766</v>
      </c>
      <c r="I15" s="107">
        <v>2.2819373028654777</v>
      </c>
      <c r="J15" s="107">
        <v>2.2527765813529221</v>
      </c>
      <c r="K15" s="107">
        <v>1.0844055713046918</v>
      </c>
      <c r="L15" s="107">
        <v>1.3165101304462468</v>
      </c>
      <c r="M15" s="107">
        <v>1.1545828774766065</v>
      </c>
      <c r="N15" s="107">
        <v>0.9328562961746556</v>
      </c>
      <c r="O15" s="107">
        <v>0.45723598793461218</v>
      </c>
      <c r="P15" s="107">
        <v>-1.7678130392637215</v>
      </c>
      <c r="Q15" s="12"/>
    </row>
    <row r="16" spans="1:18" x14ac:dyDescent="0.25">
      <c r="A16" s="8"/>
      <c r="B16" s="10" t="s">
        <v>12</v>
      </c>
      <c r="C16" s="109">
        <v>-2.1026530578796554</v>
      </c>
      <c r="D16" s="109">
        <v>-1.6749240681387834</v>
      </c>
      <c r="E16" s="109">
        <v>-1.4136417710800986</v>
      </c>
      <c r="F16" s="109">
        <v>-2.6031595330800461</v>
      </c>
      <c r="G16" s="109">
        <v>-1.9196630807512105</v>
      </c>
      <c r="H16" s="109">
        <v>-1.6471315042130286</v>
      </c>
      <c r="I16" s="109">
        <v>-1.1753178423953292</v>
      </c>
      <c r="J16" s="109">
        <v>0.57049329999667719</v>
      </c>
      <c r="K16" s="109">
        <v>1.901986645469167</v>
      </c>
      <c r="L16" s="109">
        <v>3.810447471105527</v>
      </c>
      <c r="M16" s="109">
        <v>6.5648176765445321</v>
      </c>
      <c r="N16" s="109">
        <v>6.6310842010288251</v>
      </c>
      <c r="O16" s="109">
        <v>5.3945168739212512</v>
      </c>
      <c r="P16" s="107">
        <v>3.4706798419367857</v>
      </c>
      <c r="Q16" s="12"/>
    </row>
    <row r="17" spans="1:25" x14ac:dyDescent="0.25">
      <c r="A17" s="8"/>
      <c r="B17" s="10" t="s">
        <v>21</v>
      </c>
      <c r="C17" s="108">
        <v>-9.1528889913798377</v>
      </c>
      <c r="D17" s="108">
        <v>-12.532797440471931</v>
      </c>
      <c r="E17" s="108">
        <v>-12.309787798327266</v>
      </c>
      <c r="F17" s="108">
        <v>-11.710962787857538</v>
      </c>
      <c r="G17" s="108">
        <v>-8.0354354640421057</v>
      </c>
      <c r="H17" s="108">
        <v>-3.3128497197303153</v>
      </c>
      <c r="I17" s="108">
        <v>-0.98833319523443652</v>
      </c>
      <c r="J17" s="108">
        <v>-0.3525150454643744</v>
      </c>
      <c r="K17" s="108">
        <v>-0.6268037897951495</v>
      </c>
      <c r="L17" s="108">
        <v>1.4913428594263811</v>
      </c>
      <c r="M17" s="108">
        <v>3.9966942039660003</v>
      </c>
      <c r="N17" s="108">
        <v>6.5518558786312076</v>
      </c>
      <c r="O17" s="108">
        <v>8.0785384214104425</v>
      </c>
      <c r="P17" s="107">
        <v>5.5466408643541909</v>
      </c>
      <c r="Q17" s="12"/>
    </row>
    <row r="18" spans="1:25" x14ac:dyDescent="0.25">
      <c r="A18" s="8"/>
      <c r="B18" s="10" t="s">
        <v>81</v>
      </c>
      <c r="C18" s="109">
        <v>-9.7724716157374107</v>
      </c>
      <c r="D18" s="109">
        <v>-10.714706735357248</v>
      </c>
      <c r="E18" s="109">
        <v>-8.0599882581714137</v>
      </c>
      <c r="F18" s="109">
        <v>-5.0082399868639378</v>
      </c>
      <c r="G18" s="109">
        <v>0.93179112653312135</v>
      </c>
      <c r="H18" s="109">
        <v>5.785554688065786</v>
      </c>
      <c r="I18" s="109">
        <v>10.666454194087805</v>
      </c>
      <c r="J18" s="109">
        <v>12.337281843313818</v>
      </c>
      <c r="K18" s="109">
        <v>9.9911643620590684</v>
      </c>
      <c r="L18" s="109">
        <v>9.8257129526613909</v>
      </c>
      <c r="M18" s="109">
        <v>5.8094380695902004</v>
      </c>
      <c r="N18" s="109">
        <v>4.35229598254252</v>
      </c>
      <c r="O18" s="109">
        <v>4.9319895281913384</v>
      </c>
      <c r="P18" s="107">
        <v>2.0077707416045643</v>
      </c>
      <c r="Q18" s="12"/>
    </row>
    <row r="19" spans="1:25" x14ac:dyDescent="0.25">
      <c r="A19" s="8"/>
      <c r="B19" s="10" t="s">
        <v>22</v>
      </c>
      <c r="C19" s="109">
        <v>-4.340334473894913</v>
      </c>
      <c r="D19" s="109">
        <v>-6.3844039245349098</v>
      </c>
      <c r="E19" s="109">
        <v>-6.1903512042513542</v>
      </c>
      <c r="F19" s="109">
        <v>-5.3331582234525721</v>
      </c>
      <c r="G19" s="109">
        <v>-4.2643841709549051</v>
      </c>
      <c r="H19" s="109">
        <v>-3.4514680816158383</v>
      </c>
      <c r="I19" s="109">
        <v>-2.4133818961204478</v>
      </c>
      <c r="J19" s="109">
        <v>-1.0593676440086908</v>
      </c>
      <c r="K19" s="109">
        <v>1.2624607182277092</v>
      </c>
      <c r="L19" s="109">
        <v>4.1720065198188161</v>
      </c>
      <c r="M19" s="109">
        <v>6.3529946620348277</v>
      </c>
      <c r="N19" s="109">
        <v>6.7157544576285311</v>
      </c>
      <c r="O19" s="109">
        <v>5.396934215574678</v>
      </c>
      <c r="P19" s="107">
        <v>2.3896874129386125</v>
      </c>
      <c r="Q19" s="12"/>
    </row>
    <row r="20" spans="1:25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2"/>
      <c r="R20" s="7"/>
    </row>
    <row r="21" spans="1:25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6"/>
      <c r="J21" s="16"/>
      <c r="K21" s="16"/>
      <c r="L21" s="16"/>
      <c r="M21" s="17"/>
      <c r="N21" s="17"/>
      <c r="O21" s="17"/>
      <c r="P21" s="17"/>
      <c r="Q21" s="12"/>
      <c r="R21" s="7"/>
      <c r="T21" s="15"/>
      <c r="U21" s="58"/>
      <c r="V21" s="58"/>
      <c r="W21" s="58"/>
      <c r="X21" s="58"/>
      <c r="Y21" s="58"/>
    </row>
    <row r="22" spans="1:25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6"/>
      <c r="J22" s="16"/>
      <c r="K22" s="16"/>
      <c r="L22" s="16"/>
      <c r="M22" s="17"/>
      <c r="N22" s="17"/>
      <c r="O22" s="17"/>
      <c r="P22" s="17"/>
      <c r="Q22" s="12"/>
      <c r="R22" s="7"/>
      <c r="T22" s="15"/>
      <c r="U22" s="58"/>
      <c r="V22" s="58"/>
      <c r="W22" s="58"/>
      <c r="X22" s="58"/>
      <c r="Y22" s="58"/>
    </row>
    <row r="23" spans="1:25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2"/>
      <c r="R23" s="7"/>
      <c r="S23" s="58"/>
      <c r="T23" s="58"/>
      <c r="U23" s="58"/>
      <c r="V23" s="58"/>
      <c r="W23" s="58"/>
      <c r="X23" s="58"/>
      <c r="Y23" s="58"/>
    </row>
    <row r="24" spans="1:25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2"/>
      <c r="R24" s="7"/>
      <c r="S24" s="59"/>
      <c r="T24" s="59"/>
      <c r="U24" s="59"/>
      <c r="V24" s="59"/>
      <c r="W24" s="59"/>
      <c r="X24" s="59"/>
      <c r="Y24" s="59"/>
    </row>
    <row r="25" spans="1:25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2"/>
      <c r="R25" s="7"/>
      <c r="S25" s="59"/>
      <c r="T25" s="59"/>
      <c r="U25" s="59"/>
      <c r="V25" s="59"/>
      <c r="W25" s="59"/>
      <c r="X25" s="59"/>
      <c r="Y25" s="59"/>
    </row>
    <row r="26" spans="1:25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2"/>
      <c r="R26" s="7"/>
      <c r="S26" s="59"/>
      <c r="T26" s="59"/>
      <c r="U26" s="59"/>
      <c r="V26" s="59"/>
      <c r="W26" s="59"/>
      <c r="X26" s="59"/>
      <c r="Y26" s="59"/>
    </row>
    <row r="27" spans="1:25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2"/>
      <c r="R27" s="7"/>
      <c r="S27" s="59"/>
      <c r="T27" s="59"/>
      <c r="U27" s="59"/>
      <c r="V27" s="59"/>
      <c r="W27" s="59"/>
      <c r="X27" s="59"/>
      <c r="Y27" s="59"/>
    </row>
    <row r="28" spans="1:25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2"/>
      <c r="R28" s="7"/>
      <c r="S28" s="59"/>
      <c r="T28" s="59"/>
      <c r="U28" s="59"/>
      <c r="V28" s="59"/>
      <c r="W28" s="59"/>
      <c r="X28" s="59"/>
      <c r="Y28" s="59"/>
    </row>
    <row r="29" spans="1:25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2"/>
      <c r="R29" s="7"/>
      <c r="S29" s="59"/>
      <c r="T29" s="59"/>
      <c r="U29" s="59"/>
      <c r="V29" s="59"/>
      <c r="W29" s="59"/>
      <c r="X29" s="59"/>
      <c r="Y29" s="59"/>
    </row>
    <row r="30" spans="1:25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2"/>
      <c r="R30" s="7"/>
      <c r="S30" s="59"/>
      <c r="T30" s="59"/>
      <c r="U30" s="59"/>
      <c r="V30" s="59"/>
      <c r="W30" s="59"/>
      <c r="X30" s="59"/>
      <c r="Y30" s="59"/>
    </row>
    <row r="31" spans="1:25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2"/>
      <c r="R31" s="7"/>
      <c r="S31" s="59"/>
      <c r="T31" s="59"/>
      <c r="U31" s="59"/>
      <c r="V31" s="59"/>
      <c r="W31" s="59"/>
      <c r="X31" s="59"/>
      <c r="Y31" s="59"/>
    </row>
    <row r="32" spans="1:25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2"/>
      <c r="R32" s="7"/>
      <c r="S32" s="59"/>
      <c r="T32" s="59"/>
      <c r="U32" s="59"/>
      <c r="V32" s="59"/>
      <c r="W32" s="59"/>
      <c r="X32" s="59"/>
      <c r="Y32" s="59"/>
    </row>
    <row r="33" spans="1:25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2"/>
      <c r="R33" s="7"/>
      <c r="S33" s="59"/>
      <c r="T33" s="59"/>
      <c r="U33" s="59"/>
      <c r="V33" s="59"/>
      <c r="W33" s="59"/>
      <c r="X33" s="59"/>
      <c r="Y33" s="59"/>
    </row>
    <row r="34" spans="1:25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2"/>
      <c r="R34" s="7"/>
      <c r="S34" s="59"/>
      <c r="T34" s="59"/>
      <c r="U34" s="59"/>
      <c r="V34" s="59"/>
      <c r="W34" s="59"/>
      <c r="X34" s="59"/>
      <c r="Y34" s="59"/>
    </row>
    <row r="35" spans="1:25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2"/>
      <c r="R35" s="7"/>
      <c r="S35" s="59"/>
      <c r="T35" s="59"/>
      <c r="U35" s="59"/>
      <c r="V35" s="59"/>
      <c r="W35" s="59"/>
      <c r="X35" s="59"/>
      <c r="Y35" s="59"/>
    </row>
    <row r="36" spans="1:25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2"/>
      <c r="R36" s="7"/>
      <c r="S36" s="59"/>
      <c r="T36" s="59"/>
      <c r="U36" s="59"/>
      <c r="V36" s="59"/>
      <c r="W36" s="59"/>
      <c r="X36" s="59"/>
      <c r="Y36" s="59"/>
    </row>
    <row r="37" spans="1:25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2"/>
      <c r="R37" s="7"/>
      <c r="S37" s="59"/>
      <c r="T37" s="59"/>
      <c r="U37" s="59"/>
      <c r="V37" s="59"/>
      <c r="W37" s="59"/>
      <c r="X37" s="59"/>
      <c r="Y37" s="59"/>
    </row>
    <row r="38" spans="1:25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2"/>
      <c r="R38" s="7"/>
      <c r="S38" s="59"/>
      <c r="T38" s="59"/>
      <c r="U38" s="59"/>
      <c r="V38" s="59"/>
      <c r="W38" s="59"/>
      <c r="X38" s="59"/>
      <c r="Y38" s="59"/>
    </row>
    <row r="39" spans="1:25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2"/>
      <c r="R39" s="7"/>
    </row>
    <row r="40" spans="1:25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2"/>
      <c r="R40" s="7"/>
    </row>
    <row r="41" spans="1:25" s="6" customFormat="1" x14ac:dyDescent="0.25">
      <c r="A41" s="8"/>
      <c r="B41" s="20"/>
      <c r="C41" s="20"/>
      <c r="D41" s="16"/>
      <c r="E41" s="16"/>
      <c r="F41" s="16"/>
      <c r="G41" s="16"/>
      <c r="H41" s="16"/>
      <c r="I41" s="16"/>
      <c r="J41" s="16"/>
      <c r="K41" s="16"/>
      <c r="L41" s="16"/>
      <c r="M41" s="19"/>
      <c r="N41" s="19"/>
      <c r="O41" s="19"/>
      <c r="P41" s="19"/>
      <c r="Q41" s="12"/>
      <c r="R41" s="7"/>
    </row>
    <row r="42" spans="1:25" x14ac:dyDescent="0.25">
      <c r="A42" s="21"/>
      <c r="B42" s="22" t="str">
        <f>Índice!$B$35</f>
        <v>Fuente: Muestra Trimestral Manufacturera Regional, Dane. Diciembre de 2012.</v>
      </c>
      <c r="C42" s="22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4"/>
    </row>
    <row r="45" spans="1:25" x14ac:dyDescent="0.25">
      <c r="B45" s="26"/>
      <c r="C45" s="26"/>
    </row>
    <row r="50" spans="2:3" x14ac:dyDescent="0.25">
      <c r="B50" s="26"/>
      <c r="C50" s="26"/>
    </row>
    <row r="51" spans="2:3" x14ac:dyDescent="0.25">
      <c r="B51" s="26"/>
      <c r="C51" s="26"/>
    </row>
    <row r="52" spans="2:3" x14ac:dyDescent="0.25">
      <c r="B52" s="26"/>
      <c r="C52" s="26"/>
    </row>
    <row r="53" spans="2:3" x14ac:dyDescent="0.25">
      <c r="B53" s="26"/>
      <c r="C53" s="26"/>
    </row>
    <row r="54" spans="2:3" x14ac:dyDescent="0.25">
      <c r="B54" s="26"/>
      <c r="C54" s="26"/>
    </row>
    <row r="55" spans="2:3" x14ac:dyDescent="0.25">
      <c r="B55" s="26"/>
      <c r="C55" s="26"/>
    </row>
    <row r="59" spans="2:3" x14ac:dyDescent="0.25">
      <c r="B59" s="26"/>
      <c r="C59" s="26"/>
    </row>
    <row r="67" spans="2:3" x14ac:dyDescent="0.25">
      <c r="B67" s="26"/>
      <c r="C67" s="26"/>
    </row>
    <row r="68" spans="2:3" x14ac:dyDescent="0.25">
      <c r="B68" s="26"/>
      <c r="C68" s="26"/>
    </row>
  </sheetData>
  <mergeCells count="6">
    <mergeCell ref="F10:I10"/>
    <mergeCell ref="J10:M10"/>
    <mergeCell ref="B7:N7"/>
    <mergeCell ref="B8:N8"/>
    <mergeCell ref="C10:E10"/>
    <mergeCell ref="N10:P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4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Y67"/>
  <sheetViews>
    <sheetView view="pageBreakPreview" zoomScale="70" zoomScaleNormal="85" zoomScaleSheetLayoutView="70" workbookViewId="0"/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6" width="6.140625" style="7" customWidth="1"/>
    <col min="17" max="17" width="1.85546875" style="7" customWidth="1"/>
    <col min="18" max="18" width="10.85546875" style="7"/>
    <col min="19" max="19" width="11.42578125" style="6" customWidth="1"/>
    <col min="20" max="20" width="10.85546875" style="6" customWidth="1"/>
    <col min="21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4"/>
      <c r="R1" s="5"/>
    </row>
    <row r="2" spans="1:1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1"/>
      <c r="R2" s="5"/>
    </row>
    <row r="3" spans="1:1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1"/>
      <c r="R3" s="5"/>
    </row>
    <row r="4" spans="1:1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2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12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2"/>
    </row>
    <row r="7" spans="1:18" x14ac:dyDescent="0.25">
      <c r="A7" s="8"/>
      <c r="B7" s="177" t="s">
        <v>79</v>
      </c>
      <c r="C7" s="177"/>
      <c r="D7" s="177"/>
      <c r="E7" s="177"/>
      <c r="F7" s="177"/>
      <c r="G7" s="177"/>
      <c r="H7" s="177"/>
      <c r="I7" s="177"/>
      <c r="J7" s="177"/>
      <c r="K7" s="177"/>
      <c r="L7" s="177"/>
      <c r="M7" s="177"/>
      <c r="N7" s="177"/>
      <c r="O7" s="177"/>
      <c r="P7" s="177"/>
      <c r="Q7" s="12"/>
    </row>
    <row r="8" spans="1:18" x14ac:dyDescent="0.25">
      <c r="A8" s="8"/>
      <c r="B8" s="175" t="s">
        <v>87</v>
      </c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2"/>
    </row>
    <row r="9" spans="1:18" x14ac:dyDescent="0.25">
      <c r="A9" s="8"/>
      <c r="B9" s="9"/>
      <c r="C9" s="9"/>
      <c r="D9" s="123"/>
      <c r="E9" s="123"/>
      <c r="F9" s="123"/>
      <c r="G9" s="123"/>
      <c r="H9" s="123"/>
      <c r="I9" s="123"/>
      <c r="J9" s="123"/>
      <c r="K9" s="123"/>
      <c r="L9" s="123"/>
      <c r="M9" s="9"/>
      <c r="N9" s="9"/>
      <c r="O9" s="9"/>
      <c r="P9" s="9"/>
      <c r="Q9" s="12"/>
    </row>
    <row r="10" spans="1:18" ht="15.75" customHeight="1" x14ac:dyDescent="0.25">
      <c r="A10" s="8"/>
      <c r="B10" s="10"/>
      <c r="C10" s="176">
        <v>2009</v>
      </c>
      <c r="D10" s="176"/>
      <c r="E10" s="176"/>
      <c r="F10" s="176">
        <v>2010</v>
      </c>
      <c r="G10" s="176"/>
      <c r="H10" s="176"/>
      <c r="I10" s="176"/>
      <c r="J10" s="176">
        <v>2011</v>
      </c>
      <c r="K10" s="176"/>
      <c r="L10" s="176"/>
      <c r="M10" s="176"/>
      <c r="N10" s="178">
        <v>2012</v>
      </c>
      <c r="O10" s="178"/>
      <c r="P10" s="178"/>
      <c r="Q10" s="12"/>
    </row>
    <row r="11" spans="1:18" x14ac:dyDescent="0.25">
      <c r="A11" s="8"/>
      <c r="B11" s="10"/>
      <c r="C11" s="77" t="s">
        <v>73</v>
      </c>
      <c r="D11" s="77" t="s">
        <v>74</v>
      </c>
      <c r="E11" s="77" t="s">
        <v>75</v>
      </c>
      <c r="F11" s="77" t="s">
        <v>72</v>
      </c>
      <c r="G11" s="77" t="s">
        <v>73</v>
      </c>
      <c r="H11" s="77" t="s">
        <v>74</v>
      </c>
      <c r="I11" s="77" t="s">
        <v>75</v>
      </c>
      <c r="J11" s="77" t="s">
        <v>72</v>
      </c>
      <c r="K11" s="77" t="s">
        <v>73</v>
      </c>
      <c r="L11" s="77" t="s">
        <v>74</v>
      </c>
      <c r="M11" s="77" t="s">
        <v>75</v>
      </c>
      <c r="N11" s="140" t="s">
        <v>72</v>
      </c>
      <c r="O11" s="140" t="s">
        <v>73</v>
      </c>
      <c r="P11" s="149" t="s">
        <v>74</v>
      </c>
      <c r="Q11" s="12"/>
    </row>
    <row r="12" spans="1:18" x14ac:dyDescent="0.25">
      <c r="A12" s="8"/>
      <c r="B12" s="10"/>
      <c r="C12" s="10"/>
      <c r="D12" s="123"/>
      <c r="E12" s="123"/>
      <c r="F12" s="123"/>
      <c r="G12" s="123"/>
      <c r="H12" s="123"/>
      <c r="I12" s="123"/>
      <c r="J12" s="123"/>
      <c r="K12" s="123"/>
      <c r="L12" s="123"/>
      <c r="M12" s="123"/>
      <c r="N12" s="123"/>
      <c r="O12" s="140"/>
      <c r="P12" s="149"/>
      <c r="Q12" s="12"/>
    </row>
    <row r="13" spans="1:18" ht="16.5" customHeight="1" x14ac:dyDescent="0.25">
      <c r="A13" s="8"/>
      <c r="B13" s="14" t="s">
        <v>94</v>
      </c>
      <c r="C13" s="107">
        <v>-4.7437136304357423</v>
      </c>
      <c r="D13" s="107">
        <v>-5.6944742066905025</v>
      </c>
      <c r="E13" s="107">
        <v>-6.0021880490754187</v>
      </c>
      <c r="F13" s="107">
        <v>-5.4207607534201401</v>
      </c>
      <c r="G13" s="107">
        <v>-3.8974071229989748</v>
      </c>
      <c r="H13" s="107">
        <v>-2.5425970366762307</v>
      </c>
      <c r="I13" s="107">
        <v>-1.1901034037610003</v>
      </c>
      <c r="J13" s="107">
        <v>3.7376319178772377E-2</v>
      </c>
      <c r="K13" s="107">
        <v>0.3420470003629994</v>
      </c>
      <c r="L13" s="107">
        <v>0.95583852193406038</v>
      </c>
      <c r="M13" s="107">
        <v>1.4208841864181254</v>
      </c>
      <c r="N13" s="107">
        <v>1.502540736264435</v>
      </c>
      <c r="O13" s="107">
        <v>1.6745943390769069</v>
      </c>
      <c r="P13" s="107">
        <v>1.4435501097586734</v>
      </c>
      <c r="Q13" s="12"/>
    </row>
    <row r="14" spans="1:18" x14ac:dyDescent="0.25">
      <c r="A14" s="8"/>
      <c r="B14" s="10" t="s">
        <v>14</v>
      </c>
      <c r="C14" s="54">
        <v>-5.491215189796927</v>
      </c>
      <c r="D14" s="54">
        <v>-6.5038819827720751</v>
      </c>
      <c r="E14" s="54">
        <v>-6.9576907443309688</v>
      </c>
      <c r="F14" s="54">
        <v>-6.036763329339923</v>
      </c>
      <c r="G14" s="54">
        <v>-4.2889733196440964</v>
      </c>
      <c r="H14" s="54">
        <v>-2.8457638518738615</v>
      </c>
      <c r="I14" s="54">
        <v>-1.9688573864671599</v>
      </c>
      <c r="J14" s="54">
        <v>-1.8439004811626192</v>
      </c>
      <c r="K14" s="54">
        <v>-1.7336583855781074</v>
      </c>
      <c r="L14" s="54">
        <v>-1.2989298050443687</v>
      </c>
      <c r="M14" s="54">
        <v>-0.43735495877236241</v>
      </c>
      <c r="N14" s="54">
        <v>0.27045506233394079</v>
      </c>
      <c r="O14" s="54">
        <v>0.77489053898400773</v>
      </c>
      <c r="P14" s="107">
        <v>1.775916142129641</v>
      </c>
      <c r="Q14" s="12"/>
    </row>
    <row r="15" spans="1:18" x14ac:dyDescent="0.25">
      <c r="A15" s="8"/>
      <c r="B15" s="14" t="s">
        <v>13</v>
      </c>
      <c r="C15" s="107">
        <v>-5.1965338458425663</v>
      </c>
      <c r="D15" s="107">
        <v>-5.3865467125964184</v>
      </c>
      <c r="E15" s="107">
        <v>-5.5186188150933351</v>
      </c>
      <c r="F15" s="107">
        <v>-5.4429070713570056</v>
      </c>
      <c r="G15" s="107">
        <v>-4.6037333301586774</v>
      </c>
      <c r="H15" s="107">
        <v>-3.8117656451843285</v>
      </c>
      <c r="I15" s="107">
        <v>-2.5515886694560064</v>
      </c>
      <c r="J15" s="107">
        <v>-0.95963557789757736</v>
      </c>
      <c r="K15" s="107">
        <v>0.2858763749300719</v>
      </c>
      <c r="L15" s="107">
        <v>1.2515795738782698</v>
      </c>
      <c r="M15" s="107">
        <v>1.743185956381077</v>
      </c>
      <c r="N15" s="107">
        <v>1.6570233522666511</v>
      </c>
      <c r="O15" s="107">
        <v>1.3332902088637688</v>
      </c>
      <c r="P15" s="107">
        <v>0.51796558312808827</v>
      </c>
      <c r="Q15" s="12"/>
    </row>
    <row r="16" spans="1:18" x14ac:dyDescent="0.25">
      <c r="A16" s="8"/>
      <c r="B16" s="10" t="s">
        <v>12</v>
      </c>
      <c r="C16" s="55">
        <v>-4.5955185082110939</v>
      </c>
      <c r="D16" s="55">
        <v>-4.7122920347222763</v>
      </c>
      <c r="E16" s="55">
        <v>-3.3604428782194939</v>
      </c>
      <c r="F16" s="55">
        <v>-3.0224485110856847</v>
      </c>
      <c r="G16" s="55">
        <v>-2.6187985954816417</v>
      </c>
      <c r="H16" s="55">
        <v>-1.7850603615067628</v>
      </c>
      <c r="I16" s="55">
        <v>-1.531739647451047</v>
      </c>
      <c r="J16" s="55">
        <v>-0.20603321858584378</v>
      </c>
      <c r="K16" s="55">
        <v>0.62406360073927747</v>
      </c>
      <c r="L16" s="55">
        <v>1.0385056943056137</v>
      </c>
      <c r="M16" s="55">
        <v>1.8218033657232846</v>
      </c>
      <c r="N16" s="55">
        <v>2.0467677926951477</v>
      </c>
      <c r="O16" s="55">
        <v>2.1875159082602957</v>
      </c>
      <c r="P16" s="107">
        <v>1.7073172997229991</v>
      </c>
      <c r="Q16" s="12"/>
    </row>
    <row r="17" spans="1:25" x14ac:dyDescent="0.25">
      <c r="A17" s="8"/>
      <c r="B17" s="10" t="s">
        <v>21</v>
      </c>
      <c r="C17" s="54">
        <v>-5.0573086384631649</v>
      </c>
      <c r="D17" s="54">
        <v>-6.8070876713274275</v>
      </c>
      <c r="E17" s="54">
        <v>-7.3497417595350107</v>
      </c>
      <c r="F17" s="54">
        <v>-6.6277895287112365</v>
      </c>
      <c r="G17" s="54">
        <v>-4.0421401815284526</v>
      </c>
      <c r="H17" s="54">
        <v>-1.1822232363121077</v>
      </c>
      <c r="I17" s="54">
        <v>0.9595293921974779</v>
      </c>
      <c r="J17" s="54">
        <v>2.21065146534134</v>
      </c>
      <c r="K17" s="54">
        <v>1.9524966234220287</v>
      </c>
      <c r="L17" s="54">
        <v>2.4477085453035841</v>
      </c>
      <c r="M17" s="54">
        <v>3.8131108473629327</v>
      </c>
      <c r="N17" s="54">
        <v>4.3559651452005799</v>
      </c>
      <c r="O17" s="54">
        <v>4.5712458521014243</v>
      </c>
      <c r="P17" s="107">
        <v>2.8211372628733411</v>
      </c>
      <c r="Q17" s="12"/>
    </row>
    <row r="18" spans="1:25" x14ac:dyDescent="0.25">
      <c r="A18" s="8"/>
      <c r="B18" s="10" t="s">
        <v>81</v>
      </c>
      <c r="C18" s="55">
        <v>-8.6698579457427769</v>
      </c>
      <c r="D18" s="55">
        <v>-11.810237294515879</v>
      </c>
      <c r="E18" s="55">
        <v>-13.510992591087579</v>
      </c>
      <c r="F18" s="55">
        <v>-12.236794924446803</v>
      </c>
      <c r="G18" s="55">
        <v>-9.5730845619867662</v>
      </c>
      <c r="H18" s="55">
        <v>-5.658036176926851</v>
      </c>
      <c r="I18" s="55">
        <v>-2.0633276731499506</v>
      </c>
      <c r="J18" s="55">
        <v>-0.55874776386686253</v>
      </c>
      <c r="K18" s="55">
        <v>-0.23365739147778175</v>
      </c>
      <c r="L18" s="55">
        <v>-0.34483479885923929</v>
      </c>
      <c r="M18" s="55">
        <v>-0.28985865124955268</v>
      </c>
      <c r="N18" s="55">
        <v>0.60272745503897607</v>
      </c>
      <c r="O18" s="55">
        <v>1.358935126084404</v>
      </c>
      <c r="P18" s="107">
        <v>0.89236530270337955</v>
      </c>
      <c r="Q18" s="12"/>
    </row>
    <row r="19" spans="1:25" x14ac:dyDescent="0.25">
      <c r="A19" s="8"/>
      <c r="B19" s="10" t="s">
        <v>22</v>
      </c>
      <c r="C19" s="55">
        <v>-3.373301392232475</v>
      </c>
      <c r="D19" s="55">
        <v>-4.3810585368301176</v>
      </c>
      <c r="E19" s="55">
        <v>-4.4886973884257326</v>
      </c>
      <c r="F19" s="55">
        <v>-3.3383081730297914</v>
      </c>
      <c r="G19" s="55">
        <v>-2.1478020303101197</v>
      </c>
      <c r="H19" s="55">
        <v>-1.5536669389046409</v>
      </c>
      <c r="I19" s="55">
        <v>-1.2001365550725174</v>
      </c>
      <c r="J19" s="55">
        <v>-2.2305525323913722</v>
      </c>
      <c r="K19" s="55">
        <v>-2.7476636500893714</v>
      </c>
      <c r="L19" s="55">
        <v>-1.8475474371862366</v>
      </c>
      <c r="M19" s="55">
        <v>-1.4586542015016968</v>
      </c>
      <c r="N19" s="55">
        <v>-0.30869423597273959</v>
      </c>
      <c r="O19" s="55">
        <v>0.99268780147885316</v>
      </c>
      <c r="P19" s="107">
        <v>0.85518986798005514</v>
      </c>
      <c r="Q19" s="12"/>
    </row>
    <row r="20" spans="1:25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2"/>
      <c r="R20" s="7"/>
    </row>
    <row r="21" spans="1:25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6"/>
      <c r="J21" s="16"/>
      <c r="K21" s="16"/>
      <c r="L21" s="16"/>
      <c r="M21" s="17"/>
      <c r="N21" s="17"/>
      <c r="O21" s="17"/>
      <c r="P21" s="17"/>
      <c r="Q21" s="12"/>
      <c r="R21" s="7"/>
      <c r="T21" s="15"/>
      <c r="U21" s="58"/>
      <c r="V21" s="58"/>
      <c r="W21" s="58"/>
      <c r="X21" s="58"/>
      <c r="Y21" s="58"/>
    </row>
    <row r="22" spans="1:25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6"/>
      <c r="J22" s="16"/>
      <c r="K22" s="16"/>
      <c r="L22" s="16"/>
      <c r="M22" s="17"/>
      <c r="N22" s="17"/>
      <c r="O22" s="17"/>
      <c r="P22" s="17"/>
      <c r="Q22" s="12"/>
      <c r="R22" s="7"/>
      <c r="S22" s="58"/>
      <c r="T22" s="58"/>
      <c r="U22" s="58"/>
      <c r="V22" s="58"/>
      <c r="W22" s="58"/>
      <c r="X22" s="58"/>
      <c r="Y22" s="58"/>
    </row>
    <row r="23" spans="1:25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2"/>
      <c r="R23" s="7"/>
      <c r="S23" s="59"/>
      <c r="T23" s="59"/>
      <c r="U23" s="59"/>
      <c r="V23" s="59"/>
      <c r="W23" s="59"/>
      <c r="X23" s="59"/>
      <c r="Y23" s="59"/>
    </row>
    <row r="24" spans="1:25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2"/>
      <c r="R24" s="7"/>
      <c r="S24" s="59"/>
      <c r="T24" s="59"/>
      <c r="U24" s="59"/>
      <c r="V24" s="59"/>
      <c r="W24" s="59"/>
      <c r="X24" s="59"/>
      <c r="Y24" s="59"/>
    </row>
    <row r="25" spans="1:25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2"/>
      <c r="R25" s="7"/>
      <c r="S25" s="59"/>
      <c r="T25" s="59"/>
      <c r="U25" s="59"/>
      <c r="V25" s="59"/>
      <c r="W25" s="59"/>
      <c r="X25" s="59"/>
      <c r="Y25" s="59"/>
    </row>
    <row r="26" spans="1:25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2"/>
      <c r="R26" s="7"/>
      <c r="S26" s="59"/>
      <c r="T26" s="59"/>
      <c r="U26" s="59"/>
      <c r="V26" s="59"/>
      <c r="W26" s="59"/>
      <c r="X26" s="59"/>
      <c r="Y26" s="59"/>
    </row>
    <row r="27" spans="1:25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2"/>
      <c r="R27" s="7"/>
      <c r="S27" s="59"/>
      <c r="T27" s="59"/>
      <c r="U27" s="59"/>
      <c r="V27" s="59"/>
      <c r="W27" s="59"/>
      <c r="X27" s="59"/>
      <c r="Y27" s="59"/>
    </row>
    <row r="28" spans="1:25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2"/>
      <c r="R28" s="7"/>
      <c r="S28" s="59"/>
      <c r="T28" s="59"/>
      <c r="U28" s="59"/>
      <c r="V28" s="59"/>
      <c r="W28" s="59"/>
      <c r="X28" s="59"/>
      <c r="Y28" s="59"/>
    </row>
    <row r="29" spans="1:25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2"/>
      <c r="R29" s="7"/>
      <c r="S29" s="59"/>
      <c r="T29" s="59"/>
      <c r="U29" s="59"/>
      <c r="V29" s="59"/>
      <c r="W29" s="59"/>
      <c r="X29" s="59"/>
      <c r="Y29" s="59"/>
    </row>
    <row r="30" spans="1:25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2"/>
      <c r="R30" s="7"/>
      <c r="S30" s="59"/>
      <c r="T30" s="59"/>
      <c r="U30" s="59"/>
      <c r="V30" s="59"/>
      <c r="W30" s="59"/>
      <c r="X30" s="59"/>
      <c r="Y30" s="59"/>
    </row>
    <row r="31" spans="1:25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2"/>
      <c r="R31" s="7"/>
      <c r="S31" s="59"/>
      <c r="T31" s="59"/>
      <c r="U31" s="59"/>
      <c r="V31" s="59"/>
      <c r="W31" s="59"/>
      <c r="X31" s="59"/>
      <c r="Y31" s="59"/>
    </row>
    <row r="32" spans="1:25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2"/>
      <c r="R32" s="7"/>
      <c r="S32" s="59"/>
      <c r="T32" s="59"/>
      <c r="U32" s="59"/>
      <c r="V32" s="59"/>
      <c r="W32" s="59"/>
      <c r="X32" s="59"/>
      <c r="Y32" s="59"/>
    </row>
    <row r="33" spans="1:25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2"/>
      <c r="R33" s="7"/>
      <c r="S33" s="59"/>
      <c r="T33" s="59"/>
      <c r="U33" s="59"/>
      <c r="V33" s="59"/>
      <c r="W33" s="59"/>
      <c r="X33" s="59"/>
      <c r="Y33" s="59"/>
    </row>
    <row r="34" spans="1:25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2"/>
      <c r="R34" s="7"/>
      <c r="S34" s="59"/>
      <c r="T34" s="59"/>
      <c r="U34" s="59"/>
      <c r="V34" s="59"/>
      <c r="W34" s="59"/>
      <c r="X34" s="59"/>
      <c r="Y34" s="59"/>
    </row>
    <row r="35" spans="1:25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2"/>
      <c r="R35" s="7"/>
      <c r="S35" s="59"/>
      <c r="T35" s="59"/>
      <c r="U35" s="59"/>
      <c r="V35" s="59"/>
      <c r="W35" s="59"/>
      <c r="X35" s="59"/>
      <c r="Y35" s="59"/>
    </row>
    <row r="36" spans="1:25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2"/>
      <c r="R36" s="7"/>
      <c r="S36" s="59"/>
      <c r="T36" s="59"/>
      <c r="U36" s="59"/>
      <c r="V36" s="59"/>
      <c r="W36" s="59"/>
      <c r="X36" s="59"/>
      <c r="Y36" s="59"/>
    </row>
    <row r="37" spans="1:25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2"/>
      <c r="R37" s="7"/>
      <c r="S37" s="59"/>
      <c r="T37" s="59"/>
      <c r="U37" s="59"/>
      <c r="V37" s="59"/>
      <c r="W37" s="59"/>
      <c r="X37" s="59"/>
      <c r="Y37" s="59"/>
    </row>
    <row r="38" spans="1:25" s="6" customFormat="1" x14ac:dyDescent="0.25">
      <c r="A38" s="8"/>
      <c r="B38" s="20"/>
      <c r="C38" s="2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2"/>
      <c r="R38" s="7"/>
    </row>
    <row r="39" spans="1:25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2"/>
      <c r="R39" s="7"/>
    </row>
    <row r="40" spans="1:25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2"/>
      <c r="R40" s="7"/>
    </row>
    <row r="41" spans="1:25" x14ac:dyDescent="0.25">
      <c r="A41" s="21"/>
      <c r="B41" s="22" t="str">
        <f>Índice!$B$35</f>
        <v>Fuente: Muestra Trimestral Manufacturera Regional, Dane. Diciembre de 2012.</v>
      </c>
      <c r="C41" s="22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4"/>
    </row>
    <row r="44" spans="1:25" x14ac:dyDescent="0.25">
      <c r="B44" s="26"/>
      <c r="C44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2" spans="2:3" x14ac:dyDescent="0.25">
      <c r="B52" s="26"/>
      <c r="C52" s="26"/>
    </row>
    <row r="53" spans="2:3" x14ac:dyDescent="0.25">
      <c r="B53" s="26"/>
      <c r="C53" s="26"/>
    </row>
    <row r="54" spans="2:3" x14ac:dyDescent="0.25">
      <c r="B54" s="26"/>
      <c r="C54" s="26"/>
    </row>
    <row r="58" spans="2:3" x14ac:dyDescent="0.25">
      <c r="B58" s="26"/>
      <c r="C58" s="26"/>
    </row>
    <row r="66" spans="2:3" x14ac:dyDescent="0.25">
      <c r="B66" s="26"/>
      <c r="C66" s="26"/>
    </row>
    <row r="67" spans="2:3" x14ac:dyDescent="0.25">
      <c r="B67" s="26"/>
      <c r="C67" s="26"/>
    </row>
  </sheetData>
  <mergeCells count="6">
    <mergeCell ref="F10:I10"/>
    <mergeCell ref="J10:M10"/>
    <mergeCell ref="C10:E10"/>
    <mergeCell ref="N10:P10"/>
    <mergeCell ref="B7:P7"/>
    <mergeCell ref="B8:P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2"/>
  <sheetViews>
    <sheetView view="pageBreakPreview" zoomScale="85" zoomScaleNormal="100" zoomScaleSheetLayoutView="85" zoomScalePageLayoutView="55" workbookViewId="0">
      <selection activeCell="L23" sqref="L23"/>
    </sheetView>
  </sheetViews>
  <sheetFormatPr baseColWidth="10" defaultColWidth="10.85546875" defaultRowHeight="15.75" x14ac:dyDescent="0.25"/>
  <cols>
    <col min="1" max="1" width="1.85546875" style="7" customWidth="1"/>
    <col min="2" max="2" width="52.85546875" style="7" customWidth="1"/>
    <col min="3" max="3" width="15.42578125" style="7" customWidth="1"/>
    <col min="4" max="7" width="5.85546875" style="7" customWidth="1"/>
    <col min="8" max="8" width="14" style="7" customWidth="1"/>
    <col min="9" max="10" width="3.140625" style="7" customWidth="1"/>
    <col min="11" max="11" width="1.28515625" style="7" customWidth="1"/>
    <col min="12" max="12" width="17.5703125" style="7" customWidth="1"/>
    <col min="13" max="15" width="19.42578125" style="87" customWidth="1"/>
    <col min="16" max="18" width="10.85546875" style="87"/>
    <col min="19" max="16384" width="10.85546875" style="7"/>
  </cols>
  <sheetData>
    <row r="1" spans="1:15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5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5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5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5" ht="12" customHeight="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5" ht="12" customHeight="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5" x14ac:dyDescent="0.25">
      <c r="A7" s="8"/>
      <c r="B7" s="177" t="s">
        <v>97</v>
      </c>
      <c r="C7" s="177"/>
      <c r="D7" s="177"/>
      <c r="E7" s="177"/>
      <c r="F7" s="177"/>
      <c r="G7" s="177"/>
      <c r="H7" s="177"/>
      <c r="I7" s="177"/>
      <c r="J7" s="177"/>
      <c r="K7" s="12"/>
    </row>
    <row r="8" spans="1:15" x14ac:dyDescent="0.25">
      <c r="A8" s="8"/>
      <c r="B8" s="175" t="s">
        <v>139</v>
      </c>
      <c r="C8" s="175"/>
      <c r="D8" s="175"/>
      <c r="E8" s="175"/>
      <c r="F8" s="175"/>
      <c r="G8" s="175"/>
      <c r="H8" s="175"/>
      <c r="I8" s="175"/>
      <c r="J8" s="175"/>
      <c r="K8" s="12"/>
    </row>
    <row r="9" spans="1:15" ht="11.25" customHeight="1" x14ac:dyDescent="0.25">
      <c r="A9" s="8"/>
      <c r="B9" s="9"/>
      <c r="C9" s="93"/>
      <c r="D9" s="93"/>
      <c r="E9" s="93"/>
      <c r="F9" s="93"/>
      <c r="G9" s="93"/>
      <c r="H9" s="9"/>
      <c r="I9" s="9"/>
      <c r="J9" s="9"/>
      <c r="K9" s="12"/>
    </row>
    <row r="10" spans="1:15" ht="14.25" customHeight="1" x14ac:dyDescent="0.25">
      <c r="A10" s="8"/>
      <c r="B10" s="10"/>
      <c r="D10" s="176" t="s">
        <v>0</v>
      </c>
      <c r="E10" s="176"/>
      <c r="F10" s="176"/>
      <c r="G10" s="176"/>
      <c r="H10" s="76" t="s">
        <v>70</v>
      </c>
      <c r="I10" s="93"/>
      <c r="K10" s="12"/>
      <c r="L10" s="6"/>
    </row>
    <row r="11" spans="1:15" x14ac:dyDescent="0.25">
      <c r="A11" s="8"/>
      <c r="B11" s="10"/>
      <c r="C11" s="144"/>
      <c r="D11" s="144">
        <v>2009</v>
      </c>
      <c r="E11" s="144">
        <v>2010</v>
      </c>
      <c r="F11" s="144">
        <v>2011</v>
      </c>
      <c r="G11" s="144">
        <v>2012</v>
      </c>
      <c r="H11" s="93">
        <v>2012</v>
      </c>
      <c r="K11" s="12"/>
      <c r="L11" s="6"/>
    </row>
    <row r="12" spans="1:15" x14ac:dyDescent="0.25">
      <c r="A12" s="8"/>
      <c r="B12" s="10"/>
      <c r="C12" s="145"/>
      <c r="D12" s="93"/>
      <c r="E12" s="93"/>
      <c r="F12" s="93"/>
      <c r="G12" s="93"/>
      <c r="K12" s="12"/>
      <c r="L12" s="6"/>
      <c r="N12" s="87" t="s">
        <v>91</v>
      </c>
      <c r="O12" s="87" t="s">
        <v>70</v>
      </c>
    </row>
    <row r="13" spans="1:15" x14ac:dyDescent="0.25">
      <c r="A13" s="8"/>
      <c r="B13" s="50" t="s">
        <v>37</v>
      </c>
      <c r="C13" s="94"/>
      <c r="D13" s="55">
        <v>-26.265691784176347</v>
      </c>
      <c r="E13" s="55">
        <v>17.804037525468374</v>
      </c>
      <c r="F13" s="55">
        <v>17.324591949844415</v>
      </c>
      <c r="G13" s="84">
        <v>-11.490566281035274</v>
      </c>
      <c r="H13" s="55">
        <v>-1.491673755848749</v>
      </c>
      <c r="K13" s="12"/>
      <c r="L13" s="6"/>
      <c r="M13" s="87" t="str">
        <f>B30</f>
        <v>Carnes, aceites y grasas, frutas y verduras</v>
      </c>
      <c r="N13" s="92">
        <f>G30</f>
        <v>7.3167896952996525</v>
      </c>
      <c r="O13" s="92">
        <f>H30</f>
        <v>0.48503745838876128</v>
      </c>
    </row>
    <row r="14" spans="1:15" ht="30" x14ac:dyDescent="0.25">
      <c r="A14" s="8"/>
      <c r="B14" s="50" t="s">
        <v>148</v>
      </c>
      <c r="C14" s="94"/>
      <c r="D14" s="55">
        <v>-1.423362016982288</v>
      </c>
      <c r="E14" s="55">
        <v>8.7480094795319374</v>
      </c>
      <c r="F14" s="55">
        <v>11.280287297152247</v>
      </c>
      <c r="G14" s="84">
        <v>-13.253081891960649</v>
      </c>
      <c r="H14" s="55">
        <v>-0.2297858373803246</v>
      </c>
      <c r="K14" s="12"/>
      <c r="L14" s="6"/>
      <c r="M14" s="87" t="str">
        <f>B29</f>
        <v xml:space="preserve">Hierro, acero, productos elaborados de metal </v>
      </c>
      <c r="N14" s="92">
        <f>G29</f>
        <v>3.3633493909231316</v>
      </c>
      <c r="O14" s="92">
        <f>H29</f>
        <v>0.3280305288443896</v>
      </c>
    </row>
    <row r="15" spans="1:15" x14ac:dyDescent="0.25">
      <c r="A15" s="8"/>
      <c r="B15" s="50" t="s">
        <v>30</v>
      </c>
      <c r="C15" s="94"/>
      <c r="D15" s="55">
        <v>-9.5965715387968267</v>
      </c>
      <c r="E15" s="55">
        <v>-25.079354803215193</v>
      </c>
      <c r="F15" s="55">
        <v>1.9860325752531161</v>
      </c>
      <c r="G15" s="84">
        <v>-5.1730803674164942</v>
      </c>
      <c r="H15" s="55">
        <v>-0.21758950578262912</v>
      </c>
      <c r="K15" s="12"/>
      <c r="L15" s="6"/>
      <c r="M15" s="87" t="str">
        <f>B28</f>
        <v xml:space="preserve">Químicas básicas;productos farmacéuticos, jabones, </v>
      </c>
      <c r="N15" s="92">
        <f>G28</f>
        <v>2.6031086638064638</v>
      </c>
      <c r="O15" s="92">
        <f>H28</f>
        <v>0.30819871841061586</v>
      </c>
    </row>
    <row r="16" spans="1:15" x14ac:dyDescent="0.25">
      <c r="A16" s="8"/>
      <c r="B16" s="50" t="s">
        <v>151</v>
      </c>
      <c r="C16" s="94"/>
      <c r="D16" s="55">
        <v>-13.204196991610061</v>
      </c>
      <c r="E16" s="55">
        <v>1.5931703657412477E-2</v>
      </c>
      <c r="F16" s="55">
        <v>2.2431891940825066</v>
      </c>
      <c r="G16" s="84">
        <v>-5.6859939922617393</v>
      </c>
      <c r="H16" s="55">
        <v>-0.15453213397441407</v>
      </c>
      <c r="K16" s="12"/>
      <c r="L16" s="6"/>
      <c r="M16" s="87" t="str">
        <f>B27</f>
        <v>Bebidas no alcohólicas; Aguas minerales</v>
      </c>
      <c r="N16" s="92">
        <f>G27</f>
        <v>7.7135760909439632</v>
      </c>
      <c r="O16" s="92">
        <f>H27</f>
        <v>0.29170821719427542</v>
      </c>
    </row>
    <row r="17" spans="1:19" x14ac:dyDescent="0.25">
      <c r="A17" s="8"/>
      <c r="B17" s="57" t="s">
        <v>150</v>
      </c>
      <c r="C17" s="94"/>
      <c r="D17" s="55">
        <v>-16.057187028085686</v>
      </c>
      <c r="E17" s="55">
        <v>-2.3525403436817749</v>
      </c>
      <c r="F17" s="55">
        <v>-0.54332433250071643</v>
      </c>
      <c r="G17" s="84">
        <v>-1.5677241248663432</v>
      </c>
      <c r="H17" s="55">
        <v>-0.12841753625790692</v>
      </c>
      <c r="K17" s="12"/>
      <c r="L17" s="6"/>
      <c r="M17" s="87" t="str">
        <f>B26</f>
        <v>Confiteria, cafe y otros productos alimenticios</v>
      </c>
      <c r="N17" s="92">
        <f>G26</f>
        <v>3.9744824470450357</v>
      </c>
      <c r="O17" s="92">
        <f>H26</f>
        <v>0.27093107627393853</v>
      </c>
    </row>
    <row r="18" spans="1:19" x14ac:dyDescent="0.25">
      <c r="A18" s="8"/>
      <c r="B18" s="50" t="s">
        <v>152</v>
      </c>
      <c r="C18" s="148"/>
      <c r="D18" s="54">
        <v>-11.195936472446189</v>
      </c>
      <c r="E18" s="54">
        <v>2.3485870747501192</v>
      </c>
      <c r="F18" s="55">
        <v>-1.702114968102042</v>
      </c>
      <c r="G18" s="84">
        <v>-13.855801580189675</v>
      </c>
      <c r="H18" s="54">
        <v>-0.10255047643088348</v>
      </c>
      <c r="K18" s="12"/>
      <c r="L18" s="6"/>
      <c r="M18" s="87" t="str">
        <f>B25</f>
        <v>Productos de panadería</v>
      </c>
      <c r="N18" s="92">
        <f>G25</f>
        <v>3.7951267002536149</v>
      </c>
      <c r="O18" s="92">
        <f>H25</f>
        <v>0.13596373463559022</v>
      </c>
    </row>
    <row r="19" spans="1:19" x14ac:dyDescent="0.25">
      <c r="A19" s="8"/>
      <c r="B19" s="50" t="s">
        <v>149</v>
      </c>
      <c r="C19" s="94"/>
      <c r="D19" s="55">
        <v>-6.6549205328024108</v>
      </c>
      <c r="E19" s="55">
        <v>4.1812902117181583</v>
      </c>
      <c r="F19" s="55">
        <v>3.6532382051533085</v>
      </c>
      <c r="G19" s="84">
        <v>-0.54398729281234237</v>
      </c>
      <c r="H19" s="55">
        <v>-5.9820659547281795E-2</v>
      </c>
      <c r="K19" s="12"/>
      <c r="L19" s="6"/>
      <c r="M19" s="87" t="str">
        <f>B24</f>
        <v>Productos de papel y cartón</v>
      </c>
      <c r="N19" s="92">
        <f>G24</f>
        <v>4.9084894672116963</v>
      </c>
      <c r="O19" s="92">
        <f>H24</f>
        <v>0.13045883949569431</v>
      </c>
    </row>
    <row r="20" spans="1:19" x14ac:dyDescent="0.25">
      <c r="A20" s="8"/>
      <c r="B20" s="50" t="s">
        <v>28</v>
      </c>
      <c r="C20" s="148"/>
      <c r="D20" s="54">
        <v>5.9415469291446144E-2</v>
      </c>
      <c r="E20" s="54">
        <v>-16.044185114294386</v>
      </c>
      <c r="F20" s="55">
        <v>8.0558035120722025</v>
      </c>
      <c r="G20" s="84">
        <v>-0.7588620643803945</v>
      </c>
      <c r="H20" s="54">
        <v>-5.8696884034992618E-2</v>
      </c>
      <c r="K20" s="12"/>
      <c r="L20" s="6"/>
      <c r="M20" s="87" t="str">
        <f>B23</f>
        <v>Elaboración de productos lácteos</v>
      </c>
      <c r="N20" s="92">
        <f>G23</f>
        <v>6.8029895479701175</v>
      </c>
      <c r="O20" s="92">
        <f>H23</f>
        <v>5.3260851413720681E-2</v>
      </c>
    </row>
    <row r="21" spans="1:19" x14ac:dyDescent="0.25">
      <c r="A21" s="8"/>
      <c r="B21" s="50" t="s">
        <v>31</v>
      </c>
      <c r="C21" s="94"/>
      <c r="D21" s="55">
        <v>-6.1138786844641357</v>
      </c>
      <c r="E21" s="55">
        <v>0.23053838445517005</v>
      </c>
      <c r="F21" s="55">
        <v>-2.738811788989437</v>
      </c>
      <c r="G21" s="84">
        <v>-1.0392455623606245</v>
      </c>
      <c r="H21" s="55">
        <v>-4.9562060484321983E-2</v>
      </c>
      <c r="K21" s="12"/>
      <c r="L21" s="6"/>
      <c r="M21" s="87" t="str">
        <f>B22</f>
        <v xml:space="preserve">Bebidas alcohólicas y  elaboración de cervezas </v>
      </c>
      <c r="N21" s="92">
        <f>G22</f>
        <v>-46.283863498182534</v>
      </c>
      <c r="O21" s="92">
        <f>H22</f>
        <v>-3.923365099784492E-2</v>
      </c>
    </row>
    <row r="22" spans="1:19" ht="15.75" customHeight="1" x14ac:dyDescent="0.25">
      <c r="A22" s="8"/>
      <c r="B22" s="50" t="s">
        <v>130</v>
      </c>
      <c r="C22" s="148"/>
      <c r="D22" s="54">
        <v>-22.116794338325352</v>
      </c>
      <c r="E22" s="54">
        <v>-34.208629777069397</v>
      </c>
      <c r="F22" s="55">
        <v>-93.743309629457627</v>
      </c>
      <c r="G22" s="84">
        <v>-46.283863498182534</v>
      </c>
      <c r="H22" s="54">
        <v>-3.923365099784492E-2</v>
      </c>
      <c r="K22" s="12"/>
      <c r="L22" s="6"/>
      <c r="M22" s="87" t="str">
        <f>B21</f>
        <v xml:space="preserve">Otras industrias manufactureras </v>
      </c>
      <c r="N22" s="92">
        <f>G21</f>
        <v>-1.0392455623606245</v>
      </c>
      <c r="O22" s="92">
        <f>H21</f>
        <v>-4.9562060484321983E-2</v>
      </c>
    </row>
    <row r="23" spans="1:19" x14ac:dyDescent="0.25">
      <c r="A23" s="8"/>
      <c r="B23" s="50" t="s">
        <v>29</v>
      </c>
      <c r="C23" s="94"/>
      <c r="D23" s="55">
        <v>-13.195459315864744</v>
      </c>
      <c r="E23" s="55">
        <v>-26.275560078680737</v>
      </c>
      <c r="F23" s="55">
        <v>-25.510874621115974</v>
      </c>
      <c r="G23" s="84">
        <v>6.8029895479701175</v>
      </c>
      <c r="H23" s="55">
        <v>5.3260851413720681E-2</v>
      </c>
      <c r="K23" s="12"/>
      <c r="L23" s="6"/>
      <c r="M23" s="87" t="str">
        <f>B20</f>
        <v>Edición e impresión</v>
      </c>
      <c r="N23" s="92">
        <f>G20</f>
        <v>-0.7588620643803945</v>
      </c>
      <c r="O23" s="92">
        <f>H20</f>
        <v>-5.8696884034992618E-2</v>
      </c>
    </row>
    <row r="24" spans="1:19" ht="15.75" customHeight="1" x14ac:dyDescent="0.25">
      <c r="A24" s="8"/>
      <c r="B24" s="50" t="s">
        <v>35</v>
      </c>
      <c r="C24" s="94"/>
      <c r="D24" s="55">
        <v>-8.4490621242525261</v>
      </c>
      <c r="E24" s="55">
        <v>11.780738432121041</v>
      </c>
      <c r="F24" s="55">
        <v>3.1727029847634647</v>
      </c>
      <c r="G24" s="84">
        <v>4.9084894672116963</v>
      </c>
      <c r="H24" s="55">
        <v>0.13045883949569431</v>
      </c>
      <c r="K24" s="12"/>
      <c r="L24" s="6"/>
      <c r="M24" s="87" t="str">
        <f>B19</f>
        <v>Fabricación de artículos de plástico y caucho</v>
      </c>
      <c r="N24" s="92">
        <f>G19</f>
        <v>-0.54398729281234237</v>
      </c>
      <c r="O24" s="92">
        <f>H19</f>
        <v>-5.9820659547281795E-2</v>
      </c>
    </row>
    <row r="25" spans="1:19" x14ac:dyDescent="0.25">
      <c r="A25" s="8"/>
      <c r="B25" s="56" t="s">
        <v>34</v>
      </c>
      <c r="C25" s="94"/>
      <c r="D25" s="55">
        <v>-12.346357640263694</v>
      </c>
      <c r="E25" s="55">
        <v>16.481124497625043</v>
      </c>
      <c r="F25" s="55">
        <v>5.7763465186250196</v>
      </c>
      <c r="G25" s="84">
        <v>3.7951267002536149</v>
      </c>
      <c r="H25" s="55">
        <v>0.13596373463559022</v>
      </c>
      <c r="K25" s="12"/>
      <c r="L25" s="6"/>
      <c r="M25" s="87" t="str">
        <f>B18</f>
        <v>Productos derivados del petróleo, fuera de refinería</v>
      </c>
      <c r="N25" s="92">
        <f>G18</f>
        <v>-13.855801580189675</v>
      </c>
      <c r="O25" s="92">
        <f>H18</f>
        <v>-0.10255047643088348</v>
      </c>
    </row>
    <row r="26" spans="1:19" ht="15" customHeight="1" x14ac:dyDescent="0.25">
      <c r="A26" s="8"/>
      <c r="B26" s="50" t="s">
        <v>95</v>
      </c>
      <c r="C26" s="148"/>
      <c r="D26" s="54">
        <v>-6.692535228889918</v>
      </c>
      <c r="E26" s="54">
        <v>1.0684753219473375</v>
      </c>
      <c r="F26" s="55">
        <v>-8.4404122342441763</v>
      </c>
      <c r="G26" s="84">
        <v>3.9744824470450357</v>
      </c>
      <c r="H26" s="54">
        <v>0.27093107627393853</v>
      </c>
      <c r="K26" s="12"/>
      <c r="L26" s="6"/>
      <c r="M26" s="87" t="str">
        <f>B17</f>
        <v>Hilatura, tejedura y fabricación de productos textiles</v>
      </c>
      <c r="N26" s="92">
        <f>G17</f>
        <v>-1.5677241248663432</v>
      </c>
      <c r="O26" s="92">
        <f>H17</f>
        <v>-0.12841753625790692</v>
      </c>
    </row>
    <row r="27" spans="1:19" x14ac:dyDescent="0.25">
      <c r="A27" s="8"/>
      <c r="B27" s="50" t="s">
        <v>155</v>
      </c>
      <c r="C27" s="148"/>
      <c r="D27" s="54">
        <v>-6.5513640912549853</v>
      </c>
      <c r="E27" s="54">
        <v>11.708911492763651</v>
      </c>
      <c r="F27" s="55">
        <v>2.0582428988116241</v>
      </c>
      <c r="G27" s="84">
        <v>7.7135760909439632</v>
      </c>
      <c r="H27" s="54">
        <v>0.29170821719427542</v>
      </c>
      <c r="K27" s="12"/>
      <c r="L27" s="6"/>
      <c r="M27" s="87" t="str">
        <f>B16</f>
        <v>Confecciones, excepto prendas de piel</v>
      </c>
      <c r="N27" s="92">
        <f>G16</f>
        <v>-5.6859939922617393</v>
      </c>
      <c r="O27" s="92">
        <f>H16</f>
        <v>-0.15453213397441407</v>
      </c>
    </row>
    <row r="28" spans="1:19" x14ac:dyDescent="0.25">
      <c r="A28" s="8"/>
      <c r="B28" s="50" t="s">
        <v>154</v>
      </c>
      <c r="C28" s="94"/>
      <c r="D28" s="55">
        <v>-3.5659076716594851</v>
      </c>
      <c r="E28" s="55">
        <v>1.5803804012393119</v>
      </c>
      <c r="F28" s="55">
        <v>0.29384412596602516</v>
      </c>
      <c r="G28" s="84">
        <v>2.6031086638064638</v>
      </c>
      <c r="H28" s="55">
        <v>0.30819871841061586</v>
      </c>
      <c r="K28" s="12"/>
      <c r="L28" s="6"/>
      <c r="M28" s="87" t="str">
        <f>B15</f>
        <v>Fabricación de maquinaria y equipo</v>
      </c>
      <c r="N28" s="92">
        <f>G15</f>
        <v>-5.1730803674164942</v>
      </c>
      <c r="O28" s="92">
        <f>H15</f>
        <v>-0.21758950578262912</v>
      </c>
    </row>
    <row r="29" spans="1:19" ht="15" customHeight="1" x14ac:dyDescent="0.25">
      <c r="A29" s="8"/>
      <c r="B29" s="57" t="s">
        <v>153</v>
      </c>
      <c r="C29" s="148"/>
      <c r="D29" s="54">
        <v>-9.6625609417267171</v>
      </c>
      <c r="E29" s="54">
        <v>5.3924994286568717</v>
      </c>
      <c r="F29" s="55">
        <v>9.7649547501432732</v>
      </c>
      <c r="G29" s="84">
        <v>3.3633493909231316</v>
      </c>
      <c r="H29" s="54">
        <v>0.3280305288443896</v>
      </c>
      <c r="K29" s="12"/>
      <c r="L29" s="6"/>
      <c r="M29" s="87" t="str">
        <f>B14</f>
        <v>Curtido y preparado de cueros, fabricación de calzado y artículos de viaje</v>
      </c>
      <c r="N29" s="92">
        <f>G14</f>
        <v>-13.253081891960649</v>
      </c>
      <c r="O29" s="92">
        <f>H14</f>
        <v>-0.2297858373803246</v>
      </c>
    </row>
    <row r="30" spans="1:19" x14ac:dyDescent="0.25">
      <c r="A30" s="8"/>
      <c r="B30" s="50" t="s">
        <v>105</v>
      </c>
      <c r="C30" s="148"/>
      <c r="D30" s="54">
        <v>0.91123436952484926</v>
      </c>
      <c r="E30" s="54">
        <v>4.6527442144699283</v>
      </c>
      <c r="F30" s="55">
        <v>8.5961915187755977</v>
      </c>
      <c r="G30" s="84">
        <v>7.3167896952996525</v>
      </c>
      <c r="H30" s="54">
        <v>0.48503745838876128</v>
      </c>
      <c r="K30" s="12"/>
      <c r="L30" s="6"/>
      <c r="M30" s="87" t="str">
        <f>B13</f>
        <v>Vehículos automotores, remolques</v>
      </c>
      <c r="N30" s="92">
        <f>G13</f>
        <v>-11.490566281035274</v>
      </c>
      <c r="O30" s="92">
        <f>H13</f>
        <v>-1.491673755848749</v>
      </c>
    </row>
    <row r="31" spans="1:19" x14ac:dyDescent="0.25">
      <c r="A31" s="8"/>
      <c r="B31" s="14" t="s">
        <v>38</v>
      </c>
      <c r="C31" s="143"/>
      <c r="D31" s="84">
        <v>-9.8313720323993543</v>
      </c>
      <c r="E31" s="84">
        <v>0.37008422390445439</v>
      </c>
      <c r="F31" s="84">
        <v>2.7223540817861824</v>
      </c>
      <c r="G31" s="84">
        <v>-0.52827307608236396</v>
      </c>
      <c r="H31" s="84">
        <v>-0.52827307608236396</v>
      </c>
      <c r="K31" s="12"/>
      <c r="L31" s="6"/>
      <c r="M31" s="87" t="str">
        <f t="shared" ref="M31" si="0">B31</f>
        <v>Total</v>
      </c>
      <c r="N31" s="92">
        <f>G31</f>
        <v>-0.52827307608236396</v>
      </c>
      <c r="O31" s="92">
        <f>H31</f>
        <v>-0.52827307608236396</v>
      </c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  <c r="M32" s="164"/>
      <c r="N32" s="164"/>
      <c r="O32" s="164"/>
      <c r="P32" s="89"/>
      <c r="Q32" s="89"/>
      <c r="R32" s="89"/>
      <c r="S32" s="58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M33" s="87"/>
      <c r="N33" s="87"/>
      <c r="O33" s="87"/>
      <c r="P33" s="89"/>
      <c r="Q33" s="89"/>
      <c r="R33" s="89"/>
      <c r="S33" s="58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M34" s="87"/>
      <c r="N34" s="87"/>
      <c r="O34" s="87"/>
      <c r="P34" s="89"/>
      <c r="Q34" s="89"/>
      <c r="R34" s="89"/>
      <c r="S34" s="58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87"/>
      <c r="N35" s="88"/>
      <c r="O35" s="89"/>
      <c r="P35" s="89"/>
      <c r="Q35" s="89"/>
      <c r="R35" s="89"/>
      <c r="S35" s="58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89"/>
      <c r="N36" s="89"/>
      <c r="O36" s="89"/>
      <c r="P36" s="89"/>
      <c r="Q36" s="89"/>
      <c r="R36" s="89"/>
      <c r="S36" s="58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90"/>
      <c r="N37" s="90"/>
      <c r="O37" s="90"/>
      <c r="P37" s="90"/>
      <c r="Q37" s="90"/>
      <c r="R37" s="90"/>
      <c r="S37" s="59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90"/>
      <c r="N38" s="90"/>
      <c r="O38" s="90"/>
      <c r="P38" s="90"/>
      <c r="Q38" s="90"/>
      <c r="R38" s="90"/>
      <c r="S38" s="59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90"/>
      <c r="N39" s="90"/>
      <c r="O39" s="90"/>
      <c r="P39" s="90"/>
      <c r="Q39" s="90"/>
      <c r="R39" s="90"/>
      <c r="S39" s="59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90"/>
      <c r="N40" s="90"/>
      <c r="O40" s="90"/>
      <c r="P40" s="90"/>
      <c r="Q40" s="90"/>
      <c r="R40" s="90"/>
      <c r="S40" s="59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90"/>
      <c r="N41" s="90"/>
      <c r="O41" s="90"/>
      <c r="P41" s="90"/>
      <c r="Q41" s="90"/>
      <c r="R41" s="90"/>
      <c r="S41" s="59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90"/>
      <c r="N42" s="90"/>
      <c r="O42" s="90"/>
      <c r="P42" s="90"/>
      <c r="Q42" s="90"/>
      <c r="R42" s="90"/>
      <c r="S42" s="59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90"/>
      <c r="N43" s="90"/>
      <c r="O43" s="90"/>
      <c r="P43" s="90"/>
      <c r="Q43" s="90"/>
      <c r="R43" s="90"/>
      <c r="S43" s="59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90"/>
      <c r="N44" s="90"/>
      <c r="O44" s="90"/>
      <c r="P44" s="90"/>
      <c r="Q44" s="90"/>
      <c r="R44" s="90"/>
      <c r="S44" s="59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90"/>
      <c r="N45" s="90"/>
      <c r="O45" s="90"/>
      <c r="P45" s="90"/>
      <c r="Q45" s="90"/>
      <c r="R45" s="90"/>
      <c r="S45" s="59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90"/>
      <c r="N46" s="90"/>
      <c r="O46" s="90"/>
      <c r="P46" s="90"/>
      <c r="Q46" s="90"/>
      <c r="R46" s="90"/>
      <c r="S46" s="59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90"/>
      <c r="N47" s="90"/>
      <c r="O47" s="90"/>
      <c r="P47" s="90"/>
      <c r="Q47" s="90"/>
      <c r="R47" s="90"/>
      <c r="S47" s="59"/>
    </row>
    <row r="48" spans="1:19" s="6" customFormat="1" ht="14.25" customHeight="1" x14ac:dyDescent="0.25">
      <c r="A48" s="8"/>
      <c r="B48" s="14"/>
      <c r="C48" s="16"/>
      <c r="D48" s="16"/>
      <c r="E48" s="16"/>
      <c r="F48" s="16"/>
      <c r="G48" s="16"/>
      <c r="H48" s="17"/>
      <c r="I48" s="17"/>
      <c r="J48" s="17"/>
      <c r="K48" s="12"/>
      <c r="L48" s="7"/>
      <c r="M48" s="90"/>
      <c r="N48" s="90"/>
      <c r="O48" s="90"/>
      <c r="P48" s="90"/>
      <c r="Q48" s="90"/>
      <c r="R48" s="90"/>
      <c r="S48" s="59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90"/>
      <c r="N49" s="90"/>
      <c r="O49" s="90"/>
      <c r="P49" s="90"/>
      <c r="Q49" s="90"/>
      <c r="R49" s="90"/>
      <c r="S49" s="59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90"/>
      <c r="N50" s="90"/>
      <c r="O50" s="90"/>
      <c r="P50" s="90"/>
      <c r="Q50" s="90"/>
      <c r="R50" s="90"/>
      <c r="S50" s="59"/>
    </row>
    <row r="51" spans="1:19" s="6" customFormat="1" x14ac:dyDescent="0.25">
      <c r="A51" s="8"/>
      <c r="B51" s="1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90"/>
      <c r="N51" s="90"/>
      <c r="O51" s="90"/>
      <c r="P51" s="90"/>
      <c r="Q51" s="90"/>
      <c r="R51" s="90"/>
      <c r="S51" s="59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87" t="str">
        <f>IF(G52="","",1)</f>
        <v/>
      </c>
      <c r="N52" s="87"/>
      <c r="O52" s="87"/>
      <c r="P52" s="87"/>
      <c r="Q52" s="87"/>
      <c r="R52" s="87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  <c r="M53" s="87" t="str">
        <f>IF(G53="","",1)</f>
        <v/>
      </c>
      <c r="N53" s="87"/>
      <c r="O53" s="87"/>
      <c r="P53" s="87"/>
      <c r="Q53" s="87"/>
      <c r="R53" s="87"/>
    </row>
    <row r="54" spans="1:19" s="6" customFormat="1" x14ac:dyDescent="0.25">
      <c r="A54" s="8"/>
      <c r="B54" s="20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87"/>
      <c r="N54" s="87"/>
      <c r="O54" s="87"/>
      <c r="P54" s="87"/>
      <c r="Q54" s="87"/>
      <c r="R54" s="87"/>
    </row>
    <row r="55" spans="1:19" s="6" customFormat="1" x14ac:dyDescent="0.25">
      <c r="A55" s="8"/>
      <c r="B55" s="72"/>
      <c r="C55" s="16"/>
      <c r="D55" s="16"/>
      <c r="E55" s="16"/>
      <c r="F55" s="16"/>
      <c r="G55" s="18"/>
      <c r="H55" s="19"/>
      <c r="I55" s="19"/>
      <c r="J55" s="19"/>
      <c r="K55" s="12"/>
      <c r="L55" s="7"/>
      <c r="M55" s="87"/>
      <c r="N55" s="88"/>
      <c r="O55" s="87"/>
      <c r="P55" s="87"/>
      <c r="Q55" s="87"/>
      <c r="R55" s="87"/>
    </row>
    <row r="56" spans="1:19" x14ac:dyDescent="0.25">
      <c r="A56" s="21"/>
      <c r="B56" s="22" t="str">
        <f>Índice!$B$35</f>
        <v>Fuente: Muestra Trimestral Manufacturera Regional, Dane. Diciembre de 2012.</v>
      </c>
      <c r="C56" s="23"/>
      <c r="D56" s="23"/>
      <c r="E56" s="23"/>
      <c r="F56" s="23"/>
      <c r="G56" s="23"/>
      <c r="H56" s="23"/>
      <c r="I56" s="23"/>
      <c r="J56" s="23"/>
      <c r="K56" s="24"/>
    </row>
    <row r="59" spans="1:19" x14ac:dyDescent="0.25">
      <c r="B59" s="26"/>
    </row>
    <row r="64" spans="1:19" x14ac:dyDescent="0.25">
      <c r="B64" s="26"/>
    </row>
    <row r="65" spans="2:2" x14ac:dyDescent="0.25">
      <c r="B65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3" spans="2:2" x14ac:dyDescent="0.25">
      <c r="B73" s="26"/>
    </row>
    <row r="81" spans="2:2" x14ac:dyDescent="0.25">
      <c r="B81" s="26"/>
    </row>
    <row r="82" spans="2:2" x14ac:dyDescent="0.25">
      <c r="B82" s="26"/>
    </row>
  </sheetData>
  <sortState ref="B13:H30">
    <sortCondition ref="H13:H30"/>
  </sortState>
  <mergeCells count="3">
    <mergeCell ref="B7:J7"/>
    <mergeCell ref="B8:J8"/>
    <mergeCell ref="D10:G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82" orientation="portrait" r:id="rId1"/>
  <headerFooter>
    <oddFooter>&amp;C&amp;"-,Negrita"&amp;12&amp;K08-047Página 29</oddFooter>
  </headerFooter>
  <rowBreaks count="1" manualBreakCount="1">
    <brk id="56" max="16383" man="1"/>
  </rowBreaks>
  <colBreaks count="1" manualBreakCount="1">
    <brk id="11" max="1048575" man="1"/>
  </colBreak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A63"/>
  <sheetViews>
    <sheetView view="pageBreakPreview" zoomScale="85" zoomScaleNormal="100" zoomScaleSheetLayoutView="85" workbookViewId="0">
      <selection activeCell="S21" sqref="S21"/>
    </sheetView>
  </sheetViews>
  <sheetFormatPr baseColWidth="10" defaultColWidth="10.85546875" defaultRowHeight="15.75" x14ac:dyDescent="0.25"/>
  <cols>
    <col min="1" max="1" width="1.140625" style="7" customWidth="1"/>
    <col min="2" max="2" width="28" style="7" customWidth="1"/>
    <col min="3" max="17" width="5.42578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5"/>
    </row>
    <row r="2" spans="1:2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1"/>
      <c r="S2" s="5"/>
    </row>
    <row r="3" spans="1:2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1"/>
      <c r="S3" s="5"/>
    </row>
    <row r="4" spans="1:2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2"/>
    </row>
    <row r="5" spans="1:2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2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  <c r="S6" s="168"/>
      <c r="T6" s="168"/>
      <c r="U6" s="168"/>
      <c r="V6" s="168"/>
      <c r="W6" s="168"/>
      <c r="X6" s="168"/>
      <c r="Y6" s="168"/>
      <c r="Z6" s="168"/>
      <c r="AA6" s="168"/>
    </row>
    <row r="7" spans="1:27" x14ac:dyDescent="0.25">
      <c r="A7" s="8"/>
      <c r="B7" s="177" t="s">
        <v>99</v>
      </c>
      <c r="C7" s="177"/>
      <c r="D7" s="177"/>
      <c r="E7" s="177"/>
      <c r="F7" s="177"/>
      <c r="G7" s="177"/>
      <c r="H7" s="177"/>
      <c r="I7" s="177"/>
      <c r="J7" s="177"/>
      <c r="K7" s="177"/>
      <c r="L7" s="177"/>
      <c r="M7" s="177"/>
      <c r="N7" s="177"/>
      <c r="O7" s="177"/>
      <c r="P7" s="177"/>
      <c r="Q7" s="152"/>
      <c r="R7" s="12"/>
      <c r="S7" s="168"/>
      <c r="T7" s="168"/>
      <c r="U7" s="168"/>
      <c r="V7" s="168"/>
      <c r="W7" s="168"/>
      <c r="X7" s="168"/>
      <c r="Y7" s="168"/>
      <c r="Z7" s="168"/>
      <c r="AA7" s="168"/>
    </row>
    <row r="8" spans="1:27" x14ac:dyDescent="0.25">
      <c r="A8" s="8"/>
      <c r="B8" s="175" t="s">
        <v>160</v>
      </c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51"/>
      <c r="R8" s="12"/>
      <c r="S8" s="168"/>
      <c r="T8" s="168"/>
      <c r="U8" s="168"/>
      <c r="V8" s="168"/>
      <c r="W8" s="168"/>
      <c r="X8" s="168"/>
      <c r="Y8" s="168"/>
      <c r="Z8" s="168"/>
      <c r="AA8" s="168"/>
    </row>
    <row r="9" spans="1:27" x14ac:dyDescent="0.25">
      <c r="A9" s="8"/>
      <c r="B9" s="9"/>
      <c r="C9" s="151"/>
      <c r="D9" s="151"/>
      <c r="E9" s="151"/>
      <c r="F9" s="151"/>
      <c r="G9" s="151"/>
      <c r="H9" s="151"/>
      <c r="I9" s="151"/>
      <c r="J9" s="151"/>
      <c r="K9" s="151"/>
      <c r="L9" s="151"/>
      <c r="M9" s="151"/>
      <c r="N9" s="151"/>
      <c r="O9" s="151"/>
      <c r="P9" s="9"/>
      <c r="Q9" s="9"/>
      <c r="R9" s="12"/>
      <c r="S9" s="168"/>
      <c r="T9" s="168"/>
      <c r="U9" s="168"/>
      <c r="V9" s="168"/>
      <c r="W9" s="168"/>
      <c r="X9" s="168"/>
      <c r="Y9" s="168"/>
      <c r="Z9" s="168"/>
      <c r="AA9" s="168"/>
    </row>
    <row r="10" spans="1:27" x14ac:dyDescent="0.25">
      <c r="A10" s="8"/>
      <c r="B10" s="10"/>
      <c r="C10" s="176">
        <v>2009</v>
      </c>
      <c r="D10" s="176"/>
      <c r="E10" s="176"/>
      <c r="F10" s="176"/>
      <c r="G10" s="176">
        <v>2010</v>
      </c>
      <c r="H10" s="176"/>
      <c r="I10" s="176"/>
      <c r="J10" s="176"/>
      <c r="K10" s="176">
        <v>2011</v>
      </c>
      <c r="L10" s="176"/>
      <c r="M10" s="176"/>
      <c r="N10" s="176"/>
      <c r="O10" s="176">
        <v>2012</v>
      </c>
      <c r="P10" s="176"/>
      <c r="Q10" s="151"/>
      <c r="R10" s="12"/>
      <c r="S10" s="168"/>
      <c r="T10" s="168"/>
      <c r="U10" s="168"/>
      <c r="V10" s="87"/>
      <c r="W10" s="87"/>
      <c r="X10" s="87"/>
      <c r="Y10" s="87"/>
      <c r="Z10" s="87"/>
      <c r="AA10" s="168"/>
    </row>
    <row r="11" spans="1:27" x14ac:dyDescent="0.25">
      <c r="A11" s="8"/>
      <c r="B11" s="10"/>
      <c r="C11" s="77" t="s">
        <v>72</v>
      </c>
      <c r="D11" s="77" t="s">
        <v>73</v>
      </c>
      <c r="E11" s="77" t="s">
        <v>74</v>
      </c>
      <c r="F11" s="77" t="s">
        <v>75</v>
      </c>
      <c r="G11" s="77" t="s">
        <v>72</v>
      </c>
      <c r="H11" s="77" t="s">
        <v>73</v>
      </c>
      <c r="I11" s="77" t="s">
        <v>74</v>
      </c>
      <c r="J11" s="77" t="s">
        <v>75</v>
      </c>
      <c r="K11" s="77" t="s">
        <v>72</v>
      </c>
      <c r="L11" s="77" t="s">
        <v>73</v>
      </c>
      <c r="M11" s="77" t="s">
        <v>74</v>
      </c>
      <c r="N11" s="77" t="s">
        <v>75</v>
      </c>
      <c r="O11" s="77" t="s">
        <v>72</v>
      </c>
      <c r="P11" s="77" t="s">
        <v>73</v>
      </c>
      <c r="Q11" s="77" t="s">
        <v>74</v>
      </c>
      <c r="R11" s="12"/>
      <c r="S11" s="168"/>
      <c r="T11" s="168"/>
      <c r="U11" s="168"/>
      <c r="V11" s="87"/>
      <c r="W11" s="87"/>
      <c r="X11" s="87"/>
      <c r="Y11" s="87"/>
      <c r="Z11" s="87"/>
      <c r="AA11" s="168"/>
    </row>
    <row r="12" spans="1:27" x14ac:dyDescent="0.25">
      <c r="A12" s="8"/>
      <c r="B12" s="10"/>
      <c r="C12" s="151"/>
      <c r="D12" s="151"/>
      <c r="E12" s="151"/>
      <c r="F12" s="151"/>
      <c r="G12" s="151"/>
      <c r="H12" s="151"/>
      <c r="I12" s="151"/>
      <c r="J12" s="151"/>
      <c r="K12" s="151"/>
      <c r="L12" s="151"/>
      <c r="R12" s="12"/>
      <c r="V12" s="87"/>
      <c r="W12" s="87"/>
      <c r="X12" s="171" t="s">
        <v>158</v>
      </c>
      <c r="Y12" s="173"/>
      <c r="Z12" s="173"/>
      <c r="AA12" s="168"/>
    </row>
    <row r="13" spans="1:27" x14ac:dyDescent="0.25">
      <c r="A13" s="8"/>
      <c r="B13" s="14" t="s">
        <v>94</v>
      </c>
      <c r="C13" s="52">
        <f>Z20</f>
        <v>-36.092208294623816</v>
      </c>
      <c r="D13" s="52">
        <f>Z21</f>
        <v>-45.649353264889513</v>
      </c>
      <c r="E13" s="52">
        <f>Z22</f>
        <v>-9.4342164258316537</v>
      </c>
      <c r="F13" s="52">
        <f>Z23</f>
        <v>-6.4499504591194796</v>
      </c>
      <c r="G13" s="52">
        <f>Z24</f>
        <v>15.390474689876644</v>
      </c>
      <c r="H13" s="52">
        <f>Z25</f>
        <v>54.108521168058907</v>
      </c>
      <c r="I13" s="52">
        <f>Z26</f>
        <v>42.856107234430716</v>
      </c>
      <c r="J13" s="52">
        <f>Z27</f>
        <v>41.944263462208895</v>
      </c>
      <c r="K13" s="52">
        <f>Z28</f>
        <v>45.560158778367274</v>
      </c>
      <c r="L13" s="52">
        <f>Z29</f>
        <v>11.504709601045304</v>
      </c>
      <c r="M13" s="52">
        <f>Z30</f>
        <v>14.923733612067892</v>
      </c>
      <c r="N13" s="52">
        <f>Z31</f>
        <v>-8.0250819028159786</v>
      </c>
      <c r="O13" s="52">
        <f>Z32</f>
        <v>-4.3631833294755289</v>
      </c>
      <c r="P13" s="52">
        <f>Z33</f>
        <v>7.8762470529259332</v>
      </c>
      <c r="Q13" s="169">
        <f>Z34</f>
        <v>0.59027290165514223</v>
      </c>
      <c r="R13" s="12"/>
      <c r="V13" s="87"/>
      <c r="W13" s="87"/>
      <c r="X13" s="170"/>
      <c r="Y13" s="170"/>
      <c r="Z13" s="170"/>
      <c r="AA13" s="168"/>
    </row>
    <row r="14" spans="1:27" x14ac:dyDescent="0.25">
      <c r="A14" s="8"/>
      <c r="B14" s="10" t="s">
        <v>164</v>
      </c>
      <c r="C14" s="55">
        <f>Y20</f>
        <v>-67.040386525884699</v>
      </c>
      <c r="D14" s="55">
        <f>Y21</f>
        <v>-45.787547060930123</v>
      </c>
      <c r="E14" s="55">
        <f>Y22</f>
        <v>-31.241141137678838</v>
      </c>
      <c r="F14" s="55">
        <f>Y23</f>
        <v>-18.612490815672668</v>
      </c>
      <c r="G14" s="55">
        <f>Y24</f>
        <v>64.535970086581443</v>
      </c>
      <c r="H14" s="55">
        <f>Y25</f>
        <v>37.085900870356589</v>
      </c>
      <c r="I14" s="55">
        <f>Y26</f>
        <v>53.5364883092358</v>
      </c>
      <c r="J14" s="55">
        <f>Y27</f>
        <v>61.231320250655578</v>
      </c>
      <c r="K14" s="55">
        <f>Y28</f>
        <v>85.677566035065254</v>
      </c>
      <c r="L14" s="55">
        <f>Y29</f>
        <v>51.698587647890911</v>
      </c>
      <c r="M14" s="55">
        <f>Y30</f>
        <v>7.7352188276159302</v>
      </c>
      <c r="N14" s="55">
        <f>Y31</f>
        <v>-38.11690480375956</v>
      </c>
      <c r="O14" s="55">
        <f>Y32</f>
        <v>15.916497365703064</v>
      </c>
      <c r="P14" s="55">
        <f>Y33</f>
        <v>33.389969837877388</v>
      </c>
      <c r="Q14" s="55">
        <f>Y34</f>
        <v>63.112567428211541</v>
      </c>
      <c r="R14" s="12"/>
      <c r="V14" s="87"/>
      <c r="W14" s="87"/>
      <c r="X14" s="171" t="s">
        <v>13</v>
      </c>
      <c r="Y14" s="172" t="s">
        <v>81</v>
      </c>
      <c r="Z14" s="172" t="s">
        <v>159</v>
      </c>
      <c r="AA14" s="168"/>
    </row>
    <row r="15" spans="1:27" x14ac:dyDescent="0.25">
      <c r="A15" s="8"/>
      <c r="B15" s="14" t="s">
        <v>13</v>
      </c>
      <c r="C15" s="52">
        <f>X20</f>
        <v>-15.933851073103613</v>
      </c>
      <c r="D15" s="52">
        <f>X21</f>
        <v>-40.172871384348092</v>
      </c>
      <c r="E15" s="52">
        <f>X22</f>
        <v>2.3972663873887266E-2</v>
      </c>
      <c r="F15" s="52">
        <f>X23</f>
        <v>-4.1638296554565732</v>
      </c>
      <c r="G15" s="52">
        <f>X24</f>
        <v>2.5142781099389402</v>
      </c>
      <c r="H15" s="52">
        <f>X25</f>
        <v>50.532961579784995</v>
      </c>
      <c r="I15" s="52">
        <f>X26</f>
        <v>29.641521882348112</v>
      </c>
      <c r="J15" s="52">
        <f>X27</f>
        <v>36.916170607091608</v>
      </c>
      <c r="K15" s="52">
        <f>X28</f>
        <v>23.481406879087256</v>
      </c>
      <c r="L15" s="52">
        <f>X29</f>
        <v>-2.4273621473888558</v>
      </c>
      <c r="M15" s="52">
        <f>X30</f>
        <v>15.993577049601303</v>
      </c>
      <c r="N15" s="52">
        <f>X31</f>
        <v>-3.8385441841044079</v>
      </c>
      <c r="O15" s="52">
        <f>X32</f>
        <v>-11.067058770750727</v>
      </c>
      <c r="P15" s="52">
        <f>X33</f>
        <v>-11.290162706068529</v>
      </c>
      <c r="Q15" s="169">
        <f>X34</f>
        <v>-19.126710341987806</v>
      </c>
      <c r="R15" s="12"/>
      <c r="V15" s="87"/>
      <c r="W15" s="87"/>
      <c r="X15" s="87"/>
      <c r="Y15" s="87"/>
      <c r="Z15" s="87"/>
      <c r="AA15" s="168"/>
    </row>
    <row r="16" spans="1:27" x14ac:dyDescent="0.25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2"/>
      <c r="V16" s="170">
        <v>2008</v>
      </c>
      <c r="W16" s="172" t="s">
        <v>72</v>
      </c>
      <c r="X16" s="98">
        <v>-26.004949477253941</v>
      </c>
      <c r="Y16" s="98">
        <v>-29.378544190432876</v>
      </c>
      <c r="Z16" s="98">
        <v>-29.021410334664854</v>
      </c>
      <c r="AA16" s="168"/>
    </row>
    <row r="17" spans="1:27" x14ac:dyDescent="0.25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34"/>
      <c r="V17" s="170"/>
      <c r="W17" s="172" t="s">
        <v>73</v>
      </c>
      <c r="X17" s="98">
        <v>-12.193637138623004</v>
      </c>
      <c r="Y17" s="98">
        <v>-44.657364859143712</v>
      </c>
      <c r="Z17" s="98">
        <v>-24.814947387130616</v>
      </c>
      <c r="AA17" s="168"/>
    </row>
    <row r="18" spans="1:27" x14ac:dyDescent="0.25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34"/>
      <c r="V18" s="170"/>
      <c r="W18" s="172" t="s">
        <v>74</v>
      </c>
      <c r="X18" s="98">
        <v>-39.092163557872766</v>
      </c>
      <c r="Y18" s="98">
        <v>-53.653405663203465</v>
      </c>
      <c r="Z18" s="98">
        <v>-48.197935438942729</v>
      </c>
      <c r="AA18" s="168"/>
    </row>
    <row r="19" spans="1:27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34"/>
      <c r="V19" s="170"/>
      <c r="W19" s="172" t="s">
        <v>75</v>
      </c>
      <c r="X19" s="98">
        <v>-37.682782283034115</v>
      </c>
      <c r="Y19" s="98">
        <v>-58.305663907947235</v>
      </c>
      <c r="Z19" s="98">
        <v>-48.969510515374836</v>
      </c>
      <c r="AA19" s="168"/>
    </row>
    <row r="20" spans="1:27" s="6" customFormat="1" ht="14.25" customHeight="1" x14ac:dyDescent="0.25">
      <c r="A20" s="8"/>
      <c r="B20" s="14"/>
      <c r="P20" s="17"/>
      <c r="Q20" s="17"/>
      <c r="R20" s="134"/>
      <c r="V20" s="170">
        <v>2009</v>
      </c>
      <c r="W20" s="172" t="s">
        <v>72</v>
      </c>
      <c r="X20" s="98">
        <v>-15.933851073103613</v>
      </c>
      <c r="Y20" s="98">
        <v>-67.040386525884699</v>
      </c>
      <c r="Z20" s="98">
        <v>-36.092208294623816</v>
      </c>
      <c r="AA20" s="168"/>
    </row>
    <row r="21" spans="1:27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34"/>
      <c r="V21" s="170"/>
      <c r="W21" s="172" t="s">
        <v>73</v>
      </c>
      <c r="X21" s="98">
        <v>-40.172871384348092</v>
      </c>
      <c r="Y21" s="89">
        <v>-45.787547060930123</v>
      </c>
      <c r="Z21" s="89">
        <v>-45.649353264889513</v>
      </c>
      <c r="AA21" s="168"/>
    </row>
    <row r="22" spans="1:27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34"/>
      <c r="V22" s="170"/>
      <c r="W22" s="172" t="s">
        <v>74</v>
      </c>
      <c r="X22" s="88">
        <v>2.3972663873887266E-2</v>
      </c>
      <c r="Y22" s="89">
        <v>-31.241141137678838</v>
      </c>
      <c r="Z22" s="89">
        <v>-9.4342164258316537</v>
      </c>
      <c r="AA22" s="168"/>
    </row>
    <row r="23" spans="1:27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34"/>
      <c r="V23" s="170"/>
      <c r="W23" s="172" t="s">
        <v>75</v>
      </c>
      <c r="X23" s="89">
        <v>-4.1638296554565732</v>
      </c>
      <c r="Y23" s="89">
        <v>-18.612490815672668</v>
      </c>
      <c r="Z23" s="89">
        <v>-6.4499504591194796</v>
      </c>
      <c r="AA23" s="168"/>
    </row>
    <row r="24" spans="1:27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34"/>
      <c r="V24" s="170">
        <v>2010</v>
      </c>
      <c r="W24" s="172" t="s">
        <v>72</v>
      </c>
      <c r="X24" s="105">
        <v>2.5142781099389402</v>
      </c>
      <c r="Y24" s="90">
        <v>64.535970086581443</v>
      </c>
      <c r="Z24" s="90">
        <v>15.390474689876644</v>
      </c>
      <c r="AA24" s="168"/>
    </row>
    <row r="25" spans="1:27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34"/>
      <c r="V25" s="170"/>
      <c r="W25" s="172" t="s">
        <v>73</v>
      </c>
      <c r="X25" s="105">
        <v>50.532961579784995</v>
      </c>
      <c r="Y25" s="90">
        <v>37.085900870356589</v>
      </c>
      <c r="Z25" s="90">
        <v>54.108521168058907</v>
      </c>
      <c r="AA25" s="168"/>
    </row>
    <row r="26" spans="1:27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34"/>
      <c r="V26" s="170"/>
      <c r="W26" s="172" t="s">
        <v>74</v>
      </c>
      <c r="X26" s="105">
        <v>29.641521882348112</v>
      </c>
      <c r="Y26" s="90">
        <v>53.5364883092358</v>
      </c>
      <c r="Z26" s="90">
        <v>42.856107234430716</v>
      </c>
      <c r="AA26" s="168"/>
    </row>
    <row r="27" spans="1:27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34"/>
      <c r="V27" s="170"/>
      <c r="W27" s="172" t="s">
        <v>75</v>
      </c>
      <c r="X27" s="105">
        <v>36.916170607091608</v>
      </c>
      <c r="Y27" s="90">
        <v>61.231320250655578</v>
      </c>
      <c r="Z27" s="90">
        <v>41.944263462208895</v>
      </c>
      <c r="AA27" s="168"/>
    </row>
    <row r="28" spans="1:2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34"/>
      <c r="V28" s="170">
        <v>2011</v>
      </c>
      <c r="W28" s="172" t="s">
        <v>72</v>
      </c>
      <c r="X28" s="90">
        <v>23.481406879087256</v>
      </c>
      <c r="Y28" s="90">
        <v>85.677566035065254</v>
      </c>
      <c r="Z28" s="90">
        <v>45.560158778367274</v>
      </c>
      <c r="AA28" s="168"/>
    </row>
    <row r="29" spans="1:2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34"/>
      <c r="V29" s="170"/>
      <c r="W29" s="172" t="s">
        <v>73</v>
      </c>
      <c r="X29" s="90">
        <v>-2.4273621473888558</v>
      </c>
      <c r="Y29" s="90">
        <v>51.698587647890911</v>
      </c>
      <c r="Z29" s="90">
        <v>11.504709601045304</v>
      </c>
      <c r="AA29" s="168"/>
    </row>
    <row r="30" spans="1:2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34"/>
      <c r="V30" s="170"/>
      <c r="W30" s="172" t="s">
        <v>74</v>
      </c>
      <c r="X30" s="90">
        <v>15.993577049601303</v>
      </c>
      <c r="Y30" s="90">
        <v>7.7352188276159302</v>
      </c>
      <c r="Z30" s="90">
        <v>14.923733612067892</v>
      </c>
      <c r="AA30" s="168"/>
    </row>
    <row r="31" spans="1:2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34"/>
      <c r="V31" s="170"/>
      <c r="W31" s="172" t="s">
        <v>75</v>
      </c>
      <c r="X31" s="90">
        <v>-3.8385441841044079</v>
      </c>
      <c r="Y31" s="90">
        <v>-38.11690480375956</v>
      </c>
      <c r="Z31" s="90">
        <v>-8.0250819028159786</v>
      </c>
      <c r="AA31" s="168"/>
    </row>
    <row r="32" spans="1:2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34"/>
      <c r="V32" s="170">
        <v>2012</v>
      </c>
      <c r="W32" s="172" t="s">
        <v>72</v>
      </c>
      <c r="X32" s="90">
        <v>-11.067058770750727</v>
      </c>
      <c r="Y32" s="90">
        <v>15.916497365703064</v>
      </c>
      <c r="Z32" s="90">
        <v>-4.3631833294755289</v>
      </c>
      <c r="AA32" s="168"/>
    </row>
    <row r="33" spans="1:2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34"/>
      <c r="V33" s="170"/>
      <c r="W33" s="172" t="s">
        <v>73</v>
      </c>
      <c r="X33" s="90">
        <v>-11.290162706068529</v>
      </c>
      <c r="Y33" s="90">
        <v>33.389969837877388</v>
      </c>
      <c r="Z33" s="90">
        <v>7.8762470529259332</v>
      </c>
      <c r="AA33" s="168"/>
    </row>
    <row r="34" spans="1:2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34"/>
      <c r="V34" s="170"/>
      <c r="W34" s="172" t="s">
        <v>74</v>
      </c>
      <c r="X34" s="90">
        <v>-19.126710341987806</v>
      </c>
      <c r="Y34" s="90">
        <v>63.112567428211541</v>
      </c>
      <c r="Z34" s="90">
        <v>0.59027290165514223</v>
      </c>
      <c r="AA34" s="168"/>
    </row>
    <row r="35" spans="1:2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34"/>
      <c r="V35" s="87"/>
      <c r="W35" s="90"/>
      <c r="X35" s="90"/>
      <c r="Y35" s="90"/>
      <c r="Z35" s="90"/>
      <c r="AA35" s="168"/>
    </row>
    <row r="36" spans="1:27" x14ac:dyDescent="0.25">
      <c r="A36" s="8"/>
      <c r="B36" s="72"/>
      <c r="R36" s="134"/>
      <c r="S36" s="10"/>
    </row>
    <row r="37" spans="1:27" x14ac:dyDescent="0.25">
      <c r="A37" s="21"/>
      <c r="B37" s="22" t="str">
        <f>Índice!B35</f>
        <v>Fuente: Muestra Trimestral Manufacturera Regional, Dane. Diciembre de 2012.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4"/>
    </row>
    <row r="40" spans="1:27" x14ac:dyDescent="0.25">
      <c r="B40" s="26"/>
      <c r="T40" s="7"/>
      <c r="U40" s="7"/>
    </row>
    <row r="45" spans="1:27" x14ac:dyDescent="0.25">
      <c r="B45" s="26"/>
      <c r="T45" s="7"/>
      <c r="U45" s="7"/>
    </row>
    <row r="46" spans="1:27" x14ac:dyDescent="0.25">
      <c r="B46" s="26"/>
      <c r="T46" s="7"/>
      <c r="U46" s="7"/>
    </row>
    <row r="47" spans="1:27" x14ac:dyDescent="0.25">
      <c r="B47" s="26"/>
      <c r="T47" s="7"/>
      <c r="U47" s="7"/>
    </row>
    <row r="48" spans="1:27" x14ac:dyDescent="0.25">
      <c r="B48" s="26"/>
      <c r="T48" s="7"/>
      <c r="U48" s="7"/>
    </row>
    <row r="49" spans="2:21" x14ac:dyDescent="0.25">
      <c r="B49" s="26"/>
      <c r="T49" s="7"/>
      <c r="U49" s="7"/>
    </row>
    <row r="50" spans="2:21" x14ac:dyDescent="0.25">
      <c r="B50" s="26"/>
      <c r="T50" s="7"/>
      <c r="U50" s="7"/>
    </row>
    <row r="54" spans="2:21" x14ac:dyDescent="0.25">
      <c r="B54" s="26"/>
      <c r="T54" s="7"/>
      <c r="U54" s="7"/>
    </row>
    <row r="62" spans="2:21" x14ac:dyDescent="0.25">
      <c r="B62" s="26"/>
      <c r="T62" s="7"/>
      <c r="U62" s="7"/>
    </row>
    <row r="63" spans="2:21" x14ac:dyDescent="0.25">
      <c r="B63" s="26"/>
      <c r="T63" s="7"/>
      <c r="U63" s="7"/>
    </row>
  </sheetData>
  <mergeCells count="6">
    <mergeCell ref="B7:P7"/>
    <mergeCell ref="B8:P8"/>
    <mergeCell ref="C10:F10"/>
    <mergeCell ref="G10:J10"/>
    <mergeCell ref="K10:N10"/>
    <mergeCell ref="O10:P10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84" orientation="portrait" verticalDpi="0" r:id="rId1"/>
  <headerFooter>
    <oddFooter>&amp;C&amp;12&amp;K08-024Página 30</oddFooter>
  </headerFooter>
  <colBreaks count="1" manualBreakCount="1">
    <brk id="18" max="1048575" man="1"/>
  </colBreaks>
  <ignoredErrors>
    <ignoredError sqref="C14:Q14" formula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63"/>
  <sheetViews>
    <sheetView view="pageBreakPreview" zoomScale="85" zoomScaleNormal="100" zoomScaleSheetLayoutView="85" workbookViewId="0">
      <selection activeCell="C41" sqref="C41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" style="7" customWidth="1"/>
    <col min="4" max="4" width="7.28515625" style="7" customWidth="1"/>
    <col min="5" max="5" width="6" style="7" customWidth="1"/>
    <col min="6" max="6" width="6.5703125" style="7" customWidth="1"/>
    <col min="7" max="13" width="5.5703125" style="7" customWidth="1"/>
    <col min="14" max="14" width="6.140625" style="7" customWidth="1"/>
    <col min="15" max="17" width="5.5703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5"/>
    </row>
    <row r="2" spans="1:2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1"/>
      <c r="S2" s="5"/>
    </row>
    <row r="3" spans="1:2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1"/>
      <c r="S3" s="5"/>
    </row>
    <row r="4" spans="1:2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2"/>
    </row>
    <row r="5" spans="1:2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  <c r="S5" s="26"/>
      <c r="T5" s="26"/>
      <c r="U5" s="26"/>
      <c r="V5" s="26"/>
      <c r="W5" s="26"/>
      <c r="X5" s="26"/>
      <c r="Y5" s="26"/>
      <c r="Z5" s="26"/>
      <c r="AA5" s="26"/>
      <c r="AB5" s="26"/>
    </row>
    <row r="6" spans="1:2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  <c r="S6" s="26"/>
      <c r="T6" s="26"/>
      <c r="U6" s="26"/>
      <c r="V6" s="26"/>
      <c r="W6" s="26"/>
      <c r="X6" s="26"/>
      <c r="Y6" s="26"/>
      <c r="Z6" s="26"/>
      <c r="AA6" s="26"/>
      <c r="AB6" s="26"/>
    </row>
    <row r="7" spans="1:28" x14ac:dyDescent="0.25">
      <c r="A7" s="8"/>
      <c r="B7" s="177" t="s">
        <v>99</v>
      </c>
      <c r="C7" s="177"/>
      <c r="D7" s="177"/>
      <c r="E7" s="177"/>
      <c r="F7" s="177"/>
      <c r="G7" s="177"/>
      <c r="H7" s="177"/>
      <c r="I7" s="177"/>
      <c r="J7" s="177"/>
      <c r="K7" s="177"/>
      <c r="L7" s="177"/>
      <c r="M7" s="177"/>
      <c r="N7" s="177"/>
      <c r="O7" s="177"/>
      <c r="P7" s="177"/>
      <c r="Q7" s="166"/>
      <c r="R7" s="12"/>
      <c r="S7" s="26"/>
      <c r="T7" s="26"/>
      <c r="U7" s="26"/>
      <c r="V7" s="26"/>
      <c r="W7" s="26"/>
      <c r="X7" s="26"/>
      <c r="Y7" s="26"/>
      <c r="Z7" s="26"/>
      <c r="AA7" s="26"/>
      <c r="AB7" s="26"/>
    </row>
    <row r="8" spans="1:28" x14ac:dyDescent="0.25">
      <c r="A8" s="8"/>
      <c r="B8" s="175" t="s">
        <v>162</v>
      </c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65"/>
      <c r="R8" s="12"/>
      <c r="S8" s="26"/>
      <c r="T8" s="26"/>
      <c r="U8" s="26"/>
      <c r="V8" s="26"/>
      <c r="W8" s="26"/>
      <c r="X8" s="26"/>
      <c r="Y8" s="26"/>
      <c r="Z8" s="26"/>
      <c r="AA8" s="26"/>
      <c r="AB8" s="26"/>
    </row>
    <row r="9" spans="1:28" x14ac:dyDescent="0.25">
      <c r="A9" s="8"/>
      <c r="B9" s="9"/>
      <c r="C9" s="165"/>
      <c r="D9" s="165"/>
      <c r="E9" s="165"/>
      <c r="F9" s="165"/>
      <c r="G9" s="165"/>
      <c r="H9" s="165"/>
      <c r="I9" s="165"/>
      <c r="J9" s="165"/>
      <c r="K9" s="165"/>
      <c r="L9" s="165"/>
      <c r="M9" s="165"/>
      <c r="N9" s="165"/>
      <c r="O9" s="165"/>
      <c r="P9" s="9"/>
      <c r="Q9" s="9"/>
      <c r="R9" s="12"/>
      <c r="S9" s="26"/>
      <c r="T9" s="26"/>
      <c r="U9" s="26"/>
      <c r="V9" s="26"/>
      <c r="W9" s="26"/>
      <c r="X9" s="26"/>
      <c r="Y9" s="26"/>
      <c r="Z9" s="26"/>
      <c r="AA9" s="26"/>
      <c r="AB9" s="26"/>
    </row>
    <row r="10" spans="1:28" x14ac:dyDescent="0.25">
      <c r="A10" s="8"/>
      <c r="B10" s="10"/>
      <c r="C10" s="176">
        <v>2009</v>
      </c>
      <c r="D10" s="176"/>
      <c r="E10" s="176"/>
      <c r="F10" s="176"/>
      <c r="G10" s="176">
        <v>2010</v>
      </c>
      <c r="H10" s="176"/>
      <c r="I10" s="176"/>
      <c r="J10" s="176"/>
      <c r="K10" s="176">
        <v>2011</v>
      </c>
      <c r="L10" s="176"/>
      <c r="M10" s="176"/>
      <c r="N10" s="176"/>
      <c r="O10" s="176">
        <v>2012</v>
      </c>
      <c r="P10" s="176"/>
      <c r="Q10" s="165"/>
      <c r="R10" s="12"/>
      <c r="S10" s="26"/>
      <c r="T10" s="26"/>
      <c r="U10" s="26"/>
      <c r="V10" s="26"/>
      <c r="W10" s="26"/>
      <c r="X10" s="26"/>
      <c r="Y10" s="26"/>
      <c r="Z10" s="26"/>
      <c r="AA10" s="26"/>
      <c r="AB10" s="26"/>
    </row>
    <row r="11" spans="1:28" x14ac:dyDescent="0.25">
      <c r="A11" s="8"/>
      <c r="B11" s="10"/>
      <c r="C11" s="77" t="s">
        <v>72</v>
      </c>
      <c r="D11" s="77" t="s">
        <v>73</v>
      </c>
      <c r="E11" s="77" t="s">
        <v>74</v>
      </c>
      <c r="F11" s="77" t="s">
        <v>75</v>
      </c>
      <c r="G11" s="77" t="s">
        <v>72</v>
      </c>
      <c r="H11" s="77" t="s">
        <v>73</v>
      </c>
      <c r="I11" s="77" t="s">
        <v>74</v>
      </c>
      <c r="J11" s="77" t="s">
        <v>75</v>
      </c>
      <c r="K11" s="77" t="s">
        <v>72</v>
      </c>
      <c r="L11" s="77" t="s">
        <v>73</v>
      </c>
      <c r="M11" s="77" t="s">
        <v>74</v>
      </c>
      <c r="N11" s="77" t="s">
        <v>75</v>
      </c>
      <c r="O11" s="77" t="s">
        <v>72</v>
      </c>
      <c r="P11" s="77" t="s">
        <v>73</v>
      </c>
      <c r="Q11" s="77" t="s">
        <v>74</v>
      </c>
      <c r="R11" s="12"/>
      <c r="S11" s="26"/>
      <c r="T11" s="26"/>
      <c r="U11" s="26"/>
      <c r="V11" s="87"/>
      <c r="W11" s="87"/>
      <c r="X11" s="87"/>
      <c r="Y11" s="87"/>
      <c r="Z11" s="87"/>
      <c r="AA11" s="87"/>
      <c r="AB11" s="26"/>
    </row>
    <row r="12" spans="1:28" x14ac:dyDescent="0.25">
      <c r="A12" s="8"/>
      <c r="B12" s="10"/>
      <c r="C12" s="165"/>
      <c r="D12" s="165"/>
      <c r="E12" s="165"/>
      <c r="F12" s="165"/>
      <c r="G12" s="165"/>
      <c r="H12" s="165"/>
      <c r="I12" s="165"/>
      <c r="J12" s="165"/>
      <c r="K12" s="165"/>
      <c r="L12" s="165"/>
      <c r="R12" s="12"/>
      <c r="S12" s="26"/>
      <c r="T12" s="26"/>
      <c r="U12" s="26"/>
      <c r="V12" s="87"/>
      <c r="W12" s="87"/>
      <c r="X12" s="171" t="s">
        <v>163</v>
      </c>
      <c r="Y12" s="173"/>
      <c r="Z12" s="173"/>
      <c r="AA12" s="87"/>
      <c r="AB12" s="26"/>
    </row>
    <row r="13" spans="1:28" x14ac:dyDescent="0.25">
      <c r="A13" s="8"/>
      <c r="B13" s="14" t="s">
        <v>94</v>
      </c>
      <c r="C13" s="52">
        <v>-0.37177147905664842</v>
      </c>
      <c r="D13" s="52">
        <v>-15.938478726749905</v>
      </c>
      <c r="E13" s="52">
        <v>-7.2374934461062468</v>
      </c>
      <c r="F13" s="52">
        <v>1.7094390275829596</v>
      </c>
      <c r="G13" s="52">
        <v>-5.7681205804227309</v>
      </c>
      <c r="H13" s="52">
        <v>12.89083069577115</v>
      </c>
      <c r="I13" s="52">
        <v>5.0272561872637622</v>
      </c>
      <c r="J13" s="52">
        <v>3.1418950898220999</v>
      </c>
      <c r="K13" s="52">
        <v>9.463613126871028</v>
      </c>
      <c r="L13" s="52">
        <v>7.0310049598833135</v>
      </c>
      <c r="M13" s="52">
        <v>5.675521364033842</v>
      </c>
      <c r="N13" s="52">
        <v>1.8318419502767691</v>
      </c>
      <c r="O13" s="52">
        <v>-2.1378459730324373</v>
      </c>
      <c r="P13" s="52">
        <v>-11.659045965263138</v>
      </c>
      <c r="Q13" s="52">
        <v>-9.4882380392534493</v>
      </c>
      <c r="R13" s="12"/>
      <c r="S13" s="26"/>
      <c r="T13" s="26"/>
      <c r="U13" s="26"/>
      <c r="V13" s="87"/>
      <c r="W13" s="87"/>
      <c r="X13" s="170"/>
      <c r="Y13" s="170"/>
      <c r="Z13" s="170"/>
      <c r="AA13" s="87"/>
      <c r="AB13" s="26"/>
    </row>
    <row r="14" spans="1:28" x14ac:dyDescent="0.25">
      <c r="A14" s="8"/>
      <c r="B14" s="10" t="s">
        <v>12</v>
      </c>
      <c r="C14" s="55">
        <v>-0.46437790599918877</v>
      </c>
      <c r="D14" s="55">
        <v>-19.53984558270519</v>
      </c>
      <c r="E14" s="55">
        <v>-4.3848264402379193</v>
      </c>
      <c r="F14" s="55">
        <v>9.9451287708095197</v>
      </c>
      <c r="G14" s="55">
        <v>-3.9902117696710824</v>
      </c>
      <c r="H14" s="55">
        <v>15.538786471849237</v>
      </c>
      <c r="I14" s="55">
        <v>9.0680461205453238</v>
      </c>
      <c r="J14" s="55">
        <v>3.1874380276871324</v>
      </c>
      <c r="K14" s="55">
        <v>12.760185040266906</v>
      </c>
      <c r="L14" s="55">
        <v>4.0155772051771779</v>
      </c>
      <c r="M14" s="55">
        <v>1.6087464356155714</v>
      </c>
      <c r="N14" s="55">
        <v>-2.1372649769191421</v>
      </c>
      <c r="O14" s="55">
        <v>-9.4286090362160397</v>
      </c>
      <c r="P14" s="55">
        <v>-15.599173384334208</v>
      </c>
      <c r="Q14" s="55">
        <v>-15.464920623292555</v>
      </c>
      <c r="R14" s="12"/>
      <c r="S14" s="26"/>
      <c r="T14" s="26"/>
      <c r="U14" s="26"/>
      <c r="V14" s="87"/>
      <c r="W14" s="87"/>
      <c r="X14" s="171" t="s">
        <v>13</v>
      </c>
      <c r="Y14" s="172" t="s">
        <v>12</v>
      </c>
      <c r="Z14" s="172" t="s">
        <v>159</v>
      </c>
      <c r="AA14" s="87"/>
      <c r="AB14" s="26"/>
    </row>
    <row r="15" spans="1:28" x14ac:dyDescent="0.25">
      <c r="A15" s="8"/>
      <c r="B15" s="14" t="s">
        <v>13</v>
      </c>
      <c r="C15" s="52">
        <v>-7.1541490759483768</v>
      </c>
      <c r="D15" s="52">
        <v>-2.1155036982774682</v>
      </c>
      <c r="E15" s="52">
        <v>-3.4539635190497937</v>
      </c>
      <c r="F15" s="52">
        <v>2.7537610119591074</v>
      </c>
      <c r="G15" s="52">
        <v>1.7228045161488887</v>
      </c>
      <c r="H15" s="52">
        <v>11.489933961130479</v>
      </c>
      <c r="I15" s="52">
        <v>1.2929525273192746</v>
      </c>
      <c r="J15" s="52">
        <v>0.21512170010752199</v>
      </c>
      <c r="K15" s="52">
        <v>1.225594880882843</v>
      </c>
      <c r="L15" s="52">
        <v>6.1378930781660657</v>
      </c>
      <c r="M15" s="52">
        <v>6.9565077821558354</v>
      </c>
      <c r="N15" s="52">
        <v>3.6276595261566618</v>
      </c>
      <c r="O15" s="52">
        <v>7.1849411719600464</v>
      </c>
      <c r="P15" s="52">
        <v>-5.1090779199469356</v>
      </c>
      <c r="Q15" s="52">
        <v>-5.9889591150701804</v>
      </c>
      <c r="R15" s="12"/>
      <c r="S15" s="26"/>
      <c r="T15" s="26"/>
      <c r="U15" s="26"/>
      <c r="V15" s="87"/>
      <c r="W15" s="87"/>
      <c r="X15" s="87"/>
      <c r="Y15" s="87"/>
      <c r="Z15" s="87"/>
      <c r="AA15" s="87"/>
      <c r="AB15" s="26"/>
    </row>
    <row r="16" spans="1:28" x14ac:dyDescent="0.25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2"/>
      <c r="S16" s="26"/>
      <c r="T16" s="26"/>
      <c r="U16" s="26"/>
      <c r="V16" s="170">
        <v>2008</v>
      </c>
      <c r="W16" s="172" t="s">
        <v>72</v>
      </c>
      <c r="X16" s="98">
        <v>1.4198491270847358</v>
      </c>
      <c r="Y16" s="98">
        <v>-41.01170931352781</v>
      </c>
      <c r="Z16" s="98">
        <v>11.173894648757798</v>
      </c>
      <c r="AA16" s="87"/>
      <c r="AB16" s="26"/>
    </row>
    <row r="17" spans="1:28" x14ac:dyDescent="0.25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2"/>
      <c r="S17" s="26"/>
      <c r="T17" s="26"/>
      <c r="U17" s="26"/>
      <c r="V17" s="170"/>
      <c r="W17" s="172" t="s">
        <v>73</v>
      </c>
      <c r="X17" s="98">
        <v>-10.013803040783083</v>
      </c>
      <c r="Y17" s="98">
        <v>9.0971245105289196</v>
      </c>
      <c r="Z17" s="98">
        <v>6.9371089355233728</v>
      </c>
      <c r="AA17" s="87"/>
      <c r="AB17" s="26"/>
    </row>
    <row r="18" spans="1:28" x14ac:dyDescent="0.25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2"/>
      <c r="S18" s="26"/>
      <c r="T18" s="26"/>
      <c r="U18" s="26"/>
      <c r="V18" s="170"/>
      <c r="W18" s="172" t="s">
        <v>74</v>
      </c>
      <c r="X18" s="98">
        <v>-7.5121728001755583</v>
      </c>
      <c r="Y18" s="98">
        <v>-5.361787901270243</v>
      </c>
      <c r="Z18" s="98">
        <v>-1.5745693835211516</v>
      </c>
      <c r="AA18" s="87"/>
      <c r="AB18" s="26"/>
    </row>
    <row r="19" spans="1:28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2"/>
      <c r="S19" s="26"/>
      <c r="T19" s="26"/>
      <c r="U19" s="26"/>
      <c r="V19" s="170"/>
      <c r="W19" s="172" t="s">
        <v>75</v>
      </c>
      <c r="X19" s="98">
        <v>-12.730764403971447</v>
      </c>
      <c r="Y19" s="98">
        <v>-16.907338386720298</v>
      </c>
      <c r="Z19" s="98">
        <v>-8.9780559863590899</v>
      </c>
      <c r="AA19" s="87"/>
      <c r="AB19" s="26"/>
    </row>
    <row r="20" spans="1:28" s="6" customFormat="1" ht="14.25" customHeight="1" x14ac:dyDescent="0.25">
      <c r="A20" s="8"/>
      <c r="B20" s="14"/>
      <c r="P20" s="17"/>
      <c r="Q20" s="17"/>
      <c r="R20" s="12"/>
      <c r="S20" s="26"/>
      <c r="T20" s="26"/>
      <c r="U20" s="26"/>
      <c r="V20" s="170">
        <v>2009</v>
      </c>
      <c r="W20" s="172" t="s">
        <v>72</v>
      </c>
      <c r="X20" s="98">
        <v>-7.1541490759483768</v>
      </c>
      <c r="Y20" s="98">
        <v>-0.46437790599918877</v>
      </c>
      <c r="Z20" s="98">
        <v>-0.37177147905664842</v>
      </c>
      <c r="AA20" s="87"/>
      <c r="AB20" s="26"/>
    </row>
    <row r="21" spans="1:28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2"/>
      <c r="S21" s="26"/>
      <c r="T21" s="26"/>
      <c r="U21" s="26"/>
      <c r="V21" s="170"/>
      <c r="W21" s="172" t="s">
        <v>73</v>
      </c>
      <c r="X21" s="98">
        <v>-2.1155036982774682</v>
      </c>
      <c r="Y21" s="89">
        <v>-19.53984558270519</v>
      </c>
      <c r="Z21" s="89">
        <v>-15.938478726749905</v>
      </c>
      <c r="AA21" s="87"/>
      <c r="AB21" s="26"/>
    </row>
    <row r="22" spans="1:28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2"/>
      <c r="S22" s="26"/>
      <c r="T22" s="26"/>
      <c r="U22" s="26"/>
      <c r="V22" s="170"/>
      <c r="W22" s="172" t="s">
        <v>74</v>
      </c>
      <c r="X22" s="88">
        <v>-3.4539635190497937</v>
      </c>
      <c r="Y22" s="89">
        <v>-4.3848264402379193</v>
      </c>
      <c r="Z22" s="89">
        <v>-7.2374934461062468</v>
      </c>
      <c r="AA22" s="87"/>
      <c r="AB22" s="26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2"/>
      <c r="S23" s="26"/>
      <c r="T23" s="26"/>
      <c r="U23" s="26"/>
      <c r="V23" s="170"/>
      <c r="W23" s="172" t="s">
        <v>75</v>
      </c>
      <c r="X23" s="89">
        <v>2.7537610119591074</v>
      </c>
      <c r="Y23" s="89">
        <v>9.9451287708095197</v>
      </c>
      <c r="Z23" s="89">
        <v>1.7094390275829596</v>
      </c>
      <c r="AA23" s="87"/>
      <c r="AB23" s="26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2"/>
      <c r="S24" s="26"/>
      <c r="T24" s="26"/>
      <c r="U24" s="26"/>
      <c r="V24" s="170">
        <v>2010</v>
      </c>
      <c r="W24" s="172" t="s">
        <v>72</v>
      </c>
      <c r="X24" s="105">
        <v>1.7228045161488887</v>
      </c>
      <c r="Y24" s="90">
        <v>-3.9902117696710824</v>
      </c>
      <c r="Z24" s="90">
        <v>-5.7681205804227309</v>
      </c>
      <c r="AA24" s="87"/>
      <c r="AB24" s="26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2"/>
      <c r="S25" s="26"/>
      <c r="T25" s="26"/>
      <c r="U25" s="26"/>
      <c r="V25" s="170"/>
      <c r="W25" s="172" t="s">
        <v>73</v>
      </c>
      <c r="X25" s="105">
        <v>11.489933961130479</v>
      </c>
      <c r="Y25" s="90">
        <v>15.538786471849237</v>
      </c>
      <c r="Z25" s="90">
        <v>12.89083069577115</v>
      </c>
      <c r="AA25" s="87"/>
      <c r="AB25" s="26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2"/>
      <c r="S26" s="26"/>
      <c r="T26" s="26"/>
      <c r="U26" s="26"/>
      <c r="V26" s="170"/>
      <c r="W26" s="172" t="s">
        <v>74</v>
      </c>
      <c r="X26" s="105">
        <v>1.2929525273192746</v>
      </c>
      <c r="Y26" s="90">
        <v>9.0680461205453238</v>
      </c>
      <c r="Z26" s="90">
        <v>5.0272561872637622</v>
      </c>
      <c r="AA26" s="87"/>
      <c r="AB26" s="26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2"/>
      <c r="S27" s="26"/>
      <c r="T27" s="26"/>
      <c r="U27" s="26"/>
      <c r="V27" s="170"/>
      <c r="W27" s="172" t="s">
        <v>75</v>
      </c>
      <c r="X27" s="105">
        <v>0.21512170010752199</v>
      </c>
      <c r="Y27" s="90">
        <v>3.1874380276871324</v>
      </c>
      <c r="Z27" s="90">
        <v>3.1418950898220999</v>
      </c>
      <c r="AA27" s="87"/>
      <c r="AB27" s="26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2"/>
      <c r="S28" s="26"/>
      <c r="T28" s="26"/>
      <c r="U28" s="26"/>
      <c r="V28" s="170">
        <v>2011</v>
      </c>
      <c r="W28" s="172" t="s">
        <v>72</v>
      </c>
      <c r="X28" s="90">
        <v>1.225594880882843</v>
      </c>
      <c r="Y28" s="90">
        <v>12.760185040266906</v>
      </c>
      <c r="Z28" s="90">
        <v>9.463613126871028</v>
      </c>
      <c r="AA28" s="87"/>
      <c r="AB28" s="26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2"/>
      <c r="S29" s="26"/>
      <c r="T29" s="26"/>
      <c r="U29" s="26"/>
      <c r="V29" s="170"/>
      <c r="W29" s="172" t="s">
        <v>73</v>
      </c>
      <c r="X29" s="90">
        <v>6.1378930781660657</v>
      </c>
      <c r="Y29" s="90">
        <v>4.0155772051771779</v>
      </c>
      <c r="Z29" s="90">
        <v>7.0310049598833135</v>
      </c>
      <c r="AA29" s="87"/>
      <c r="AB29" s="26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2"/>
      <c r="S30" s="26"/>
      <c r="T30" s="26"/>
      <c r="U30" s="26"/>
      <c r="V30" s="170"/>
      <c r="W30" s="172" t="s">
        <v>74</v>
      </c>
      <c r="X30" s="90">
        <v>6.9565077821558354</v>
      </c>
      <c r="Y30" s="90">
        <v>1.6087464356155714</v>
      </c>
      <c r="Z30" s="90">
        <v>5.675521364033842</v>
      </c>
      <c r="AA30" s="87"/>
      <c r="AB30" s="26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2"/>
      <c r="S31" s="26"/>
      <c r="T31" s="26"/>
      <c r="U31" s="26"/>
      <c r="V31" s="170"/>
      <c r="W31" s="172" t="s">
        <v>75</v>
      </c>
      <c r="X31" s="90">
        <v>3.6276595261566618</v>
      </c>
      <c r="Y31" s="90">
        <v>-2.1372649769191421</v>
      </c>
      <c r="Z31" s="90">
        <v>1.8318419502767691</v>
      </c>
      <c r="AA31" s="87"/>
      <c r="AB31" s="26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2"/>
      <c r="S32" s="26"/>
      <c r="T32" s="26"/>
      <c r="U32" s="26"/>
      <c r="V32" s="170">
        <v>2012</v>
      </c>
      <c r="W32" s="172" t="s">
        <v>72</v>
      </c>
      <c r="X32" s="90">
        <v>7.1849411719600464</v>
      </c>
      <c r="Y32" s="90">
        <v>-9.4286090362160397</v>
      </c>
      <c r="Z32" s="90">
        <v>-2.1378459730324373</v>
      </c>
      <c r="AA32" s="87"/>
      <c r="AB32" s="26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2"/>
      <c r="S33" s="26"/>
      <c r="T33" s="26"/>
      <c r="U33" s="26"/>
      <c r="V33" s="170"/>
      <c r="W33" s="172" t="s">
        <v>73</v>
      </c>
      <c r="X33" s="90">
        <v>-5.1090779199469356</v>
      </c>
      <c r="Y33" s="90">
        <v>-15.599173384334208</v>
      </c>
      <c r="Z33" s="90">
        <v>-11.659045965263138</v>
      </c>
      <c r="AA33" s="87"/>
      <c r="AB33" s="26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2"/>
      <c r="S34" s="26"/>
      <c r="T34" s="26"/>
      <c r="U34" s="26"/>
      <c r="V34" s="170"/>
      <c r="W34" s="172" t="s">
        <v>74</v>
      </c>
      <c r="X34" s="90">
        <v>-5.9889591150701804</v>
      </c>
      <c r="Y34" s="90">
        <v>-15.464920623292555</v>
      </c>
      <c r="Z34" s="90">
        <v>-9.4882380392534493</v>
      </c>
      <c r="AA34" s="87"/>
      <c r="AB34" s="26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2"/>
      <c r="S35" s="26"/>
      <c r="T35" s="26"/>
      <c r="U35" s="26"/>
      <c r="V35" s="87"/>
      <c r="W35" s="90"/>
      <c r="X35" s="90"/>
      <c r="Y35" s="90"/>
      <c r="Z35" s="90"/>
      <c r="AA35" s="87"/>
      <c r="AB35" s="26"/>
    </row>
    <row r="36" spans="1:28" x14ac:dyDescent="0.25">
      <c r="A36" s="8"/>
      <c r="B36" s="72"/>
      <c r="R36" s="12"/>
      <c r="S36" s="10"/>
    </row>
    <row r="37" spans="1:28" x14ac:dyDescent="0.25">
      <c r="A37" s="21"/>
      <c r="B37" s="22" t="str">
        <f>Índice!B35</f>
        <v>Fuente: Muestra Trimestral Manufacturera Regional, Dane. Diciembre de 2012.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4"/>
    </row>
    <row r="40" spans="1:28" x14ac:dyDescent="0.25">
      <c r="B40" s="26"/>
      <c r="T40" s="7"/>
      <c r="U40" s="7"/>
    </row>
    <row r="45" spans="1:28" x14ac:dyDescent="0.25">
      <c r="B45" s="26"/>
      <c r="T45" s="7"/>
      <c r="U45" s="7"/>
    </row>
    <row r="46" spans="1:28" x14ac:dyDescent="0.25">
      <c r="B46" s="26"/>
      <c r="T46" s="7"/>
      <c r="U46" s="7"/>
    </row>
    <row r="47" spans="1:28" x14ac:dyDescent="0.25">
      <c r="B47" s="26"/>
      <c r="T47" s="7"/>
      <c r="U47" s="7"/>
    </row>
    <row r="48" spans="1:28" x14ac:dyDescent="0.25">
      <c r="B48" s="26"/>
      <c r="T48" s="7"/>
      <c r="U48" s="7"/>
    </row>
    <row r="49" spans="2:21" x14ac:dyDescent="0.25">
      <c r="B49" s="26"/>
      <c r="T49" s="7"/>
      <c r="U49" s="7"/>
    </row>
    <row r="50" spans="2:21" x14ac:dyDescent="0.25">
      <c r="B50" s="26"/>
      <c r="T50" s="7"/>
      <c r="U50" s="7"/>
    </row>
    <row r="54" spans="2:21" x14ac:dyDescent="0.25">
      <c r="B54" s="26"/>
      <c r="T54" s="7"/>
      <c r="U54" s="7"/>
    </row>
    <row r="62" spans="2:21" x14ac:dyDescent="0.25">
      <c r="B62" s="26"/>
      <c r="T62" s="7"/>
      <c r="U62" s="7"/>
    </row>
    <row r="63" spans="2:21" x14ac:dyDescent="0.25">
      <c r="B63" s="26"/>
      <c r="T63" s="7"/>
      <c r="U63" s="7"/>
    </row>
  </sheetData>
  <mergeCells count="6">
    <mergeCell ref="B7:P7"/>
    <mergeCell ref="B8:P8"/>
    <mergeCell ref="C10:F10"/>
    <mergeCell ref="G10:J10"/>
    <mergeCell ref="K10:N10"/>
    <mergeCell ref="O10:P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verticalDpi="0" r:id="rId1"/>
  <headerFooter>
    <oddFooter>&amp;C&amp;12Página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63"/>
  <sheetViews>
    <sheetView view="pageBreakPreview" zoomScale="85" zoomScaleNormal="100" zoomScaleSheetLayoutView="85" workbookViewId="0">
      <selection activeCell="B39" sqref="B39"/>
    </sheetView>
  </sheetViews>
  <sheetFormatPr baseColWidth="10" defaultColWidth="10.85546875" defaultRowHeight="15.75" x14ac:dyDescent="0.25"/>
  <cols>
    <col min="1" max="1" width="1.85546875" style="7" customWidth="1"/>
    <col min="2" max="2" width="27.7109375" style="7" customWidth="1"/>
    <col min="3" max="17" width="5.285156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5"/>
    </row>
    <row r="2" spans="1:2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1"/>
      <c r="S2" s="5"/>
    </row>
    <row r="3" spans="1:2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1"/>
      <c r="S3" s="5"/>
    </row>
    <row r="4" spans="1:2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2"/>
    </row>
    <row r="5" spans="1:2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  <c r="S5" s="26"/>
      <c r="T5" s="26"/>
      <c r="U5" s="26"/>
      <c r="V5" s="26"/>
      <c r="W5" s="26"/>
      <c r="X5" s="26"/>
      <c r="Y5" s="26"/>
      <c r="Z5" s="26"/>
      <c r="AA5" s="26"/>
      <c r="AB5" s="26"/>
    </row>
    <row r="6" spans="1:2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  <c r="S6" s="26"/>
      <c r="T6" s="26"/>
      <c r="U6" s="26"/>
      <c r="V6" s="26"/>
      <c r="W6" s="26"/>
      <c r="X6" s="26"/>
      <c r="Y6" s="26"/>
      <c r="Z6" s="26"/>
      <c r="AA6" s="26"/>
      <c r="AB6" s="26"/>
    </row>
    <row r="7" spans="1:28" x14ac:dyDescent="0.25">
      <c r="A7" s="8"/>
      <c r="B7" s="177" t="s">
        <v>99</v>
      </c>
      <c r="C7" s="177"/>
      <c r="D7" s="177"/>
      <c r="E7" s="177"/>
      <c r="F7" s="177"/>
      <c r="G7" s="177"/>
      <c r="H7" s="177"/>
      <c r="I7" s="177"/>
      <c r="J7" s="177"/>
      <c r="K7" s="177"/>
      <c r="L7" s="177"/>
      <c r="M7" s="177"/>
      <c r="N7" s="177"/>
      <c r="O7" s="177"/>
      <c r="P7" s="177"/>
      <c r="Q7" s="166"/>
      <c r="R7" s="12"/>
      <c r="S7" s="26"/>
      <c r="T7" s="26"/>
      <c r="U7" s="26"/>
      <c r="V7" s="26"/>
      <c r="W7" s="26"/>
      <c r="X7" s="26"/>
      <c r="Y7" s="26"/>
      <c r="Z7" s="26"/>
      <c r="AA7" s="26"/>
      <c r="AB7" s="26"/>
    </row>
    <row r="8" spans="1:28" x14ac:dyDescent="0.25">
      <c r="A8" s="8"/>
      <c r="B8" s="175" t="s">
        <v>161</v>
      </c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65"/>
      <c r="R8" s="12"/>
      <c r="S8" s="26"/>
      <c r="T8" s="26"/>
      <c r="U8" s="26"/>
      <c r="V8" s="26"/>
      <c r="W8" s="26"/>
      <c r="X8" s="26"/>
      <c r="Y8" s="26"/>
      <c r="Z8" s="26"/>
      <c r="AA8" s="26"/>
      <c r="AB8" s="26"/>
    </row>
    <row r="9" spans="1:28" x14ac:dyDescent="0.25">
      <c r="A9" s="8"/>
      <c r="B9" s="9"/>
      <c r="C9" s="165"/>
      <c r="D9" s="165"/>
      <c r="E9" s="165"/>
      <c r="F9" s="165"/>
      <c r="G9" s="165"/>
      <c r="H9" s="165"/>
      <c r="I9" s="165"/>
      <c r="J9" s="165"/>
      <c r="K9" s="165"/>
      <c r="L9" s="165"/>
      <c r="M9" s="165"/>
      <c r="N9" s="165"/>
      <c r="O9" s="165"/>
      <c r="P9" s="9"/>
      <c r="Q9" s="9"/>
      <c r="R9" s="12"/>
      <c r="S9" s="26"/>
      <c r="T9" s="26"/>
      <c r="U9" s="26"/>
      <c r="V9" s="26"/>
      <c r="W9" s="26"/>
      <c r="X9" s="26"/>
      <c r="Y9" s="26"/>
      <c r="Z9" s="26"/>
      <c r="AA9" s="26"/>
      <c r="AB9" s="26"/>
    </row>
    <row r="10" spans="1:28" x14ac:dyDescent="0.25">
      <c r="A10" s="8"/>
      <c r="B10" s="10"/>
      <c r="C10" s="176">
        <v>2009</v>
      </c>
      <c r="D10" s="176"/>
      <c r="E10" s="176"/>
      <c r="F10" s="176"/>
      <c r="G10" s="176">
        <v>2010</v>
      </c>
      <c r="H10" s="176"/>
      <c r="I10" s="176"/>
      <c r="J10" s="176"/>
      <c r="K10" s="176">
        <v>2011</v>
      </c>
      <c r="L10" s="176"/>
      <c r="M10" s="176"/>
      <c r="N10" s="176"/>
      <c r="O10" s="176">
        <v>2012</v>
      </c>
      <c r="P10" s="176"/>
      <c r="Q10" s="165"/>
      <c r="R10" s="12"/>
      <c r="S10" s="26"/>
      <c r="T10" s="26"/>
      <c r="U10" s="26"/>
      <c r="V10" s="87"/>
      <c r="W10" s="87"/>
      <c r="X10" s="87"/>
      <c r="Y10" s="87"/>
      <c r="Z10" s="87"/>
      <c r="AA10" s="87"/>
      <c r="AB10" s="26"/>
    </row>
    <row r="11" spans="1:28" x14ac:dyDescent="0.25">
      <c r="A11" s="8"/>
      <c r="B11" s="10"/>
      <c r="C11" s="77" t="s">
        <v>72</v>
      </c>
      <c r="D11" s="77" t="s">
        <v>73</v>
      </c>
      <c r="E11" s="77" t="s">
        <v>74</v>
      </c>
      <c r="F11" s="77" t="s">
        <v>75</v>
      </c>
      <c r="G11" s="77" t="s">
        <v>72</v>
      </c>
      <c r="H11" s="77" t="s">
        <v>73</v>
      </c>
      <c r="I11" s="77" t="s">
        <v>74</v>
      </c>
      <c r="J11" s="77" t="s">
        <v>75</v>
      </c>
      <c r="K11" s="77" t="s">
        <v>72</v>
      </c>
      <c r="L11" s="77" t="s">
        <v>73</v>
      </c>
      <c r="M11" s="77" t="s">
        <v>74</v>
      </c>
      <c r="N11" s="77" t="s">
        <v>75</v>
      </c>
      <c r="O11" s="77" t="s">
        <v>72</v>
      </c>
      <c r="P11" s="77" t="s">
        <v>73</v>
      </c>
      <c r="Q11" s="77" t="s">
        <v>74</v>
      </c>
      <c r="R11" s="12"/>
      <c r="S11" s="26"/>
      <c r="T11" s="26"/>
      <c r="U11" s="26"/>
      <c r="V11" s="87"/>
      <c r="W11" s="87"/>
      <c r="X11" s="87"/>
      <c r="Y11" s="87"/>
      <c r="Z11" s="87"/>
      <c r="AA11" s="87"/>
      <c r="AB11" s="26"/>
    </row>
    <row r="12" spans="1:28" x14ac:dyDescent="0.25">
      <c r="A12" s="8"/>
      <c r="B12" s="10"/>
      <c r="C12" s="165"/>
      <c r="D12" s="165"/>
      <c r="E12" s="165"/>
      <c r="F12" s="165"/>
      <c r="G12" s="165"/>
      <c r="H12" s="165"/>
      <c r="I12" s="165"/>
      <c r="J12" s="165"/>
      <c r="K12" s="165"/>
      <c r="L12" s="165"/>
      <c r="R12" s="12"/>
      <c r="S12" s="26"/>
      <c r="T12" s="26"/>
      <c r="U12" s="26"/>
      <c r="V12" s="87"/>
      <c r="W12" s="87"/>
      <c r="X12" s="171" t="s">
        <v>90</v>
      </c>
      <c r="Y12" s="173"/>
      <c r="Z12" s="173"/>
      <c r="AA12" s="87"/>
      <c r="AB12" s="26"/>
    </row>
    <row r="13" spans="1:28" x14ac:dyDescent="0.25">
      <c r="A13" s="8"/>
      <c r="B13" s="14" t="s">
        <v>94</v>
      </c>
      <c r="C13" s="52">
        <v>-0.37177147905664842</v>
      </c>
      <c r="D13" s="52">
        <v>-15.938478726749905</v>
      </c>
      <c r="E13" s="52">
        <v>-7.2374934461062468</v>
      </c>
      <c r="F13" s="52">
        <v>1.7094390275829596</v>
      </c>
      <c r="G13" s="52">
        <v>-5.7681205804227309</v>
      </c>
      <c r="H13" s="52">
        <v>12.89083069577115</v>
      </c>
      <c r="I13" s="52">
        <v>5.0272561872637622</v>
      </c>
      <c r="J13" s="52">
        <v>3.1418950898220999</v>
      </c>
      <c r="K13" s="52">
        <v>9.463613126871028</v>
      </c>
      <c r="L13" s="52">
        <v>7.0310049598833135</v>
      </c>
      <c r="M13" s="52">
        <v>5.675521364033842</v>
      </c>
      <c r="N13" s="52">
        <v>1.8318419502767691</v>
      </c>
      <c r="O13" s="52">
        <v>-2.1378459730324373</v>
      </c>
      <c r="P13" s="52">
        <v>-11.659045965263138</v>
      </c>
      <c r="Q13" s="52">
        <v>-9.4882380392534493</v>
      </c>
      <c r="R13" s="12"/>
      <c r="S13" s="26"/>
      <c r="T13" s="26"/>
      <c r="U13" s="26"/>
      <c r="V13" s="87"/>
      <c r="W13" s="87"/>
      <c r="X13" s="170"/>
      <c r="Y13" s="170"/>
      <c r="Z13" s="170"/>
      <c r="AA13" s="87"/>
      <c r="AB13" s="26"/>
    </row>
    <row r="14" spans="1:28" x14ac:dyDescent="0.25">
      <c r="A14" s="8"/>
      <c r="B14" s="10" t="s">
        <v>164</v>
      </c>
      <c r="C14" s="55">
        <v>-6.5467620892230238</v>
      </c>
      <c r="D14" s="55">
        <v>-4.2111207675077793</v>
      </c>
      <c r="E14" s="55">
        <v>-4.0083258030143218</v>
      </c>
      <c r="F14" s="55">
        <v>-5.2643966573732124</v>
      </c>
      <c r="G14" s="55">
        <v>-5.642087373225757</v>
      </c>
      <c r="H14" s="55">
        <v>5.5004451256973201</v>
      </c>
      <c r="I14" s="55">
        <v>6.4649463199097825</v>
      </c>
      <c r="J14" s="55">
        <v>10.150866503875088</v>
      </c>
      <c r="K14" s="55">
        <v>22.047415562808851</v>
      </c>
      <c r="L14" s="55">
        <v>25.617187845323109</v>
      </c>
      <c r="M14" s="55">
        <v>9.4435739535569176</v>
      </c>
      <c r="N14" s="55">
        <v>17.468828601756151</v>
      </c>
      <c r="O14" s="55">
        <v>0.3135753007308395</v>
      </c>
      <c r="P14" s="55">
        <v>-8.988629084843847</v>
      </c>
      <c r="Q14" s="55">
        <v>1.1436270261125481</v>
      </c>
      <c r="R14" s="12"/>
      <c r="S14" s="26"/>
      <c r="T14" s="26"/>
      <c r="U14" s="26"/>
      <c r="V14" s="87"/>
      <c r="W14" s="87"/>
      <c r="X14" s="171" t="s">
        <v>13</v>
      </c>
      <c r="Y14" s="172" t="s">
        <v>81</v>
      </c>
      <c r="Z14" s="172" t="s">
        <v>12</v>
      </c>
      <c r="AA14" s="172" t="s">
        <v>159</v>
      </c>
      <c r="AB14" s="26"/>
    </row>
    <row r="15" spans="1:28" x14ac:dyDescent="0.25">
      <c r="A15" s="8"/>
      <c r="B15" s="7" t="s">
        <v>12</v>
      </c>
      <c r="C15" s="55">
        <v>-7.1541490759483768</v>
      </c>
      <c r="D15" s="55">
        <v>-2.1155036982774682</v>
      </c>
      <c r="E15" s="55">
        <v>-3.4539635190497937</v>
      </c>
      <c r="F15" s="55">
        <v>2.7537610119591074</v>
      </c>
      <c r="G15" s="55">
        <v>1.7228045161488887</v>
      </c>
      <c r="H15" s="55">
        <v>11.489933961130479</v>
      </c>
      <c r="I15" s="55">
        <v>1.2929525273192746</v>
      </c>
      <c r="J15" s="55">
        <v>0.21512170010752199</v>
      </c>
      <c r="K15" s="55">
        <v>1.225594880882843</v>
      </c>
      <c r="L15" s="55">
        <v>6.1378930781660657</v>
      </c>
      <c r="M15" s="55">
        <v>6.9565077821558354</v>
      </c>
      <c r="N15" s="55">
        <v>3.6276595261566618</v>
      </c>
      <c r="O15" s="55">
        <v>7.1849411719600464</v>
      </c>
      <c r="P15" s="55">
        <v>-5.1090779199469356</v>
      </c>
      <c r="Q15" s="55">
        <v>-5.9889591150701804</v>
      </c>
      <c r="R15" s="12"/>
      <c r="S15" s="26"/>
      <c r="T15" s="26"/>
      <c r="U15" s="26"/>
      <c r="V15" s="87"/>
      <c r="W15" s="87"/>
      <c r="X15" s="87"/>
      <c r="Y15" s="87"/>
      <c r="Z15" s="87"/>
      <c r="AA15" s="87"/>
      <c r="AB15" s="26"/>
    </row>
    <row r="16" spans="1:28" x14ac:dyDescent="0.25">
      <c r="A16" s="8"/>
      <c r="B16" s="14" t="s">
        <v>13</v>
      </c>
      <c r="C16" s="52">
        <v>-1.27096990883265</v>
      </c>
      <c r="D16" s="52">
        <v>-13.332365694863137</v>
      </c>
      <c r="E16" s="52">
        <v>-10.268161980716123</v>
      </c>
      <c r="F16" s="52">
        <v>3.9897637497891711</v>
      </c>
      <c r="G16" s="52">
        <v>-11.011633804193902</v>
      </c>
      <c r="H16" s="52">
        <v>2.1118445996683373</v>
      </c>
      <c r="I16" s="52">
        <v>3.4072951801871882</v>
      </c>
      <c r="J16" s="52">
        <v>1.7091980795302864</v>
      </c>
      <c r="K16" s="52">
        <v>-5.345906950862938</v>
      </c>
      <c r="L16" s="52">
        <v>-4.2978427321826125</v>
      </c>
      <c r="M16" s="52">
        <v>15.598889882525711</v>
      </c>
      <c r="N16" s="52">
        <v>-10.975861178945159</v>
      </c>
      <c r="O16" s="52">
        <v>24.208540575191527</v>
      </c>
      <c r="P16" s="52">
        <v>22.342453904029448</v>
      </c>
      <c r="Q16" s="52">
        <v>-18.435342373070775</v>
      </c>
      <c r="R16" s="12"/>
      <c r="S16" s="26"/>
      <c r="T16" s="26"/>
      <c r="U16" s="26"/>
      <c r="V16" s="170">
        <v>2008</v>
      </c>
      <c r="W16" s="172" t="s">
        <v>72</v>
      </c>
      <c r="X16" s="98">
        <v>-6.2206731358809009</v>
      </c>
      <c r="Y16" s="98">
        <v>-22.736779711291831</v>
      </c>
      <c r="Z16" s="98">
        <v>1.4198491270847358</v>
      </c>
      <c r="AA16" s="98">
        <v>-3.6695855908415398</v>
      </c>
      <c r="AB16" s="26"/>
    </row>
    <row r="17" spans="1:28" x14ac:dyDescent="0.25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2"/>
      <c r="S17" s="26"/>
      <c r="T17" s="26"/>
      <c r="U17" s="26"/>
      <c r="V17" s="170"/>
      <c r="W17" s="172" t="s">
        <v>73</v>
      </c>
      <c r="X17" s="98">
        <v>-21.556388361838877</v>
      </c>
      <c r="Y17" s="98">
        <v>-7.6237891998295169</v>
      </c>
      <c r="Z17" s="98">
        <v>-10.013803040783083</v>
      </c>
      <c r="AA17" s="98">
        <v>-5.2657744032877822</v>
      </c>
      <c r="AB17" s="26"/>
    </row>
    <row r="18" spans="1:28" x14ac:dyDescent="0.25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2"/>
      <c r="S18" s="26"/>
      <c r="T18" s="26"/>
      <c r="U18" s="26"/>
      <c r="V18" s="170"/>
      <c r="W18" s="172" t="s">
        <v>74</v>
      </c>
      <c r="X18" s="98">
        <v>-6.4664894640934545</v>
      </c>
      <c r="Y18" s="98">
        <v>-17.365497478089477</v>
      </c>
      <c r="Z18" s="98">
        <v>-7.5121728001755583</v>
      </c>
      <c r="AA18" s="98">
        <v>-8.7456365599359209</v>
      </c>
      <c r="AB18" s="26"/>
    </row>
    <row r="19" spans="1:28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2"/>
      <c r="S19" s="26"/>
      <c r="T19" s="26"/>
      <c r="U19" s="26"/>
      <c r="V19" s="170"/>
      <c r="W19" s="172" t="s">
        <v>75</v>
      </c>
      <c r="X19" s="98">
        <v>-22.035386519323939</v>
      </c>
      <c r="Y19" s="98">
        <v>-14.165645280156966</v>
      </c>
      <c r="Z19" s="98">
        <v>-12.730764403971447</v>
      </c>
      <c r="AA19" s="98">
        <v>-26.628981198627599</v>
      </c>
      <c r="AB19" s="26"/>
    </row>
    <row r="20" spans="1:28" s="6" customFormat="1" ht="14.25" customHeight="1" x14ac:dyDescent="0.25">
      <c r="A20" s="8"/>
      <c r="B20" s="14"/>
      <c r="P20" s="17"/>
      <c r="Q20" s="17"/>
      <c r="R20" s="12"/>
      <c r="S20" s="26"/>
      <c r="T20" s="26"/>
      <c r="U20" s="26"/>
      <c r="V20" s="170">
        <v>2009</v>
      </c>
      <c r="W20" s="172" t="s">
        <v>72</v>
      </c>
      <c r="X20" s="98">
        <v>-1.27096990883265</v>
      </c>
      <c r="Y20" s="98">
        <v>-6.5467620892230238</v>
      </c>
      <c r="Z20" s="98">
        <v>-7.1541490759483768</v>
      </c>
      <c r="AA20" s="98">
        <v>-23.441137886759588</v>
      </c>
      <c r="AB20" s="26"/>
    </row>
    <row r="21" spans="1:28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2"/>
      <c r="S21" s="26"/>
      <c r="T21" s="26"/>
      <c r="U21" s="26"/>
      <c r="V21" s="170"/>
      <c r="W21" s="172" t="s">
        <v>73</v>
      </c>
      <c r="X21" s="98">
        <v>-13.332365694863137</v>
      </c>
      <c r="Y21" s="89">
        <v>-4.2111207675077793</v>
      </c>
      <c r="Z21" s="89">
        <v>-2.1155036982774682</v>
      </c>
      <c r="AA21" s="98">
        <v>-23.307900441330609</v>
      </c>
      <c r="AB21" s="26"/>
    </row>
    <row r="22" spans="1:28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2"/>
      <c r="S22" s="26"/>
      <c r="T22" s="26"/>
      <c r="U22" s="26"/>
      <c r="V22" s="170"/>
      <c r="W22" s="172" t="s">
        <v>74</v>
      </c>
      <c r="X22" s="88">
        <v>-10.268161980716123</v>
      </c>
      <c r="Y22" s="89">
        <v>-4.0083258030143218</v>
      </c>
      <c r="Z22" s="89">
        <v>-3.4539635190497937</v>
      </c>
      <c r="AA22" s="98">
        <v>-20.026765784184942</v>
      </c>
      <c r="AB22" s="26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2"/>
      <c r="S23" s="26"/>
      <c r="T23" s="26"/>
      <c r="U23" s="26"/>
      <c r="V23" s="170"/>
      <c r="W23" s="172" t="s">
        <v>75</v>
      </c>
      <c r="X23" s="89">
        <v>3.9897637497891711</v>
      </c>
      <c r="Y23" s="89">
        <v>-5.2643966573732124</v>
      </c>
      <c r="Z23" s="89">
        <v>2.7537610119591074</v>
      </c>
      <c r="AA23" s="98">
        <v>-1.1802487594542832</v>
      </c>
      <c r="AB23" s="26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2"/>
      <c r="S24" s="26"/>
      <c r="T24" s="26"/>
      <c r="U24" s="26"/>
      <c r="V24" s="170">
        <v>2010</v>
      </c>
      <c r="W24" s="172" t="s">
        <v>72</v>
      </c>
      <c r="X24" s="105">
        <v>-11.011633804193902</v>
      </c>
      <c r="Y24" s="90">
        <v>-5.642087373225757</v>
      </c>
      <c r="Z24" s="90">
        <v>1.7228045161488887</v>
      </c>
      <c r="AA24" s="98">
        <v>13.409029651406822</v>
      </c>
      <c r="AB24" s="26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2"/>
      <c r="S25" s="26"/>
      <c r="T25" s="26"/>
      <c r="U25" s="26"/>
      <c r="V25" s="170"/>
      <c r="W25" s="172" t="s">
        <v>73</v>
      </c>
      <c r="X25" s="105">
        <v>2.1118445996683373</v>
      </c>
      <c r="Y25" s="90">
        <v>5.5004451256973201</v>
      </c>
      <c r="Z25" s="90">
        <v>11.489933961130479</v>
      </c>
      <c r="AA25" s="98">
        <v>21.819783184126919</v>
      </c>
      <c r="AB25" s="26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2"/>
      <c r="S26" s="26"/>
      <c r="T26" s="26"/>
      <c r="U26" s="26"/>
      <c r="V26" s="170"/>
      <c r="W26" s="172" t="s">
        <v>74</v>
      </c>
      <c r="X26" s="105">
        <v>3.4072951801871882</v>
      </c>
      <c r="Y26" s="90">
        <v>6.4649463199097825</v>
      </c>
      <c r="Z26" s="90">
        <v>1.2929525273192746</v>
      </c>
      <c r="AA26" s="98">
        <v>19.66558128050664</v>
      </c>
      <c r="AB26" s="26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2"/>
      <c r="S27" s="26"/>
      <c r="T27" s="26"/>
      <c r="U27" s="26"/>
      <c r="V27" s="170"/>
      <c r="W27" s="172" t="s">
        <v>75</v>
      </c>
      <c r="X27" s="105">
        <v>1.7091980795302864</v>
      </c>
      <c r="Y27" s="90">
        <v>10.150866503875088</v>
      </c>
      <c r="Z27" s="90">
        <v>0.21512170010752199</v>
      </c>
      <c r="AA27" s="98">
        <v>24.417215113084012</v>
      </c>
      <c r="AB27" s="26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2"/>
      <c r="S28" s="26"/>
      <c r="T28" s="26"/>
      <c r="U28" s="26"/>
      <c r="V28" s="170">
        <v>2011</v>
      </c>
      <c r="W28" s="172" t="s">
        <v>72</v>
      </c>
      <c r="X28" s="90">
        <v>-5.345906950862938</v>
      </c>
      <c r="Y28" s="90">
        <v>22.047415562808851</v>
      </c>
      <c r="Z28" s="90">
        <v>1.225594880882843</v>
      </c>
      <c r="AA28" s="98">
        <v>3.9595480600489452</v>
      </c>
      <c r="AB28" s="26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2"/>
      <c r="S29" s="26"/>
      <c r="T29" s="26"/>
      <c r="U29" s="26"/>
      <c r="V29" s="170"/>
      <c r="W29" s="172" t="s">
        <v>73</v>
      </c>
      <c r="X29" s="90">
        <v>-4.2978427321826125</v>
      </c>
      <c r="Y29" s="90">
        <v>25.617187845323109</v>
      </c>
      <c r="Z29" s="90">
        <v>6.1378930781660657</v>
      </c>
      <c r="AA29" s="98">
        <v>-7.4997990369468637</v>
      </c>
      <c r="AB29" s="26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2"/>
      <c r="S30" s="26"/>
      <c r="T30" s="26"/>
      <c r="U30" s="26"/>
      <c r="V30" s="170"/>
      <c r="W30" s="172" t="s">
        <v>74</v>
      </c>
      <c r="X30" s="90">
        <v>15.598889882525711</v>
      </c>
      <c r="Y30" s="90">
        <v>9.4435739535569176</v>
      </c>
      <c r="Z30" s="90">
        <v>6.9565077821558354</v>
      </c>
      <c r="AA30" s="98">
        <v>11.215873505903918</v>
      </c>
      <c r="AB30" s="26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2"/>
      <c r="S31" s="26"/>
      <c r="T31" s="26"/>
      <c r="U31" s="26"/>
      <c r="V31" s="170"/>
      <c r="W31" s="172" t="s">
        <v>75</v>
      </c>
      <c r="X31" s="90">
        <v>-10.975861178945159</v>
      </c>
      <c r="Y31" s="90">
        <v>17.468828601756151</v>
      </c>
      <c r="Z31" s="90">
        <v>3.6276595261566618</v>
      </c>
      <c r="AA31" s="98">
        <v>3.876119000249223</v>
      </c>
      <c r="AB31" s="26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2"/>
      <c r="S32" s="26"/>
      <c r="T32" s="26"/>
      <c r="U32" s="26"/>
      <c r="V32" s="170">
        <v>2012</v>
      </c>
      <c r="W32" s="172" t="s">
        <v>72</v>
      </c>
      <c r="X32" s="90">
        <v>24.208540575191527</v>
      </c>
      <c r="Y32" s="90">
        <v>0.3135753007308395</v>
      </c>
      <c r="Z32" s="90">
        <v>7.1849411719600464</v>
      </c>
      <c r="AA32" s="98">
        <v>25.870107428336443</v>
      </c>
      <c r="AB32" s="26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2"/>
      <c r="S33" s="26"/>
      <c r="T33" s="26"/>
      <c r="U33" s="26"/>
      <c r="V33" s="170"/>
      <c r="W33" s="172" t="s">
        <v>73</v>
      </c>
      <c r="X33" s="90">
        <v>22.342453904029448</v>
      </c>
      <c r="Y33" s="90">
        <v>-8.988629084843847</v>
      </c>
      <c r="Z33" s="90">
        <v>-5.1090779199469356</v>
      </c>
      <c r="AA33" s="98">
        <v>24.7321631735695</v>
      </c>
      <c r="AB33" s="26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2"/>
      <c r="S34" s="26"/>
      <c r="T34" s="26"/>
      <c r="U34" s="26"/>
      <c r="V34" s="170"/>
      <c r="W34" s="172" t="s">
        <v>74</v>
      </c>
      <c r="X34" s="90">
        <v>-18.435342373070775</v>
      </c>
      <c r="Y34" s="90">
        <v>1.1436270261125481</v>
      </c>
      <c r="Z34" s="90">
        <v>-5.9889591150701804</v>
      </c>
      <c r="AA34" s="98">
        <v>6.368879612226741</v>
      </c>
      <c r="AB34" s="26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2"/>
      <c r="S35" s="26"/>
      <c r="T35" s="26"/>
      <c r="U35" s="26"/>
      <c r="V35" s="87"/>
      <c r="W35" s="90"/>
      <c r="X35" s="90"/>
      <c r="Y35" s="90"/>
      <c r="Z35" s="90"/>
      <c r="AA35" s="87"/>
      <c r="AB35" s="26"/>
    </row>
    <row r="36" spans="1:28" x14ac:dyDescent="0.25">
      <c r="A36" s="8"/>
      <c r="B36" s="72"/>
      <c r="R36" s="12"/>
      <c r="S36" s="10"/>
    </row>
    <row r="37" spans="1:28" x14ac:dyDescent="0.25">
      <c r="A37" s="21"/>
      <c r="B37" s="22" t="str">
        <f>Índice!B35</f>
        <v>Fuente: Muestra Trimestral Manufacturera Regional, Dane. Diciembre de 2012.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4"/>
    </row>
    <row r="40" spans="1:28" x14ac:dyDescent="0.25">
      <c r="B40" s="26"/>
      <c r="T40" s="7"/>
      <c r="U40" s="7"/>
    </row>
    <row r="45" spans="1:28" x14ac:dyDescent="0.25">
      <c r="B45" s="26"/>
      <c r="T45" s="7"/>
      <c r="U45" s="7"/>
    </row>
    <row r="46" spans="1:28" x14ac:dyDescent="0.25">
      <c r="B46" s="26"/>
      <c r="T46" s="7"/>
      <c r="U46" s="7"/>
    </row>
    <row r="47" spans="1:28" x14ac:dyDescent="0.25">
      <c r="B47" s="26"/>
      <c r="T47" s="7"/>
      <c r="U47" s="7"/>
    </row>
    <row r="48" spans="1:28" x14ac:dyDescent="0.25">
      <c r="B48" s="26"/>
      <c r="T48" s="7"/>
      <c r="U48" s="7"/>
    </row>
    <row r="49" spans="2:21" x14ac:dyDescent="0.25">
      <c r="B49" s="26"/>
      <c r="T49" s="7"/>
      <c r="U49" s="7"/>
    </row>
    <row r="50" spans="2:21" x14ac:dyDescent="0.25">
      <c r="B50" s="26"/>
      <c r="T50" s="7"/>
      <c r="U50" s="7"/>
    </row>
    <row r="54" spans="2:21" x14ac:dyDescent="0.25">
      <c r="B54" s="26"/>
      <c r="T54" s="7"/>
      <c r="U54" s="7"/>
    </row>
    <row r="62" spans="2:21" x14ac:dyDescent="0.25">
      <c r="B62" s="26"/>
      <c r="T62" s="7"/>
      <c r="U62" s="7"/>
    </row>
    <row r="63" spans="2:21" x14ac:dyDescent="0.25">
      <c r="B63" s="26"/>
      <c r="T63" s="7"/>
      <c r="U63" s="7"/>
    </row>
  </sheetData>
  <mergeCells count="6">
    <mergeCell ref="B7:P7"/>
    <mergeCell ref="B8:P8"/>
    <mergeCell ref="C10:F10"/>
    <mergeCell ref="G10:J10"/>
    <mergeCell ref="K10:N10"/>
    <mergeCell ref="O10:P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verticalDpi="0" r:id="rId1"/>
  <headerFooter>
    <oddFooter>&amp;C&amp;12Página 32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33</vt:i4>
      </vt:variant>
      <vt:variant>
        <vt:lpstr>Rangos con nombre</vt:lpstr>
      </vt:variant>
      <vt:variant>
        <vt:i4>35</vt:i4>
      </vt:variant>
    </vt:vector>
  </HeadingPairs>
  <TitlesOfParts>
    <vt:vector size="68" baseType="lpstr">
      <vt:lpstr>Índice</vt:lpstr>
      <vt:lpstr>Industria regiones (%)</vt:lpstr>
      <vt:lpstr>Industria variación anual %</vt:lpstr>
      <vt:lpstr>Industria var acumulada anual%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 Barranquilla anual%</vt:lpstr>
      <vt:lpstr>H Ventas Barranquilla anual%</vt:lpstr>
      <vt:lpstr>H Ocupados Barranquilla anual%</vt:lpstr>
      <vt:lpstr>H Producción Cali anual%</vt:lpstr>
      <vt:lpstr>H Ventas Cali anual%</vt:lpstr>
      <vt:lpstr>H Ocupados Cali anual%</vt:lpstr>
      <vt:lpstr>H Producción Eje cafeter anual%</vt:lpstr>
      <vt:lpstr>H Ventas Eje cafetero anual%</vt:lpstr>
      <vt:lpstr>H Ocupados Eje cafetero anual%</vt:lpstr>
      <vt:lpstr>H Producción Medellín anual%</vt:lpstr>
      <vt:lpstr>H Ventas Medellín anual%</vt:lpstr>
      <vt:lpstr>H Ocupados Medellin anual%</vt:lpstr>
      <vt:lpstr>H Producción Santanderes anual%</vt:lpstr>
      <vt:lpstr>H Ventas Santanderes anual%</vt:lpstr>
      <vt:lpstr>H Ocupados Santanderes anual%</vt:lpstr>
      <vt:lpstr>H Producci Regional acum anual%</vt:lpstr>
      <vt:lpstr>H Ventas Regional acum anual%</vt:lpstr>
      <vt:lpstr>H Ocupación Regional acum anua%</vt:lpstr>
      <vt:lpstr>H Prod Bogotá acumulado%</vt:lpstr>
      <vt:lpstr>H Vehículos Pr%</vt:lpstr>
      <vt:lpstr>H Caucho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Barranquilla anual%'!Área_de_impresión</vt:lpstr>
      <vt:lpstr>'H Ocupados Bogotá anual%'!Área_de_impresión</vt:lpstr>
      <vt:lpstr>'H Ocupados Cali anual%'!Área_de_impresión</vt:lpstr>
      <vt:lpstr>'H Ocupados Eje cafetero anual%'!Área_de_impresión</vt:lpstr>
      <vt:lpstr>'H Ocupados Medellin anual%'!Área_de_impresión</vt:lpstr>
      <vt:lpstr>'H Ocupados Regional anual%'!Área_de_impresión</vt:lpstr>
      <vt:lpstr>'H Ocupados Santanderes anual%'!Área_de_impresión</vt:lpstr>
      <vt:lpstr>'H Prod Bogotá acumulado%'!Área_de_impresión</vt:lpstr>
      <vt:lpstr>'H Produc Barranquilla anual%'!Área_de_impresión</vt:lpstr>
      <vt:lpstr>'H Producci Regional acum anual%'!Área_de_impresión</vt:lpstr>
      <vt:lpstr>'H Producción Bogotá anual%'!Área_de_impresión</vt:lpstr>
      <vt:lpstr>'H Producción Cali anual%'!Área_de_impresión</vt:lpstr>
      <vt:lpstr>'H Producción Eje cafeter anual%'!Área_de_impresión</vt:lpstr>
      <vt:lpstr>'H Producción Medellín anual%'!Área_de_impresión</vt:lpstr>
      <vt:lpstr>'H Producción Regional anual%'!Área_de_impresión</vt:lpstr>
      <vt:lpstr>'H Producción Santanderes anual%'!Área_de_impresión</vt:lpstr>
      <vt:lpstr>'H Vehículos Pr%'!Área_de_impresión</vt:lpstr>
      <vt:lpstr>'H Ventas Barranquilla anual%'!Área_de_impresión</vt:lpstr>
      <vt:lpstr>'H Ventas Bogotá anual%'!Área_de_impresión</vt:lpstr>
      <vt:lpstr>'H Ventas Cali anual%'!Área_de_impresión</vt:lpstr>
      <vt:lpstr>'H Ventas Eje cafetero anual%'!Área_de_impresión</vt:lpstr>
      <vt:lpstr>'H Ventas Medellín anual%'!Área_de_impresión</vt:lpstr>
      <vt:lpstr>'H Ventas Regional acum anual%'!Área_de_impresión</vt:lpstr>
      <vt:lpstr>'H Ventas Regional anual%'!Área_de_impresión</vt:lpstr>
      <vt:lpstr>'H Ventas Santanderes anual%'!Área_de_impresión</vt:lpstr>
      <vt:lpstr>Índice!Área_de_impresión</vt:lpstr>
      <vt:lpstr>'Industria regiones (%)'!Área_de_impresión</vt:lpstr>
      <vt:lpstr>'Industria var acumulada anual%'!Área_de_impresión</vt:lpstr>
      <vt:lpstr>'Industria variación anual %'!Área_de_impresión</vt:lpstr>
      <vt:lpstr>'Industria var acumulada anual%'!Print_Area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Nohora Margarita Sanchez Rivera</cp:lastModifiedBy>
  <cp:lastPrinted>2012-12-19T19:51:04Z</cp:lastPrinted>
  <dcterms:created xsi:type="dcterms:W3CDTF">2010-09-24T13:34:45Z</dcterms:created>
  <dcterms:modified xsi:type="dcterms:W3CDTF">2012-12-19T19:51:54Z</dcterms:modified>
</cp:coreProperties>
</file>