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8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0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3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4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5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6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7.xml" ContentType="application/vnd.openxmlformats-officedocument.drawing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drawings/drawing31.xml" ContentType="application/vnd.openxmlformats-officedocument.drawingml.chartshapes+xml"/>
  <Override PartName="/xl/charts/chart5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480" yWindow="540" windowWidth="18495" windowHeight="11445" tabRatio="850" firstSheet="7" activeTab="1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</sheets>
  <externalReferences>
    <externalReference r:id="rId31"/>
    <externalReference r:id="rId32"/>
    <externalReference r:id="rId33"/>
    <externalReference r:id="rId34"/>
    <externalReference r:id="rId35"/>
    <externalReference r:id="rId36"/>
    <externalReference r:id="rId37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28">'H Ocupación Regional acum anua%'!$A$1:$P$46</definedName>
    <definedName name="_xlnm.Print_Area" localSheetId="13">'H Ocupados Barranquilla anual%'!$A$1:$H$47</definedName>
    <definedName name="_xlnm.Print_Area" localSheetId="9">'H Ocupados Bogotá anual%'!$A$1:$K$58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anual%'!$A$1:$Q$46</definedName>
    <definedName name="_xlnm.Print_Area" localSheetId="25">'H Ocupados Santanderes anual%'!$A$1:$H$47</definedName>
    <definedName name="_xlnm.Print_Area" localSheetId="29">'H Prod Bogotá acumulado%'!$A$1:$K$56</definedName>
    <definedName name="_xlnm.Print_Area" localSheetId="11">'H Produc Barranquilla anual%'!$A$1:$H$48</definedName>
    <definedName name="_xlnm.Print_Area" localSheetId="26">'H Producci Regional acum anual%'!$A$1:$P$46</definedName>
    <definedName name="_xlnm.Print_Area" localSheetId="7">'H Producción Bogotá anual%'!$A$1:$K$58</definedName>
    <definedName name="_xlnm.Print_Area" localSheetId="14">'H Producción Cali anual%'!$A$1:$H$50</definedName>
    <definedName name="_xlnm.Print_Area" localSheetId="17">'H Producción Eje cafeter anual%'!$A$1:$H$48</definedName>
    <definedName name="_xlnm.Print_Area" localSheetId="20">'H Producción Medellín anual%'!$A$1:$H$49</definedName>
    <definedName name="_xlnm.Print_Area" localSheetId="4">'H Producción Regional anual%'!$A$1:$Q$46</definedName>
    <definedName name="_xlnm.Print_Area" localSheetId="23">'H Producción Santanderes anual%'!$A$1:$H$47</definedName>
    <definedName name="_xlnm.Print_Area" localSheetId="12">'H Ventas Barranquilla anual%'!$A$1:$H$46</definedName>
    <definedName name="_xlnm.Print_Area" localSheetId="8">'H Ventas Bogotá anual%'!$A$1:$K$58</definedName>
    <definedName name="_xlnm.Print_Area" localSheetId="15">'H Ventas Cali anual%'!$A$1:$H$50</definedName>
    <definedName name="_xlnm.Print_Area" localSheetId="18">'H Ventas Eje cafetero anual%'!$A$1:$H$48</definedName>
    <definedName name="_xlnm.Print_Area" localSheetId="21">'H Ventas Medellín anual%'!$A$1:$H$49</definedName>
    <definedName name="_xlnm.Print_Area" localSheetId="27">'H Ventas Regional acum anual%'!$A$1:$P$46</definedName>
    <definedName name="_xlnm.Print_Area" localSheetId="5">'H Ventas Regional anual%'!$A$1:$Q$46</definedName>
    <definedName name="_xlnm.Print_Area" localSheetId="24">'H Ventas Santanderes anual%'!$A$1:$H$47</definedName>
    <definedName name="_xlnm.Print_Area" localSheetId="0">Índice!$A$1:$O$34</definedName>
    <definedName name="_xlnm.Print_Area" localSheetId="1">'Industria regiones (%)'!$A$1:$J$35</definedName>
    <definedName name="_xlnm.Print_Area" localSheetId="3">'Industria var acumulada anual%'!$A$1:$J$47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anual%'!$A$1:$J$47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S21" i="46" l="1"/>
  <c r="S20" i="46"/>
  <c r="S19" i="46"/>
  <c r="S18" i="46"/>
  <c r="S17" i="46"/>
  <c r="R18" i="46" l="1"/>
  <c r="Q18" i="46"/>
  <c r="P18" i="46"/>
  <c r="O18" i="46"/>
  <c r="O19" i="46"/>
  <c r="P19" i="46"/>
  <c r="Q19" i="46"/>
  <c r="R19" i="46"/>
  <c r="O20" i="46"/>
  <c r="P20" i="46"/>
  <c r="Q20" i="46"/>
  <c r="R20" i="46"/>
  <c r="O21" i="46"/>
  <c r="P21" i="46"/>
  <c r="Q21" i="46"/>
  <c r="R21" i="46"/>
  <c r="R17" i="46"/>
  <c r="Q17" i="46"/>
  <c r="P17" i="46"/>
  <c r="O17" i="46"/>
  <c r="B40" i="46"/>
  <c r="N16" i="45" l="1"/>
  <c r="M29" i="45"/>
  <c r="N29" i="45"/>
  <c r="O29" i="45"/>
  <c r="M28" i="45"/>
  <c r="N28" i="45"/>
  <c r="O28" i="45"/>
  <c r="M27" i="45"/>
  <c r="N27" i="45"/>
  <c r="O27" i="45"/>
  <c r="M26" i="45"/>
  <c r="N26" i="45"/>
  <c r="O26" i="45"/>
  <c r="M25" i="45"/>
  <c r="N25" i="45"/>
  <c r="O25" i="45"/>
  <c r="M24" i="45"/>
  <c r="N24" i="45"/>
  <c r="O24" i="45"/>
  <c r="M23" i="45"/>
  <c r="N23" i="45"/>
  <c r="O23" i="45"/>
  <c r="M22" i="45"/>
  <c r="N22" i="45"/>
  <c r="O22" i="45"/>
  <c r="M21" i="45"/>
  <c r="N21" i="45"/>
  <c r="O21" i="45"/>
  <c r="M20" i="45"/>
  <c r="N20" i="45"/>
  <c r="O20" i="45"/>
  <c r="M19" i="45"/>
  <c r="N19" i="45"/>
  <c r="O19" i="45"/>
  <c r="M18" i="45"/>
  <c r="N18" i="45"/>
  <c r="O18" i="45"/>
  <c r="M17" i="45"/>
  <c r="N17" i="45"/>
  <c r="O17" i="45"/>
  <c r="M16" i="45"/>
  <c r="O16" i="45"/>
  <c r="M15" i="45"/>
  <c r="O15" i="45"/>
  <c r="M14" i="45"/>
  <c r="N14" i="45"/>
  <c r="O14" i="45"/>
  <c r="M13" i="45"/>
  <c r="N13" i="45"/>
  <c r="O13" i="45"/>
  <c r="M31" i="45"/>
  <c r="N31" i="45"/>
  <c r="O31" i="45"/>
  <c r="O30" i="45"/>
  <c r="N30" i="45"/>
  <c r="M30" i="45"/>
  <c r="J13" i="38" l="1"/>
  <c r="J21" i="37"/>
  <c r="J21" i="36"/>
  <c r="J25" i="35"/>
  <c r="J15" i="34"/>
  <c r="J28" i="33"/>
  <c r="J13" i="25"/>
  <c r="J14" i="25"/>
  <c r="J15" i="25"/>
  <c r="J16" i="25"/>
  <c r="J17" i="25"/>
  <c r="J18" i="25"/>
  <c r="J19" i="25"/>
  <c r="J20" i="25"/>
  <c r="J21" i="25"/>
  <c r="J22" i="25"/>
  <c r="J23" i="25"/>
  <c r="J13" i="24"/>
  <c r="J14" i="24"/>
  <c r="J15" i="24"/>
  <c r="J16" i="24"/>
  <c r="J17" i="24"/>
  <c r="J18" i="24"/>
  <c r="J19" i="24"/>
  <c r="J20" i="24"/>
  <c r="J21" i="24"/>
  <c r="J22" i="24"/>
  <c r="J23" i="24"/>
  <c r="O31" i="23"/>
  <c r="N31" i="23"/>
  <c r="M31" i="23"/>
  <c r="O31" i="22"/>
  <c r="N30" i="22"/>
  <c r="N29" i="22"/>
  <c r="N28" i="22"/>
  <c r="N27" i="22"/>
  <c r="N26" i="22"/>
  <c r="N25" i="22"/>
  <c r="N31" i="22"/>
  <c r="M31" i="22"/>
  <c r="N13" i="3"/>
  <c r="O13" i="3"/>
  <c r="N14" i="3"/>
  <c r="O14" i="3"/>
  <c r="N15" i="3"/>
  <c r="O15" i="3"/>
  <c r="N16" i="3"/>
  <c r="O16" i="3"/>
  <c r="N17" i="3"/>
  <c r="O17" i="3"/>
  <c r="N18" i="3"/>
  <c r="O18" i="3"/>
  <c r="N19" i="3"/>
  <c r="O19" i="3"/>
  <c r="N20" i="3"/>
  <c r="O20" i="3"/>
  <c r="N21" i="3"/>
  <c r="O21" i="3"/>
  <c r="N22" i="3"/>
  <c r="O22" i="3"/>
  <c r="N23" i="3"/>
  <c r="O23" i="3"/>
  <c r="N24" i="3"/>
  <c r="O24" i="3"/>
  <c r="N25" i="3"/>
  <c r="O25" i="3"/>
  <c r="N26" i="3"/>
  <c r="O26" i="3"/>
  <c r="N27" i="3"/>
  <c r="O27" i="3"/>
  <c r="N28" i="3"/>
  <c r="O28" i="3"/>
  <c r="N29" i="3"/>
  <c r="O29" i="3"/>
  <c r="N30" i="3"/>
  <c r="O30" i="3"/>
  <c r="N31" i="3"/>
  <c r="O31" i="3"/>
  <c r="V24" i="41"/>
  <c r="U25" i="41"/>
  <c r="U24" i="41"/>
  <c r="V25" i="41"/>
  <c r="V26" i="41"/>
  <c r="U26" i="41"/>
  <c r="V27" i="41"/>
  <c r="U27" i="41"/>
  <c r="V24" i="40"/>
  <c r="U25" i="40"/>
  <c r="U24" i="40"/>
  <c r="V25" i="40"/>
  <c r="V26" i="40"/>
  <c r="U26" i="40"/>
  <c r="V27" i="40"/>
  <c r="U27" i="40"/>
  <c r="V24" i="39"/>
  <c r="V25" i="39"/>
  <c r="V26" i="39"/>
  <c r="V27" i="39"/>
  <c r="U24" i="39"/>
  <c r="U25" i="39"/>
  <c r="U26" i="39"/>
  <c r="U27" i="39"/>
  <c r="J20" i="38" l="1"/>
  <c r="K20" i="38"/>
  <c r="L20" i="38"/>
  <c r="J19" i="38"/>
  <c r="K19" i="38"/>
  <c r="L19" i="38"/>
  <c r="J18" i="38"/>
  <c r="K18" i="38"/>
  <c r="L18" i="38"/>
  <c r="J17" i="38"/>
  <c r="K17" i="38"/>
  <c r="L17" i="38"/>
  <c r="J16" i="38"/>
  <c r="K16" i="38"/>
  <c r="L16" i="38"/>
  <c r="J15" i="38"/>
  <c r="K15" i="38"/>
  <c r="L15" i="38"/>
  <c r="J14" i="38"/>
  <c r="K14" i="38"/>
  <c r="L14" i="38"/>
  <c r="K13" i="38"/>
  <c r="L13" i="38"/>
  <c r="J22" i="38"/>
  <c r="K22" i="38"/>
  <c r="L22" i="38"/>
  <c r="L21" i="38"/>
  <c r="K21" i="38"/>
  <c r="J21" i="38"/>
  <c r="J20" i="37"/>
  <c r="K20" i="37"/>
  <c r="L20" i="37"/>
  <c r="J19" i="37"/>
  <c r="K19" i="37"/>
  <c r="L19" i="37"/>
  <c r="J18" i="37"/>
  <c r="K18" i="37"/>
  <c r="L18" i="37"/>
  <c r="J17" i="37"/>
  <c r="K17" i="37"/>
  <c r="L17" i="37"/>
  <c r="J16" i="37"/>
  <c r="K16" i="37"/>
  <c r="L16" i="37"/>
  <c r="J15" i="37"/>
  <c r="K15" i="37"/>
  <c r="L15" i="37"/>
  <c r="J14" i="37"/>
  <c r="K14" i="37"/>
  <c r="L14" i="37"/>
  <c r="J13" i="37"/>
  <c r="K13" i="37"/>
  <c r="L13" i="37"/>
  <c r="J22" i="37"/>
  <c r="K22" i="37"/>
  <c r="L22" i="37"/>
  <c r="L21" i="37"/>
  <c r="K21" i="37"/>
  <c r="J20" i="36"/>
  <c r="K20" i="36"/>
  <c r="L20" i="36"/>
  <c r="J19" i="36"/>
  <c r="K19" i="36"/>
  <c r="L19" i="36"/>
  <c r="J18" i="36"/>
  <c r="K18" i="36"/>
  <c r="L18" i="36"/>
  <c r="J17" i="36"/>
  <c r="K17" i="36"/>
  <c r="L17" i="36"/>
  <c r="J16" i="36"/>
  <c r="K16" i="36"/>
  <c r="L16" i="36"/>
  <c r="J15" i="36"/>
  <c r="K15" i="36"/>
  <c r="L15" i="36"/>
  <c r="J14" i="36"/>
  <c r="K14" i="36"/>
  <c r="L14" i="36"/>
  <c r="J13" i="36"/>
  <c r="K13" i="36"/>
  <c r="L13" i="36"/>
  <c r="J22" i="36"/>
  <c r="K22" i="36"/>
  <c r="L22" i="36"/>
  <c r="L21" i="36"/>
  <c r="K21" i="36"/>
  <c r="J26" i="35"/>
  <c r="K26" i="35"/>
  <c r="L26" i="35"/>
  <c r="K25" i="35"/>
  <c r="L25" i="35"/>
  <c r="J24" i="35"/>
  <c r="K24" i="35"/>
  <c r="L24" i="35"/>
  <c r="J23" i="35"/>
  <c r="K23" i="35"/>
  <c r="L23" i="35"/>
  <c r="J22" i="35"/>
  <c r="K22" i="35"/>
  <c r="L22" i="35"/>
  <c r="J20" i="35"/>
  <c r="K20" i="35"/>
  <c r="L20" i="35"/>
  <c r="J21" i="35"/>
  <c r="K21" i="35"/>
  <c r="L21" i="35"/>
  <c r="J19" i="35"/>
  <c r="K19" i="35"/>
  <c r="L19" i="35"/>
  <c r="J18" i="35"/>
  <c r="K18" i="35"/>
  <c r="L18" i="35"/>
  <c r="J17" i="35"/>
  <c r="K17" i="35"/>
  <c r="L17" i="35"/>
  <c r="J16" i="35"/>
  <c r="K16" i="35"/>
  <c r="L16" i="35"/>
  <c r="J15" i="35"/>
  <c r="K15" i="35"/>
  <c r="L15" i="35"/>
  <c r="J14" i="35"/>
  <c r="K14" i="35"/>
  <c r="L14" i="35"/>
  <c r="J13" i="35"/>
  <c r="K13" i="35"/>
  <c r="L13" i="35"/>
  <c r="J28" i="35"/>
  <c r="K28" i="35"/>
  <c r="L28" i="35"/>
  <c r="L27" i="35"/>
  <c r="K27" i="35"/>
  <c r="J27" i="35"/>
  <c r="J26" i="34"/>
  <c r="K26" i="34"/>
  <c r="L26" i="34"/>
  <c r="J25" i="34"/>
  <c r="K25" i="34"/>
  <c r="L25" i="34"/>
  <c r="J24" i="34"/>
  <c r="K24" i="34"/>
  <c r="L24" i="34"/>
  <c r="J23" i="34"/>
  <c r="K23" i="34"/>
  <c r="L23" i="34"/>
  <c r="J22" i="34"/>
  <c r="K22" i="34"/>
  <c r="L22" i="34"/>
  <c r="J21" i="34"/>
  <c r="K21" i="34"/>
  <c r="L21" i="34"/>
  <c r="J20" i="34"/>
  <c r="K20" i="34"/>
  <c r="L20" i="34"/>
  <c r="J19" i="34"/>
  <c r="K19" i="34"/>
  <c r="L19" i="34"/>
  <c r="J18" i="34"/>
  <c r="K18" i="34"/>
  <c r="L18" i="34"/>
  <c r="J17" i="34"/>
  <c r="K17" i="34"/>
  <c r="L17" i="34"/>
  <c r="J16" i="34"/>
  <c r="K16" i="34"/>
  <c r="L16" i="34"/>
  <c r="K15" i="34"/>
  <c r="L15" i="34"/>
  <c r="J14" i="34"/>
  <c r="K14" i="34"/>
  <c r="L14" i="34"/>
  <c r="J13" i="34"/>
  <c r="K13" i="34"/>
  <c r="L13" i="34"/>
  <c r="J28" i="34"/>
  <c r="K28" i="34"/>
  <c r="L28" i="34"/>
  <c r="L27" i="34"/>
  <c r="K27" i="34"/>
  <c r="J27" i="34"/>
  <c r="L23" i="33"/>
  <c r="K25" i="33"/>
  <c r="J27" i="33"/>
  <c r="K28" i="33"/>
  <c r="L28" i="33"/>
  <c r="J26" i="33"/>
  <c r="K26" i="33"/>
  <c r="L26" i="33"/>
  <c r="L25" i="33"/>
  <c r="J24" i="33"/>
  <c r="K24" i="33"/>
  <c r="L24" i="33"/>
  <c r="J23" i="33"/>
  <c r="K23" i="33"/>
  <c r="J22" i="33"/>
  <c r="K22" i="33"/>
  <c r="L22" i="33"/>
  <c r="J21" i="33"/>
  <c r="K21" i="33"/>
  <c r="L21" i="33"/>
  <c r="J20" i="33"/>
  <c r="K20" i="33"/>
  <c r="L20" i="33"/>
  <c r="J19" i="33"/>
  <c r="K19" i="33"/>
  <c r="L19" i="33"/>
  <c r="J18" i="33"/>
  <c r="K18" i="33"/>
  <c r="L18" i="33"/>
  <c r="J17" i="33"/>
  <c r="K17" i="33"/>
  <c r="L17" i="33"/>
  <c r="J16" i="33"/>
  <c r="K16" i="33"/>
  <c r="L16" i="33"/>
  <c r="J15" i="33"/>
  <c r="K15" i="33"/>
  <c r="L15" i="33"/>
  <c r="J14" i="33"/>
  <c r="K14" i="33"/>
  <c r="L14" i="33"/>
  <c r="J13" i="33"/>
  <c r="K13" i="33"/>
  <c r="L13" i="33"/>
  <c r="L27" i="33"/>
  <c r="K27" i="33"/>
  <c r="J23" i="32"/>
  <c r="K23" i="32"/>
  <c r="L23" i="32"/>
  <c r="J22" i="32"/>
  <c r="K22" i="32"/>
  <c r="L22" i="32"/>
  <c r="J21" i="32"/>
  <c r="K21" i="32"/>
  <c r="L21" i="32"/>
  <c r="J20" i="32"/>
  <c r="K20" i="32"/>
  <c r="L20" i="32"/>
  <c r="J19" i="32"/>
  <c r="K19" i="32"/>
  <c r="L19" i="32"/>
  <c r="J18" i="32"/>
  <c r="K18" i="32"/>
  <c r="L18" i="32"/>
  <c r="J17" i="32"/>
  <c r="K17" i="32"/>
  <c r="L17" i="32"/>
  <c r="J16" i="32"/>
  <c r="K16" i="32"/>
  <c r="L16" i="32"/>
  <c r="J15" i="32"/>
  <c r="K15" i="32"/>
  <c r="L15" i="32"/>
  <c r="J14" i="32"/>
  <c r="K14" i="32"/>
  <c r="L14" i="32"/>
  <c r="J13" i="32"/>
  <c r="K13" i="32"/>
  <c r="L13" i="32"/>
  <c r="J25" i="32"/>
  <c r="K25" i="32"/>
  <c r="L25" i="32"/>
  <c r="L24" i="32"/>
  <c r="K24" i="32"/>
  <c r="J24" i="32"/>
  <c r="J17" i="30"/>
  <c r="M53" i="45" l="1"/>
  <c r="M52" i="45"/>
  <c r="J16" i="31" l="1"/>
  <c r="J23" i="31"/>
  <c r="K23" i="31"/>
  <c r="L23" i="31"/>
  <c r="J22" i="31"/>
  <c r="K22" i="31"/>
  <c r="L22" i="31"/>
  <c r="J21" i="31"/>
  <c r="K21" i="31"/>
  <c r="L21" i="31"/>
  <c r="J20" i="31"/>
  <c r="K20" i="31"/>
  <c r="L20" i="31"/>
  <c r="J19" i="31"/>
  <c r="K19" i="31"/>
  <c r="L19" i="31"/>
  <c r="J18" i="31"/>
  <c r="K18" i="31"/>
  <c r="L18" i="31"/>
  <c r="J17" i="31"/>
  <c r="K17" i="31"/>
  <c r="L17" i="31"/>
  <c r="K16" i="31"/>
  <c r="L16" i="31"/>
  <c r="J15" i="31"/>
  <c r="K15" i="31"/>
  <c r="L15" i="31"/>
  <c r="J14" i="31"/>
  <c r="K14" i="31"/>
  <c r="L14" i="31"/>
  <c r="J13" i="31"/>
  <c r="K13" i="31"/>
  <c r="L13" i="31"/>
  <c r="J25" i="31"/>
  <c r="K25" i="31"/>
  <c r="L25" i="31"/>
  <c r="L24" i="31"/>
  <c r="K24" i="31"/>
  <c r="J24" i="31"/>
  <c r="J24" i="28"/>
  <c r="K24" i="28"/>
  <c r="L24" i="28"/>
  <c r="J23" i="28"/>
  <c r="K23" i="28"/>
  <c r="L23" i="28"/>
  <c r="J22" i="28"/>
  <c r="K22" i="28"/>
  <c r="L22" i="28"/>
  <c r="J21" i="28"/>
  <c r="K21" i="28"/>
  <c r="L21" i="28"/>
  <c r="J20" i="28"/>
  <c r="K20" i="28"/>
  <c r="L20" i="28"/>
  <c r="J19" i="28"/>
  <c r="K19" i="28"/>
  <c r="L19" i="28"/>
  <c r="J18" i="28"/>
  <c r="K18" i="28"/>
  <c r="L18" i="28"/>
  <c r="J17" i="28"/>
  <c r="K17" i="28"/>
  <c r="L17" i="28"/>
  <c r="J16" i="28"/>
  <c r="K16" i="28"/>
  <c r="L16" i="28"/>
  <c r="J15" i="28"/>
  <c r="K15" i="28"/>
  <c r="L15" i="28"/>
  <c r="J14" i="28"/>
  <c r="K14" i="28"/>
  <c r="L14" i="28"/>
  <c r="J13" i="28"/>
  <c r="K13" i="28"/>
  <c r="L13" i="28"/>
  <c r="J26" i="28"/>
  <c r="K26" i="28"/>
  <c r="L26" i="28"/>
  <c r="L25" i="28"/>
  <c r="K25" i="28"/>
  <c r="J25" i="28"/>
  <c r="L23" i="30"/>
  <c r="L22" i="30"/>
  <c r="L21" i="30"/>
  <c r="L20" i="30"/>
  <c r="L19" i="30"/>
  <c r="L18" i="30"/>
  <c r="L17" i="30"/>
  <c r="L16" i="30"/>
  <c r="L15" i="30"/>
  <c r="L14" i="30"/>
  <c r="L13" i="30"/>
  <c r="L25" i="30"/>
  <c r="L24" i="30"/>
  <c r="K23" i="30"/>
  <c r="K22" i="30"/>
  <c r="K21" i="30"/>
  <c r="K20" i="30"/>
  <c r="K19" i="30"/>
  <c r="K18" i="30"/>
  <c r="K17" i="30"/>
  <c r="K16" i="30"/>
  <c r="K15" i="30"/>
  <c r="K14" i="30"/>
  <c r="K13" i="30"/>
  <c r="K25" i="30"/>
  <c r="K24" i="30"/>
  <c r="J23" i="30"/>
  <c r="J22" i="30"/>
  <c r="J21" i="30"/>
  <c r="J20" i="30"/>
  <c r="J19" i="30"/>
  <c r="J18" i="30"/>
  <c r="J16" i="30"/>
  <c r="J15" i="30"/>
  <c r="J14" i="30"/>
  <c r="J13" i="30"/>
  <c r="J25" i="30"/>
  <c r="J24" i="30"/>
  <c r="J25" i="27"/>
  <c r="K25" i="27"/>
  <c r="L25" i="27"/>
  <c r="J16" i="27"/>
  <c r="K16" i="27"/>
  <c r="L16" i="27"/>
  <c r="J19" i="27"/>
  <c r="K19" i="27"/>
  <c r="L19" i="27"/>
  <c r="J20" i="27"/>
  <c r="K20" i="27"/>
  <c r="L20" i="27"/>
  <c r="J24" i="27"/>
  <c r="K24" i="27"/>
  <c r="L24" i="27"/>
  <c r="J13" i="27"/>
  <c r="K13" i="27"/>
  <c r="L13" i="27"/>
  <c r="J14" i="27"/>
  <c r="K14" i="27"/>
  <c r="L14" i="27"/>
  <c r="J22" i="27"/>
  <c r="K22" i="27"/>
  <c r="L22" i="27"/>
  <c r="J23" i="27"/>
  <c r="K23" i="27"/>
  <c r="L23" i="27"/>
  <c r="J21" i="27"/>
  <c r="K21" i="27"/>
  <c r="L21" i="27"/>
  <c r="J18" i="27"/>
  <c r="K18" i="27"/>
  <c r="L18" i="27"/>
  <c r="J17" i="27"/>
  <c r="K17" i="27"/>
  <c r="L17" i="27"/>
  <c r="J26" i="27"/>
  <c r="K26" i="27"/>
  <c r="L26" i="27"/>
  <c r="L15" i="27"/>
  <c r="K15" i="27"/>
  <c r="J15" i="27"/>
  <c r="J17" i="26"/>
  <c r="J21" i="26"/>
  <c r="K21" i="26"/>
  <c r="L21" i="26"/>
  <c r="J20" i="26"/>
  <c r="K20" i="26"/>
  <c r="L20" i="26"/>
  <c r="J19" i="26"/>
  <c r="K19" i="26"/>
  <c r="L19" i="26"/>
  <c r="J18" i="26"/>
  <c r="K18" i="26"/>
  <c r="L18" i="26"/>
  <c r="J16" i="26"/>
  <c r="K16" i="26"/>
  <c r="L16" i="26"/>
  <c r="K17" i="26"/>
  <c r="L17" i="26"/>
  <c r="J15" i="26"/>
  <c r="K15" i="26"/>
  <c r="L15" i="26"/>
  <c r="J14" i="26"/>
  <c r="K14" i="26"/>
  <c r="L14" i="26"/>
  <c r="J13" i="26"/>
  <c r="K13" i="26"/>
  <c r="L13" i="26"/>
  <c r="J23" i="26"/>
  <c r="K23" i="26"/>
  <c r="L23" i="26"/>
  <c r="L22" i="26"/>
  <c r="K22" i="26"/>
  <c r="J22" i="26"/>
  <c r="L23" i="25" l="1"/>
  <c r="K23" i="25"/>
  <c r="L23" i="24"/>
  <c r="K23" i="24"/>
  <c r="M31" i="3"/>
  <c r="L22" i="25" l="1"/>
  <c r="K22" i="25"/>
  <c r="L21" i="25"/>
  <c r="K21" i="25"/>
  <c r="L20" i="25"/>
  <c r="K20" i="25"/>
  <c r="L19" i="25"/>
  <c r="K19" i="25"/>
  <c r="L18" i="25"/>
  <c r="K18" i="25"/>
  <c r="L17" i="25"/>
  <c r="K17" i="25"/>
  <c r="L16" i="25"/>
  <c r="K16" i="25"/>
  <c r="L15" i="25"/>
  <c r="K15" i="25"/>
  <c r="L14" i="25"/>
  <c r="K14" i="25"/>
  <c r="L13" i="25"/>
  <c r="K13" i="25"/>
  <c r="L13" i="24"/>
  <c r="L14" i="24"/>
  <c r="L15" i="24"/>
  <c r="L16" i="24"/>
  <c r="L17" i="24"/>
  <c r="L18" i="24"/>
  <c r="L19" i="24"/>
  <c r="L20" i="24"/>
  <c r="L21" i="24"/>
  <c r="L22" i="24"/>
  <c r="K13" i="24"/>
  <c r="K22" i="24"/>
  <c r="K21" i="24"/>
  <c r="K20" i="24"/>
  <c r="K19" i="24"/>
  <c r="K18" i="24"/>
  <c r="K17" i="24"/>
  <c r="K16" i="24"/>
  <c r="K15" i="24"/>
  <c r="K14" i="24"/>
  <c r="O30" i="23"/>
  <c r="N30" i="23"/>
  <c r="M30" i="23"/>
  <c r="O29" i="23"/>
  <c r="N29" i="23"/>
  <c r="M29" i="23"/>
  <c r="O28" i="23"/>
  <c r="N28" i="23"/>
  <c r="M28" i="23"/>
  <c r="O27" i="23"/>
  <c r="N27" i="23"/>
  <c r="M27" i="23"/>
  <c r="O26" i="23"/>
  <c r="N26" i="23"/>
  <c r="M26" i="23"/>
  <c r="O25" i="23"/>
  <c r="N25" i="23"/>
  <c r="M25" i="23"/>
  <c r="O24" i="23"/>
  <c r="N24" i="23"/>
  <c r="M24" i="23"/>
  <c r="O23" i="23"/>
  <c r="N23" i="23"/>
  <c r="M23" i="23"/>
  <c r="O22" i="23"/>
  <c r="N22" i="23"/>
  <c r="M22" i="23"/>
  <c r="O21" i="23"/>
  <c r="N21" i="23"/>
  <c r="M21" i="23"/>
  <c r="O20" i="23"/>
  <c r="N20" i="23"/>
  <c r="M20" i="23"/>
  <c r="O19" i="23"/>
  <c r="N19" i="23"/>
  <c r="M19" i="23"/>
  <c r="O18" i="23"/>
  <c r="N18" i="23"/>
  <c r="M18" i="23"/>
  <c r="O17" i="23"/>
  <c r="N17" i="23"/>
  <c r="M17" i="23"/>
  <c r="O16" i="23"/>
  <c r="N16" i="23"/>
  <c r="M16" i="23"/>
  <c r="O15" i="23"/>
  <c r="N15" i="23"/>
  <c r="M15" i="23"/>
  <c r="O14" i="23"/>
  <c r="N14" i="23"/>
  <c r="M14" i="23"/>
  <c r="O13" i="23"/>
  <c r="N13" i="23"/>
  <c r="M13" i="23"/>
  <c r="O30" i="22" l="1"/>
  <c r="M30" i="22"/>
  <c r="O29" i="22"/>
  <c r="M29" i="22"/>
  <c r="O28" i="22"/>
  <c r="M28" i="22"/>
  <c r="O27" i="22"/>
  <c r="M27" i="22"/>
  <c r="O26" i="22"/>
  <c r="M26" i="22"/>
  <c r="O25" i="22"/>
  <c r="M25" i="22"/>
  <c r="O24" i="22"/>
  <c r="N24" i="22"/>
  <c r="M24" i="22"/>
  <c r="O23" i="22"/>
  <c r="N23" i="22"/>
  <c r="M23" i="22"/>
  <c r="O22" i="22"/>
  <c r="N22" i="22"/>
  <c r="M22" i="22"/>
  <c r="O21" i="22"/>
  <c r="N21" i="22"/>
  <c r="M21" i="22"/>
  <c r="O20" i="22"/>
  <c r="N20" i="22"/>
  <c r="M20" i="22"/>
  <c r="O19" i="22"/>
  <c r="N19" i="22"/>
  <c r="M19" i="22"/>
  <c r="O18" i="22"/>
  <c r="N18" i="22"/>
  <c r="M18" i="22"/>
  <c r="O17" i="22"/>
  <c r="N17" i="22"/>
  <c r="M17" i="22"/>
  <c r="O16" i="22"/>
  <c r="N16" i="22"/>
  <c r="M16" i="22"/>
  <c r="O15" i="22"/>
  <c r="N15" i="22"/>
  <c r="M15" i="22"/>
  <c r="O14" i="22"/>
  <c r="N14" i="22"/>
  <c r="M14" i="22"/>
  <c r="O13" i="22"/>
  <c r="N13" i="22"/>
  <c r="M13" i="22"/>
  <c r="M30" i="3"/>
  <c r="M29" i="3"/>
  <c r="M28" i="3"/>
  <c r="M2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M45" i="26" l="1"/>
  <c r="M44" i="26"/>
  <c r="M44" i="25"/>
  <c r="M43" i="25"/>
  <c r="M45" i="24"/>
  <c r="M44" i="24"/>
  <c r="M52" i="23"/>
  <c r="M51" i="23"/>
  <c r="M52" i="22"/>
  <c r="M51" i="22"/>
  <c r="L30" i="18" l="1"/>
  <c r="L29" i="18"/>
  <c r="L28" i="18"/>
  <c r="L27" i="18"/>
  <c r="M52" i="3" l="1"/>
  <c r="M51" i="3"/>
</calcChain>
</file>

<file path=xl/sharedStrings.xml><?xml version="1.0" encoding="utf-8"?>
<sst xmlns="http://schemas.openxmlformats.org/spreadsheetml/2006/main" count="660" uniqueCount="164">
  <si>
    <t>Año</t>
  </si>
  <si>
    <t xml:space="preserve"> </t>
  </si>
  <si>
    <t>Índice de cuadros y gráficas</t>
  </si>
  <si>
    <t xml:space="preserve">Maquinaria y equipo </t>
  </si>
  <si>
    <t>Productos de café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</si>
  <si>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</si>
  <si>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</si>
  <si>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</si>
  <si>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</si>
  <si>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</si>
  <si>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</si>
  <si>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</si>
  <si>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</si>
  <si>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</si>
  <si>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</si>
  <si>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</si>
  <si>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</si>
  <si>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</si>
  <si>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</si>
  <si>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</si>
  <si>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</si>
  <si>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</si>
  <si>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</si>
  <si>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</si>
  <si>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</si>
  <si>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</si>
  <si>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Bebidas no alcohólicas; producción de aguas minerales</t>
  </si>
  <si>
    <t xml:space="preserve">Confecciones, prendas de vestir </t>
  </si>
  <si>
    <t>Edición e impresión</t>
  </si>
  <si>
    <t>Elaboración de productos lácteos</t>
  </si>
  <si>
    <t>Fabricación de maquinaria y equipo</t>
  </si>
  <si>
    <t xml:space="preserve">Otras industrias manufactureras </t>
  </si>
  <si>
    <t>Otros químicos</t>
  </si>
  <si>
    <t>Productos de caucho y de plástico</t>
  </si>
  <si>
    <t>Productos de panadería</t>
  </si>
  <si>
    <t>Productos de papel y cartón</t>
  </si>
  <si>
    <t>Productos textiles</t>
  </si>
  <si>
    <t>Vehículos automotores, remolques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</si>
  <si>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</si>
  <si>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</si>
  <si>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</si>
  <si>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</si>
  <si>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</si>
  <si>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Producción de carne y pescado</t>
  </si>
  <si>
    <t>Productos de plástico</t>
  </si>
  <si>
    <t>Productos minerales no metálicos</t>
  </si>
  <si>
    <t>Sustancias químicas básicas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</si>
  <si>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</si>
  <si>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</si>
  <si>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</si>
  <si>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</si>
  <si>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</si>
  <si>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 xml:space="preserve">Aparatos eléctricos </t>
  </si>
  <si>
    <t>Farmacéuticos y medicinales</t>
  </si>
  <si>
    <t xml:space="preserve">Productos de molinería y almidones </t>
  </si>
  <si>
    <t>Productos metalúrgicos básicos – Hierro y Acero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</si>
  <si>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</si>
  <si>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</si>
  <si>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</si>
  <si>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</si>
  <si>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</si>
  <si>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</si>
  <si>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</si>
  <si>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</si>
  <si>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 xml:space="preserve">Productos minerales no metálicos 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</si>
  <si>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</si>
  <si>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</si>
  <si>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</si>
  <si>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</si>
  <si>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</si>
  <si>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</si>
  <si>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</si>
  <si>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</si>
  <si>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</si>
  <si>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</si>
  <si>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</si>
  <si>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</si>
  <si>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</si>
  <si>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</si>
  <si>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</si>
  <si>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</si>
  <si>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</si>
  <si>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</si>
  <si>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</si>
  <si>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</si>
  <si>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</si>
  <si>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</si>
  <si>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</si>
  <si>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Producción región</t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</si>
  <si>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</si>
  <si>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</si>
  <si>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</si>
  <si>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</si>
  <si>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</si>
  <si>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</si>
  <si>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</si>
  <si>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n.d.</t>
  </si>
  <si>
    <t>Confiteria, cafe y otros productos alimenticios</t>
  </si>
  <si>
    <t>Transformación de carnes, aceites y grasas, frutas y verduras</t>
  </si>
  <si>
    <t xml:space="preserve">Bebidas alcohólicas y  cervezas </t>
  </si>
  <si>
    <t xml:space="preserve">Bebidas alcohólicas y cervezas 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</si>
  <si>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</si>
  <si>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</si>
  <si>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</si>
  <si>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</si>
  <si>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 xml:space="preserve">Otras industrias </t>
  </si>
  <si>
    <t>variac.</t>
  </si>
  <si>
    <t>Contrib.</t>
  </si>
  <si>
    <t xml:space="preserve">Molinería y almidones </t>
  </si>
  <si>
    <t xml:space="preserve">Jabones, detergentes; perfumes </t>
  </si>
  <si>
    <t>Otras industrias</t>
  </si>
  <si>
    <t>Variac.</t>
  </si>
  <si>
    <t>Curtido y preparado de cueros,  calzado y artículos de viaje</t>
  </si>
  <si>
    <t>Productos derivados del petróleo, fuera de refinería</t>
  </si>
  <si>
    <t>Carnes, aceites y grasas, frutas y verduras</t>
  </si>
  <si>
    <t xml:space="preserve">Minerales no metálicos </t>
  </si>
  <si>
    <t>Fuente: Muestra trimestral manufacturera, Dane. Junio de 2012.</t>
  </si>
  <si>
    <r>
      <rPr>
        <b/>
        <sz val="12"/>
        <color rgb="FF53722D"/>
        <rFont val="Calibri"/>
        <family val="2"/>
        <scheme val="minor"/>
      </rPr>
      <t>I trimestre 2012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</si>
  <si>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 trimestre de 2012</t>
    </r>
    <r>
      <rPr>
        <b/>
        <sz val="12"/>
        <rFont val="Calibri"/>
        <family val="2"/>
        <scheme val="minor"/>
      </rPr>
      <t>, variación anual %</t>
    </r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</si>
  <si>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</si>
  <si>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</si>
  <si>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</si>
  <si>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</si>
  <si>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r>
      <rPr>
        <b/>
        <sz val="12"/>
        <color rgb="FF53722D"/>
        <rFont val="Calibri"/>
        <family val="2"/>
        <scheme val="minor"/>
      </rPr>
      <t>I trimestre de 2012</t>
    </r>
    <r>
      <rPr>
        <b/>
        <sz val="12"/>
        <rFont val="Calibri"/>
        <family val="2"/>
        <scheme val="minor"/>
      </rPr>
      <t>, variación acumulada anual %</t>
    </r>
  </si>
  <si>
    <t>Fuente: Muestra Trimestral Manufacturera Regional, Dane. Junio de 2012.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</si>
  <si>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y contribución anual %</t>
    </r>
  </si>
  <si>
    <t>Industrias básicas de hierro, acero, productos elaborados de metal y minerales no metálicos</t>
  </si>
  <si>
    <t>Curtido y preparado de cueros, calzado y artículos de viaje</t>
  </si>
  <si>
    <t xml:space="preserve">Jabones y detergentes; perfumes </t>
  </si>
  <si>
    <t xml:space="preserve"> Elaborados de metal</t>
  </si>
  <si>
    <t xml:space="preserve"> Lácteos</t>
  </si>
  <si>
    <t xml:space="preserve"> Maquinaria de uso general</t>
  </si>
  <si>
    <t xml:space="preserve"> Motocicletas, bicicletas, sillones</t>
  </si>
  <si>
    <t>Muebles</t>
  </si>
  <si>
    <t xml:space="preserve"> productos metalúrgicos básicos </t>
  </si>
  <si>
    <t xml:space="preserve">Productos metalúrgicos básicos </t>
  </si>
  <si>
    <t>Datos Medellín incluye los municipios pertenecientes al Valle de Aburrá</t>
  </si>
  <si>
    <t>Calzado y sus partes; art. Viaje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</si>
  <si>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</si>
  <si>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</si>
  <si>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y contribución acumulada anual %</t>
    </r>
  </si>
  <si>
    <t>Básicas de hierro, acero; Elaborados de metal y minerales no metálicos</t>
  </si>
  <si>
    <t xml:space="preserve">Químicas básicas; farmacéuticos; jabones </t>
  </si>
  <si>
    <r>
      <rPr>
        <b/>
        <sz val="12"/>
        <color theme="6"/>
        <rFont val="Calibri"/>
        <family val="2"/>
        <scheme val="minor"/>
      </rPr>
      <t>I trimestre de 2012</t>
    </r>
    <r>
      <rPr>
        <b/>
        <sz val="12"/>
        <rFont val="Calibri"/>
        <family val="2"/>
        <scheme val="minor"/>
      </rPr>
      <t xml:space="preserve">,  variación anual % </t>
    </r>
  </si>
  <si>
    <t>Permanente</t>
  </si>
  <si>
    <t>Temporal</t>
  </si>
  <si>
    <t>Contrib. 2012</t>
  </si>
  <si>
    <t>Principales indicadores estadísticos:  empleo según tipo de contrato Bogotá</t>
  </si>
  <si>
    <t>Administración y ventas</t>
  </si>
  <si>
    <t>Transformación de carnes, aceites, frutas y verduras</t>
  </si>
  <si>
    <t>Prendas de vestir</t>
  </si>
  <si>
    <t>Artículos de plástico y caucho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</si>
  <si>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</si>
  <si>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</si>
  <si>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</si>
  <si>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Básicas de hierro, acero; elaborados de metal y minerales no metálicos</t>
  </si>
  <si>
    <t>Vehículos automotores</t>
  </si>
  <si>
    <t>Confiteria, cafe y otros alimenticios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</si>
  <si>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</si>
  <si>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</si>
  <si>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Personal ocupado según tipo de contrato:</t>
  </si>
  <si>
    <t>Bebidas no alcohólicas; aguas minerales</t>
  </si>
  <si>
    <t>Hilatura, tejedura y productos textiles</t>
  </si>
  <si>
    <t>Industrias básicas de hierro, acero, elaborados de metal y minerales no metálicos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</si>
</sst>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</borders>
  <cellStyleXfs count="3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5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 applyAlignment="1">
      <alignment wrapText="1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0" fontId="24" fillId="2" borderId="0" xfId="1" applyFont="1" applyFill="1" applyBorder="1" applyAlignment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4" fillId="2" borderId="0" xfId="1" applyFont="1" applyFill="1" applyBorder="1"/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164" fontId="4" fillId="2" borderId="0" xfId="1" applyNumberFormat="1" applyFont="1" applyFill="1"/>
    <xf numFmtId="164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4" fontId="31" fillId="2" borderId="0" xfId="3" applyNumberFormat="1" applyFont="1" applyFill="1" applyBorder="1"/>
    <xf numFmtId="0" fontId="31" fillId="2" borderId="0" xfId="1" applyFont="1" applyFill="1" applyBorder="1"/>
    <xf numFmtId="167" fontId="31" fillId="2" borderId="0" xfId="1" applyNumberFormat="1" applyFont="1" applyFill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7" fillId="0" borderId="0" xfId="0" applyFont="1" applyAlignment="1">
      <alignment horizontal="center" vertical="center" readingOrder="1"/>
    </xf>
    <xf numFmtId="164" fontId="8" fillId="3" borderId="7" xfId="2" applyNumberFormat="1" applyFont="1" applyFill="1" applyBorder="1" applyAlignment="1">
      <alignment horizontal="right"/>
    </xf>
    <xf numFmtId="0" fontId="3" fillId="2" borderId="6" xfId="2" applyFont="1" applyFill="1" applyBorder="1" applyAlignment="1"/>
    <xf numFmtId="1" fontId="31" fillId="2" borderId="0" xfId="1" applyNumberFormat="1" applyFont="1" applyFill="1" applyBorder="1"/>
    <xf numFmtId="167" fontId="2" fillId="2" borderId="0" xfId="1" applyNumberFormat="1" applyFont="1" applyFill="1" applyBorder="1"/>
    <xf numFmtId="164" fontId="31" fillId="2" borderId="0" xfId="2" applyNumberFormat="1" applyFont="1" applyFill="1" applyBorder="1"/>
    <xf numFmtId="167" fontId="8" fillId="3" borderId="7" xfId="2" applyNumberFormat="1" applyFont="1" applyFill="1" applyBorder="1"/>
    <xf numFmtId="167" fontId="34" fillId="2" borderId="7" xfId="2" applyNumberFormat="1" applyFont="1" applyFill="1" applyBorder="1"/>
    <xf numFmtId="167" fontId="2" fillId="2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6" fillId="2" borderId="0" xfId="1" applyFont="1" applyFill="1" applyBorder="1" applyAlignment="1"/>
    <xf numFmtId="0" fontId="36" fillId="2" borderId="6" xfId="1" applyFont="1" applyFill="1" applyBorder="1"/>
    <xf numFmtId="0" fontId="37" fillId="2" borderId="2" xfId="2" applyFont="1" applyFill="1" applyBorder="1" applyAlignment="1">
      <alignment horizontal="center"/>
    </xf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4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9" fillId="2" borderId="12" xfId="1" applyFont="1" applyFill="1" applyBorder="1"/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0" fontId="2" fillId="2" borderId="22" xfId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1" fontId="31" fillId="2" borderId="0" xfId="1" applyNumberFormat="1" applyFont="1" applyFill="1"/>
    <xf numFmtId="2" fontId="31" fillId="2" borderId="0" xfId="1" applyNumberFormat="1" applyFont="1" applyFill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0000FF"/>
      <color rgb="FF53722D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externalLink" Target="externalLinks/externalLink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5.xml"/></Relationships>
</file>

<file path=xl/charts/_rels/chart5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 trimestre 2012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5E-2"/>
          <c:y val="0.12428813065033537"/>
          <c:w val="0.90974147135652395"/>
          <c:h val="0.79323728978322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33E-2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6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3.29218106995886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82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1.6991922103219759</c:v>
                </c:pt>
                <c:pt idx="1">
                  <c:v>-0.42994863269139039</c:v>
                </c:pt>
                <c:pt idx="2">
                  <c:v>0.79387686145324654</c:v>
                </c:pt>
                <c:pt idx="3">
                  <c:v>7.1897084784813936</c:v>
                </c:pt>
                <c:pt idx="4">
                  <c:v>8.74270882422854</c:v>
                </c:pt>
                <c:pt idx="5">
                  <c:v>5.9322170839850585</c:v>
                </c:pt>
                <c:pt idx="6">
                  <c:v>4.9704045550313269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504788414671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79E-2"/>
                  <c:y val="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2.2330518637754704</c:v>
                </c:pt>
                <c:pt idx="1">
                  <c:v>-0.42508540625835201</c:v>
                </c:pt>
                <c:pt idx="2">
                  <c:v>-0.47305645122965867</c:v>
                </c:pt>
                <c:pt idx="3">
                  <c:v>4.1518902157921644</c:v>
                </c:pt>
                <c:pt idx="4">
                  <c:v>9.1107661715645438</c:v>
                </c:pt>
                <c:pt idx="5">
                  <c:v>3.6479134738451879</c:v>
                </c:pt>
                <c:pt idx="6">
                  <c:v>5.2196511711386284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67E-3"/>
                  <c:y val="1.3168724279835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602E-17"/>
                  <c:y val="1.6460905349794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67E-3"/>
                  <c:y val="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67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1.9471660726717133</c:v>
                </c:pt>
                <c:pt idx="1">
                  <c:v>0.50927491987229345</c:v>
                </c:pt>
                <c:pt idx="2">
                  <c:v>0.98763096998757405</c:v>
                </c:pt>
                <c:pt idx="3">
                  <c:v>2.4076067026512327</c:v>
                </c:pt>
                <c:pt idx="4">
                  <c:v>5.0875619941273875</c:v>
                </c:pt>
                <c:pt idx="5">
                  <c:v>2.8484326721059494</c:v>
                </c:pt>
                <c:pt idx="6">
                  <c:v>1.3851856385272088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96512"/>
        <c:axId val="120498048"/>
      </c:barChart>
      <c:catAx>
        <c:axId val="120496512"/>
        <c:scaling>
          <c:orientation val="minMax"/>
        </c:scaling>
        <c:delete val="0"/>
        <c:axPos val="b"/>
        <c:majorTickMark val="out"/>
        <c:minorTickMark val="none"/>
        <c:tickLblPos val="low"/>
        <c:crossAx val="120498048"/>
        <c:crosses val="autoZero"/>
        <c:auto val="1"/>
        <c:lblAlgn val="ctr"/>
        <c:lblOffset val="100"/>
        <c:noMultiLvlLbl val="0"/>
      </c:catAx>
      <c:valAx>
        <c:axId val="120498048"/>
        <c:scaling>
          <c:orientation val="minMax"/>
          <c:max val="10"/>
          <c:min val="-1"/>
        </c:scaling>
        <c:delete val="0"/>
        <c:axPos val="l"/>
        <c:numFmt formatCode="0" sourceLinked="0"/>
        <c:majorTickMark val="out"/>
        <c:minorTickMark val="none"/>
        <c:tickLblPos val="nextTo"/>
        <c:crossAx val="12049651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376605220346772"/>
          <c:y val="5.5146106736657916E-2"/>
          <c:w val="0.22020985045850339"/>
          <c:h val="0.178596675415573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 trimestre 2012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1441158744045883"/>
          <c:w val="0.91028506313206581"/>
          <c:h val="0.803113832993099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16E-3"/>
                  <c:y val="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Santanderes</c:v>
                </c:pt>
                <c:pt idx="6">
                  <c:v>Medellín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4.0548952216237</c:v>
                </c:pt>
                <c:pt idx="1">
                  <c:v>5.7335892246340281</c:v>
                </c:pt>
                <c:pt idx="2">
                  <c:v>2.0805131051532699</c:v>
                </c:pt>
                <c:pt idx="3">
                  <c:v>6.5005862966024619</c:v>
                </c:pt>
                <c:pt idx="4">
                  <c:v>5.8280479522220485</c:v>
                </c:pt>
                <c:pt idx="5">
                  <c:v>4.3930719615222102</c:v>
                </c:pt>
                <c:pt idx="6">
                  <c:v>6.5886209895849035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1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7.9146904882503727E-3"/>
                  <c:y val="-1.3168724279835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51E-4"/>
                  <c:y val="1.3168724279835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Santanderes</c:v>
                </c:pt>
                <c:pt idx="6">
                  <c:v>Medellín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4.369084646762289</c:v>
                </c:pt>
                <c:pt idx="1">
                  <c:v>6.0466052053369523</c:v>
                </c:pt>
                <c:pt idx="2">
                  <c:v>0.93285629617463339</c:v>
                </c:pt>
                <c:pt idx="3">
                  <c:v>6.6310842010288251</c:v>
                </c:pt>
                <c:pt idx="4">
                  <c:v>6.5518558786312076</c:v>
                </c:pt>
                <c:pt idx="5">
                  <c:v>6.7157544576285311</c:v>
                </c:pt>
                <c:pt idx="6">
                  <c:v>4.35229598254252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6.0240973380288618E-3"/>
                  <c:y val="1.9753086419752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Santanderes</c:v>
                </c:pt>
                <c:pt idx="6">
                  <c:v>Medellín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1.4268825769587545</c:v>
                </c:pt>
                <c:pt idx="1">
                  <c:v>0.27045506233394079</c:v>
                </c:pt>
                <c:pt idx="2">
                  <c:v>1.6570233522666511</c:v>
                </c:pt>
                <c:pt idx="3">
                  <c:v>2.0467677926951477</c:v>
                </c:pt>
                <c:pt idx="4">
                  <c:v>4.3559651452005799</c:v>
                </c:pt>
                <c:pt idx="5">
                  <c:v>-0.30869423597273959</c:v>
                </c:pt>
                <c:pt idx="6">
                  <c:v>0.60272745503897607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102720"/>
        <c:axId val="123104256"/>
      </c:barChart>
      <c:catAx>
        <c:axId val="12310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3104256"/>
        <c:crosses val="autoZero"/>
        <c:auto val="1"/>
        <c:lblAlgn val="ctr"/>
        <c:lblOffset val="100"/>
        <c:noMultiLvlLbl val="0"/>
      </c:catAx>
      <c:valAx>
        <c:axId val="123104256"/>
        <c:scaling>
          <c:orientation val="minMax"/>
          <c:max val="9"/>
          <c:min val="-1"/>
        </c:scaling>
        <c:delete val="0"/>
        <c:axPos val="l"/>
        <c:numFmt formatCode="0" sourceLinked="0"/>
        <c:majorTickMark val="out"/>
        <c:minorTickMark val="none"/>
        <c:tickLblPos val="nextTo"/>
        <c:crossAx val="1231027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2030206750472008E-2"/>
          <c:y val="0.10123664171608178"/>
          <c:w val="0.18317278322665806"/>
          <c:h val="0.1522592268559022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Producción real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 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8437987751531052"/>
          <c:y val="8.639615356726118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4253368328958906E-2"/>
          <c:y val="0.1920613941628212"/>
          <c:w val="0.82901627296587932"/>
          <c:h val="0.58984092270967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anual%'!$C$10:$O$11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Producción Regional anual%'!$C$15:$O$15</c:f>
              <c:numCache>
                <c:formatCode>#,##0.0</c:formatCode>
                <c:ptCount val="13"/>
                <c:pt idx="0">
                  <c:v>-8.1426186009762951</c:v>
                </c:pt>
                <c:pt idx="1">
                  <c:v>-13.669764174077409</c:v>
                </c:pt>
                <c:pt idx="2">
                  <c:v>-6.4562774084491954</c:v>
                </c:pt>
                <c:pt idx="3">
                  <c:v>-4.5696592616477671</c:v>
                </c:pt>
                <c:pt idx="4">
                  <c:v>-1.2923312023630551</c:v>
                </c:pt>
                <c:pt idx="5">
                  <c:v>6.0108813734453328</c:v>
                </c:pt>
                <c:pt idx="6">
                  <c:v>2.1162756002369045</c:v>
                </c:pt>
                <c:pt idx="7">
                  <c:v>2.6312854839596609</c:v>
                </c:pt>
                <c:pt idx="8">
                  <c:v>2.1169490461411216</c:v>
                </c:pt>
                <c:pt idx="9">
                  <c:v>-0.33861618883692379</c:v>
                </c:pt>
                <c:pt idx="10">
                  <c:v>6.3430341674710728</c:v>
                </c:pt>
                <c:pt idx="11">
                  <c:v>2.6210754253019832</c:v>
                </c:pt>
                <c:pt idx="12">
                  <c:v>0.79387686145324654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37120"/>
        <c:axId val="123238656"/>
      </c:barChart>
      <c:catAx>
        <c:axId val="123237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3238656"/>
        <c:crosses val="autoZero"/>
        <c:auto val="1"/>
        <c:lblAlgn val="ctr"/>
        <c:lblOffset val="100"/>
        <c:noMultiLvlLbl val="0"/>
      </c:catAx>
      <c:valAx>
        <c:axId val="123238656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12323712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 Producción real  (Variación anual %) 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525762299842E-2"/>
          <c:y val="0.18672433551439874"/>
          <c:w val="0.87589166546168373"/>
          <c:h val="0.657565339543824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anual%'!$U$23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695E-3"/>
                  <c:y val="1.25195618153364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anual%'!$T$24:$T$27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Producción Regional anual%'!$U$24:$U$27</c:f>
              <c:numCache>
                <c:formatCode>0.0</c:formatCode>
                <c:ptCount val="4"/>
                <c:pt idx="0">
                  <c:v>-6.9291430349615935</c:v>
                </c:pt>
                <c:pt idx="1">
                  <c:v>4.4058815586076161</c:v>
                </c:pt>
                <c:pt idx="2">
                  <c:v>5.4664590888595876</c:v>
                </c:pt>
                <c:pt idx="3">
                  <c:v>1.6991922103219759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anual%'!$V$23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47E-3"/>
                  <c:y val="2.50391236306728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anual%'!$T$24:$T$27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Producción Regional anual%'!$V$24:$V$27</c:f>
              <c:numCache>
                <c:formatCode>0.0</c:formatCode>
                <c:ptCount val="4"/>
                <c:pt idx="0">
                  <c:v>-8.1426186009762951</c:v>
                </c:pt>
                <c:pt idx="1">
                  <c:v>-1.2923312023630551</c:v>
                </c:pt>
                <c:pt idx="2">
                  <c:v>2.1169490461411216</c:v>
                </c:pt>
                <c:pt idx="3">
                  <c:v>0.79387686145324654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538816"/>
        <c:axId val="123561088"/>
      </c:barChart>
      <c:catAx>
        <c:axId val="1235388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3561088"/>
        <c:crosses val="autoZero"/>
        <c:auto val="1"/>
        <c:lblAlgn val="ctr"/>
        <c:lblOffset val="100"/>
        <c:noMultiLvlLbl val="0"/>
      </c:catAx>
      <c:valAx>
        <c:axId val="12356108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35388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78963694974369814"/>
          <c:y val="0.61638238882111562"/>
          <c:w val="0.18351741267240923"/>
          <c:h val="0.2013510283045605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Ventas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9657971622099649"/>
          <c:y val="5.89697372165828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042261148304884E-2"/>
          <c:y val="0.20299823967787159"/>
          <c:w val="0.8841105593913906"/>
          <c:h val="0.532701725537319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anual%'!$C$10:$O$11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Ventas Regional anual%'!$C$15:$O$15</c:f>
              <c:numCache>
                <c:formatCode>#,##0.0</c:formatCode>
                <c:ptCount val="13"/>
                <c:pt idx="0">
                  <c:v>-6.8200340434448901</c:v>
                </c:pt>
                <c:pt idx="1">
                  <c:v>-11.303256590822061</c:v>
                </c:pt>
                <c:pt idx="2">
                  <c:v>-8.6479660109693626</c:v>
                </c:pt>
                <c:pt idx="3">
                  <c:v>-4.7636921555878748</c:v>
                </c:pt>
                <c:pt idx="4">
                  <c:v>1.0396288510826184</c:v>
                </c:pt>
                <c:pt idx="5">
                  <c:v>5.0705519232532765</c:v>
                </c:pt>
                <c:pt idx="6">
                  <c:v>1.990575794501263</c:v>
                </c:pt>
                <c:pt idx="7">
                  <c:v>1.2371055505202513</c:v>
                </c:pt>
                <c:pt idx="8">
                  <c:v>0.93174569839212773</c:v>
                </c:pt>
                <c:pt idx="9">
                  <c:v>0.15546239108957119</c:v>
                </c:pt>
                <c:pt idx="10">
                  <c:v>2.9060011489641764</c:v>
                </c:pt>
                <c:pt idx="11">
                  <c:v>0.64438471947417075</c:v>
                </c:pt>
                <c:pt idx="12">
                  <c:v>-0.47305645122965867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862208"/>
        <c:axId val="122864000"/>
      </c:barChart>
      <c:catAx>
        <c:axId val="122862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2864000"/>
        <c:crosses val="autoZero"/>
        <c:auto val="1"/>
        <c:lblAlgn val="ctr"/>
        <c:lblOffset val="100"/>
        <c:noMultiLvlLbl val="0"/>
      </c:catAx>
      <c:valAx>
        <c:axId val="122864000"/>
        <c:scaling>
          <c:orientation val="minMax"/>
          <c:max val="6"/>
          <c:min val="-12"/>
        </c:scaling>
        <c:delete val="0"/>
        <c:axPos val="l"/>
        <c:numFmt formatCode="0" sourceLinked="0"/>
        <c:majorTickMark val="out"/>
        <c:minorTickMark val="none"/>
        <c:tickLblPos val="nextTo"/>
        <c:crossAx val="122862208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Ventas (Variación anual %) 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6.3440434039704771E-2"/>
          <c:y val="0.23824033957477803"/>
          <c:w val="0.90050009688386268"/>
          <c:h val="0.6123090833741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anual%'!$U$23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anual%'!$T$24:$T$27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Ventas Regional anual%'!$U$24:$U$27</c:f>
              <c:numCache>
                <c:formatCode>0.0</c:formatCode>
                <c:ptCount val="4"/>
                <c:pt idx="0">
                  <c:v>-5.5108881173120299</c:v>
                </c:pt>
                <c:pt idx="1">
                  <c:v>3.3972650309771923</c:v>
                </c:pt>
                <c:pt idx="2">
                  <c:v>4.7536865330355393</c:v>
                </c:pt>
                <c:pt idx="3">
                  <c:v>2.2330518637754704</c:v>
                </c:pt>
              </c:numCache>
            </c:numRef>
          </c:val>
        </c:ser>
        <c:ser>
          <c:idx val="1"/>
          <c:order val="1"/>
          <c:tx>
            <c:strRef>
              <c:f>'H Ventas Regional anual%'!$V$23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anual%'!$T$24:$T$27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Ventas Regional anual%'!$V$24:$V$27</c:f>
              <c:numCache>
                <c:formatCode>0.0</c:formatCode>
                <c:ptCount val="4"/>
                <c:pt idx="0">
                  <c:v>-6.8200340434448901</c:v>
                </c:pt>
                <c:pt idx="1">
                  <c:v>1.0396288510826184</c:v>
                </c:pt>
                <c:pt idx="2">
                  <c:v>0.93174569839212773</c:v>
                </c:pt>
                <c:pt idx="3">
                  <c:v>-0.47305645122965867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92928"/>
        <c:axId val="127294464"/>
      </c:barChart>
      <c:catAx>
        <c:axId val="127292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7294464"/>
        <c:crosses val="autoZero"/>
        <c:auto val="1"/>
        <c:lblAlgn val="ctr"/>
        <c:lblOffset val="100"/>
        <c:noMultiLvlLbl val="0"/>
      </c:catAx>
      <c:valAx>
        <c:axId val="1272944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72929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79634835913967128"/>
          <c:y val="0.6624772381921159"/>
          <c:w val="0.18351741267240923"/>
          <c:h val="0.1817332881236735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Ocupados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8787198475190633"/>
          <c:y val="1.125175808720112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176817641384573E-2"/>
          <c:y val="0.15483875385142074"/>
          <c:w val="0.86690786728582003"/>
          <c:h val="0.621032066643843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cat>
            <c:multiLvlStrRef>
              <c:f>'H Ocupados Regional anual%'!$C$10:$O$11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Ocupados Regional anual%'!$C$15:$O$15</c:f>
              <c:numCache>
                <c:formatCode>#,##0.0</c:formatCode>
                <c:ptCount val="13"/>
                <c:pt idx="0">
                  <c:v>-5.3277326828336715</c:v>
                </c:pt>
                <c:pt idx="1">
                  <c:v>-6.1678338615974102</c:v>
                </c:pt>
                <c:pt idx="2">
                  <c:v>-5.0304138964125205</c:v>
                </c:pt>
                <c:pt idx="3">
                  <c:v>-5.5421100560179832</c:v>
                </c:pt>
                <c:pt idx="4">
                  <c:v>-5.0043399084389364</c:v>
                </c:pt>
                <c:pt idx="5">
                  <c:v>-2.7644255652809635</c:v>
                </c:pt>
                <c:pt idx="6">
                  <c:v>-1.8285227638342594</c:v>
                </c:pt>
                <c:pt idx="7">
                  <c:v>-0.56316592042500602</c:v>
                </c:pt>
                <c:pt idx="8">
                  <c:v>1.4100473300231327</c:v>
                </c:pt>
                <c:pt idx="9">
                  <c:v>2.2094792049625136</c:v>
                </c:pt>
                <c:pt idx="10">
                  <c:v>1.9845191880111475</c:v>
                </c:pt>
                <c:pt idx="11">
                  <c:v>1.3688601206551532</c:v>
                </c:pt>
                <c:pt idx="12">
                  <c:v>0.98763096998757405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073280"/>
        <c:axId val="123074816"/>
      </c:barChart>
      <c:catAx>
        <c:axId val="123073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3074816"/>
        <c:crosses val="autoZero"/>
        <c:auto val="1"/>
        <c:lblAlgn val="ctr"/>
        <c:lblOffset val="100"/>
        <c:noMultiLvlLbl val="0"/>
      </c:catAx>
      <c:valAx>
        <c:axId val="123074816"/>
        <c:scaling>
          <c:orientation val="minMax"/>
          <c:max val="3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1230732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Total empleo (Variación anual %) 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487238135303E-2"/>
          <c:y val="0.23824033957477803"/>
          <c:w val="0.87589166546168373"/>
          <c:h val="0.6123090833741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anual%'!$U$23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anual%'!$T$24:$T$27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Ocupados Regional anual%'!$U$24:$U$27</c:f>
              <c:numCache>
                <c:formatCode>0.0</c:formatCode>
                <c:ptCount val="4"/>
                <c:pt idx="0">
                  <c:v>-4.9459257430530261</c:v>
                </c:pt>
                <c:pt idx="1">
                  <c:v>-3.0819831493944405</c:v>
                </c:pt>
                <c:pt idx="2">
                  <c:v>1.6736580967424697</c:v>
                </c:pt>
                <c:pt idx="3">
                  <c:v>1.9471660726717133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anual%'!$V$23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anual%'!$T$24:$T$27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Ocupados Regional anual%'!$V$24:$V$27</c:f>
              <c:numCache>
                <c:formatCode>0.0</c:formatCode>
                <c:ptCount val="4"/>
                <c:pt idx="0">
                  <c:v>-5.3277326828336715</c:v>
                </c:pt>
                <c:pt idx="1">
                  <c:v>-5.0043399084389364</c:v>
                </c:pt>
                <c:pt idx="2">
                  <c:v>1.4100473300231327</c:v>
                </c:pt>
                <c:pt idx="3">
                  <c:v>0.98763096998757405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918784"/>
        <c:axId val="120411264"/>
      </c:barChart>
      <c:catAx>
        <c:axId val="82918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0411264"/>
        <c:crosses val="autoZero"/>
        <c:auto val="1"/>
        <c:lblAlgn val="ctr"/>
        <c:lblOffset val="100"/>
        <c:noMultiLvlLbl val="0"/>
      </c:catAx>
      <c:valAx>
        <c:axId val="120411264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829187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81648258732759071"/>
          <c:y val="0.56678345828780974"/>
          <c:w val="0.18351741267240923"/>
          <c:h val="0.200872044104534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 %) - I trimestre 2012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307453582104902"/>
          <c:w val="0.58721424527816368"/>
          <c:h val="0.779473067584419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Vehículos automotores, remolques</c:v>
                </c:pt>
                <c:pt idx="1">
                  <c:v>Confiteria, cafe y otros productos alimenticios</c:v>
                </c:pt>
                <c:pt idx="2">
                  <c:v>Productos textiles</c:v>
                </c:pt>
                <c:pt idx="3">
                  <c:v>Fabricación de maquinaria y equipo</c:v>
                </c:pt>
                <c:pt idx="4">
                  <c:v>Otras industrias manufactureras </c:v>
                </c:pt>
                <c:pt idx="5">
                  <c:v>Curtido y preparado de cueros, calzado y artículos de viaje</c:v>
                </c:pt>
                <c:pt idx="6">
                  <c:v>Productos derivados del petróleo, fuera de refinería</c:v>
                </c:pt>
                <c:pt idx="7">
                  <c:v>Bebidas alcohólicas y cervezas </c:v>
                </c:pt>
                <c:pt idx="8">
                  <c:v>Elaboración de productos lácteos</c:v>
                </c:pt>
                <c:pt idx="9">
                  <c:v>Otros químicos</c:v>
                </c:pt>
                <c:pt idx="10">
                  <c:v>Edición e impresión</c:v>
                </c:pt>
                <c:pt idx="11">
                  <c:v>Productos de papel y cartón</c:v>
                </c:pt>
                <c:pt idx="12">
                  <c:v>Productos de panadería</c:v>
                </c:pt>
                <c:pt idx="13">
                  <c:v>Transformación de carnes, aceites y grasas, frutas y verduras</c:v>
                </c:pt>
                <c:pt idx="14">
                  <c:v>Bebidas no alcohólicas; producción de aguas minerales</c:v>
                </c:pt>
                <c:pt idx="15">
                  <c:v>Confecciones, prendas de vestir </c:v>
                </c:pt>
                <c:pt idx="16">
                  <c:v>Industrias básicas de hierro, acero, elaborados de metal y minerales no metálicos</c:v>
                </c:pt>
                <c:pt idx="17">
                  <c:v>Productos de caucho y de plástico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anual%'!$N$13:$N$31</c:f>
              <c:numCache>
                <c:formatCode>#,##0.0</c:formatCode>
                <c:ptCount val="19"/>
                <c:pt idx="0">
                  <c:v>-11.067058770750727</c:v>
                </c:pt>
                <c:pt idx="1">
                  <c:v>-6.3438227163030607</c:v>
                </c:pt>
                <c:pt idx="2">
                  <c:v>-4.0814200127050508</c:v>
                </c:pt>
                <c:pt idx="3">
                  <c:v>-6.5576807170432243</c:v>
                </c:pt>
                <c:pt idx="4">
                  <c:v>-4.5913899871324437</c:v>
                </c:pt>
                <c:pt idx="5">
                  <c:v>-8.0775419965421253</c:v>
                </c:pt>
                <c:pt idx="6">
                  <c:v>-9.1636386800992842</c:v>
                </c:pt>
                <c:pt idx="7">
                  <c:v>8.9061658359799623</c:v>
                </c:pt>
                <c:pt idx="8">
                  <c:v>10.187562222564029</c:v>
                </c:pt>
                <c:pt idx="9">
                  <c:v>0.96807517379238206</c:v>
                </c:pt>
                <c:pt idx="10">
                  <c:v>1.738989460917173</c:v>
                </c:pt>
                <c:pt idx="11">
                  <c:v>9.5460064614188553</c:v>
                </c:pt>
                <c:pt idx="12">
                  <c:v>7.4183297367849121</c:v>
                </c:pt>
                <c:pt idx="13">
                  <c:v>5.9837443868657969</c:v>
                </c:pt>
                <c:pt idx="14">
                  <c:v>14.13777071692266</c:v>
                </c:pt>
                <c:pt idx="15">
                  <c:v>24.208540575191527</c:v>
                </c:pt>
                <c:pt idx="16">
                  <c:v>6.6023119763124472</c:v>
                </c:pt>
                <c:pt idx="17">
                  <c:v>7.1849411719600464</c:v>
                </c:pt>
                <c:pt idx="18">
                  <c:v>0.79387686145324654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12896"/>
        <c:axId val="122514432"/>
      </c:barChart>
      <c:catAx>
        <c:axId val="122512896"/>
        <c:scaling>
          <c:orientation val="minMax"/>
        </c:scaling>
        <c:delete val="0"/>
        <c:axPos val="l"/>
        <c:majorTickMark val="out"/>
        <c:minorTickMark val="none"/>
        <c:tickLblPos val="low"/>
        <c:crossAx val="122514432"/>
        <c:crosses val="autoZero"/>
        <c:auto val="1"/>
        <c:lblAlgn val="ctr"/>
        <c:lblOffset val="100"/>
        <c:noMultiLvlLbl val="0"/>
      </c:catAx>
      <c:valAx>
        <c:axId val="122514432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22512896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 trimestre 2012</a:t>
            </a:r>
          </a:p>
        </c:rich>
      </c:tx>
      <c:layout>
        <c:manualLayout>
          <c:xMode val="edge"/>
          <c:yMode val="edge"/>
          <c:x val="0.18010475148005603"/>
          <c:y val="2.18579234972677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37"/>
          <c:y val="0.15875446442460084"/>
          <c:w val="0.57711733342749194"/>
          <c:h val="0.754326302413894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Vehículos automotores, remolques</c:v>
                </c:pt>
                <c:pt idx="1">
                  <c:v>Confiteria, cafe y otros productos alimenticios</c:v>
                </c:pt>
                <c:pt idx="2">
                  <c:v>Productos textiles</c:v>
                </c:pt>
                <c:pt idx="3">
                  <c:v>Fabricación de maquinaria y equipo</c:v>
                </c:pt>
                <c:pt idx="4">
                  <c:v>Otras industrias manufactureras </c:v>
                </c:pt>
                <c:pt idx="5">
                  <c:v>Curtido y preparado de cueros, calzado y artículos de viaje</c:v>
                </c:pt>
                <c:pt idx="6">
                  <c:v>Productos derivados del petróleo, fuera de refinería</c:v>
                </c:pt>
                <c:pt idx="7">
                  <c:v>Bebidas alcohólicas y cervezas </c:v>
                </c:pt>
                <c:pt idx="8">
                  <c:v>Elaboración de productos lácteos</c:v>
                </c:pt>
                <c:pt idx="9">
                  <c:v>Otros químicos</c:v>
                </c:pt>
                <c:pt idx="10">
                  <c:v>Edición e impresión</c:v>
                </c:pt>
                <c:pt idx="11">
                  <c:v>Productos de papel y cartón</c:v>
                </c:pt>
                <c:pt idx="12">
                  <c:v>Productos de panadería</c:v>
                </c:pt>
                <c:pt idx="13">
                  <c:v>Transformación de carnes, aceites y grasas, frutas y verduras</c:v>
                </c:pt>
                <c:pt idx="14">
                  <c:v>Bebidas no alcohólicas; producción de aguas minerales</c:v>
                </c:pt>
                <c:pt idx="15">
                  <c:v>Confecciones, prendas de vestir </c:v>
                </c:pt>
                <c:pt idx="16">
                  <c:v>Industrias básicas de hierro, acero, elaborados de metal y minerales no metálicos</c:v>
                </c:pt>
                <c:pt idx="17">
                  <c:v>Productos de caucho y de plástico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anual%'!$O$13:$O$31</c:f>
              <c:numCache>
                <c:formatCode>#,##0.0</c:formatCode>
                <c:ptCount val="19"/>
                <c:pt idx="0">
                  <c:v>-1.4546412764816827</c:v>
                </c:pt>
                <c:pt idx="1">
                  <c:v>-0.46762104510785318</c:v>
                </c:pt>
                <c:pt idx="2">
                  <c:v>-0.34652011554931517</c:v>
                </c:pt>
                <c:pt idx="3">
                  <c:v>-0.24133796292539711</c:v>
                </c:pt>
                <c:pt idx="4">
                  <c:v>-0.21905443756896964</c:v>
                </c:pt>
                <c:pt idx="5">
                  <c:v>-0.13619840202851205</c:v>
                </c:pt>
                <c:pt idx="6">
                  <c:v>-6.9099879176064694E-2</c:v>
                </c:pt>
                <c:pt idx="7">
                  <c:v>1.0593487793138681E-3</c:v>
                </c:pt>
                <c:pt idx="8">
                  <c:v>8.1888303249671099E-2</c:v>
                </c:pt>
                <c:pt idx="9">
                  <c:v>0.11130832679541106</c:v>
                </c:pt>
                <c:pt idx="10">
                  <c:v>0.14755904066110231</c:v>
                </c:pt>
                <c:pt idx="11">
                  <c:v>0.25080045123869538</c:v>
                </c:pt>
                <c:pt idx="12">
                  <c:v>0.26935737421461936</c:v>
                </c:pt>
                <c:pt idx="13">
                  <c:v>0.38521925567369286</c:v>
                </c:pt>
                <c:pt idx="14">
                  <c:v>0.52095234106408483</c:v>
                </c:pt>
                <c:pt idx="15">
                  <c:v>0.52815291637771455</c:v>
                </c:pt>
                <c:pt idx="16">
                  <c:v>0.65987699143659995</c:v>
                </c:pt>
                <c:pt idx="17">
                  <c:v>0.77217563080016416</c:v>
                </c:pt>
                <c:pt idx="18">
                  <c:v>0.79387686145324654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39392"/>
        <c:axId val="127411328"/>
      </c:barChart>
      <c:catAx>
        <c:axId val="122539392"/>
        <c:scaling>
          <c:orientation val="minMax"/>
        </c:scaling>
        <c:delete val="0"/>
        <c:axPos val="l"/>
        <c:majorTickMark val="out"/>
        <c:minorTickMark val="none"/>
        <c:tickLblPos val="low"/>
        <c:crossAx val="127411328"/>
        <c:crosses val="autoZero"/>
        <c:auto val="1"/>
        <c:lblAlgn val="ctr"/>
        <c:lblOffset val="100"/>
        <c:noMultiLvlLbl val="0"/>
      </c:catAx>
      <c:valAx>
        <c:axId val="12741132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225393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2012</a:t>
            </a:r>
          </a:p>
        </c:rich>
      </c:tx>
      <c:layout>
        <c:manualLayout>
          <c:xMode val="edge"/>
          <c:yMode val="edge"/>
          <c:x val="0.15529701357399242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58721424527816357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Confecciones, prendas de vestir </c:v>
                </c:pt>
                <c:pt idx="1">
                  <c:v>Básicas de hierro, acero; elaborados de metal y minerales no metálicos</c:v>
                </c:pt>
                <c:pt idx="2">
                  <c:v>Transformación de carnes, aceites y grasas, frutas y verduras</c:v>
                </c:pt>
                <c:pt idx="3">
                  <c:v>Bebidas no alcohólicas; producción de aguas minerales</c:v>
                </c:pt>
                <c:pt idx="4">
                  <c:v>Productos de caucho y de plástico</c:v>
                </c:pt>
                <c:pt idx="5">
                  <c:v>Productos de panadería</c:v>
                </c:pt>
                <c:pt idx="6">
                  <c:v>Productos de papel y cartón</c:v>
                </c:pt>
                <c:pt idx="7">
                  <c:v>Elaboración de productos lácteos</c:v>
                </c:pt>
                <c:pt idx="8">
                  <c:v>Bebidas alcohólicas y  cervezas </c:v>
                </c:pt>
                <c:pt idx="9">
                  <c:v>Curtido y preparado de cueros, calzado y artículos de viaje</c:v>
                </c:pt>
                <c:pt idx="10">
                  <c:v>Productos derivados del petróleo, fuera de refinería</c:v>
                </c:pt>
                <c:pt idx="11">
                  <c:v>Fabricación de maquinaria y equipo</c:v>
                </c:pt>
                <c:pt idx="12">
                  <c:v>Productos textiles</c:v>
                </c:pt>
                <c:pt idx="13">
                  <c:v>Confiteria, cafe y otros alimenticios</c:v>
                </c:pt>
                <c:pt idx="14">
                  <c:v>Edición e impresión</c:v>
                </c:pt>
                <c:pt idx="15">
                  <c:v>Otras industrias </c:v>
                </c:pt>
                <c:pt idx="16">
                  <c:v>Vehículos automotores</c:v>
                </c:pt>
                <c:pt idx="17">
                  <c:v>Otros químicos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anual%'!$N$13:$N$31</c:f>
              <c:numCache>
                <c:formatCode>#,##0.0</c:formatCode>
                <c:ptCount val="19"/>
                <c:pt idx="0">
                  <c:v>29.111754741438389</c:v>
                </c:pt>
                <c:pt idx="1">
                  <c:v>9.3185897690679198</c:v>
                </c:pt>
                <c:pt idx="2">
                  <c:v>9.7582031540676795</c:v>
                </c:pt>
                <c:pt idx="3">
                  <c:v>12.483008120813178</c:v>
                </c:pt>
                <c:pt idx="4">
                  <c:v>2.9273376574201926</c:v>
                </c:pt>
                <c:pt idx="5">
                  <c:v>7.5643737737444594</c:v>
                </c:pt>
                <c:pt idx="6">
                  <c:v>5.5058483606576836</c:v>
                </c:pt>
                <c:pt idx="7">
                  <c:v>3.925235557024398</c:v>
                </c:pt>
                <c:pt idx="8">
                  <c:v>-29.542570308354332</c:v>
                </c:pt>
                <c:pt idx="9">
                  <c:v>-0.90177779159362759</c:v>
                </c:pt>
                <c:pt idx="10">
                  <c:v>-5.5635669934641196</c:v>
                </c:pt>
                <c:pt idx="11">
                  <c:v>-1.4004121633977462</c:v>
                </c:pt>
                <c:pt idx="12">
                  <c:v>-1.2495948542314061</c:v>
                </c:pt>
                <c:pt idx="13">
                  <c:v>-5.2428515980829538</c:v>
                </c:pt>
                <c:pt idx="14">
                  <c:v>-4.1236991983656939</c:v>
                </c:pt>
                <c:pt idx="15">
                  <c:v>-11.957496718469319</c:v>
                </c:pt>
                <c:pt idx="16">
                  <c:v>-8.2664690809746375</c:v>
                </c:pt>
                <c:pt idx="17">
                  <c:v>-9.7643819408092973</c:v>
                </c:pt>
                <c:pt idx="18">
                  <c:v>-0.47305645122965867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17568"/>
        <c:axId val="127123456"/>
      </c:barChart>
      <c:catAx>
        <c:axId val="127117568"/>
        <c:scaling>
          <c:orientation val="minMax"/>
        </c:scaling>
        <c:delete val="0"/>
        <c:axPos val="l"/>
        <c:majorTickMark val="out"/>
        <c:minorTickMark val="none"/>
        <c:tickLblPos val="low"/>
        <c:crossAx val="127123456"/>
        <c:crosses val="autoZero"/>
        <c:auto val="1"/>
        <c:lblAlgn val="ctr"/>
        <c:lblOffset val="100"/>
        <c:noMultiLvlLbl val="0"/>
      </c:catAx>
      <c:valAx>
        <c:axId val="1271234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71175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 trimestre 2012</a:t>
            </a:r>
          </a:p>
        </c:rich>
      </c:tx>
      <c:layout>
        <c:manualLayout>
          <c:xMode val="edge"/>
          <c:yMode val="edge"/>
          <c:x val="0.18907329819917582"/>
          <c:y val="1.028713645617207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48"/>
          <c:y val="0.14316954140166088"/>
          <c:w val="0.57711733342749194"/>
          <c:h val="0.796644069247309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Confecciones, prendas de vestir </c:v>
                </c:pt>
                <c:pt idx="1">
                  <c:v>Básicas de hierro, acero; elaborados de metal y minerales no metálicos</c:v>
                </c:pt>
                <c:pt idx="2">
                  <c:v>Transformación de carnes, aceites y grasas, frutas y verduras</c:v>
                </c:pt>
                <c:pt idx="3">
                  <c:v>Bebidas no alcohólicas; producción de aguas minerales</c:v>
                </c:pt>
                <c:pt idx="4">
                  <c:v>Productos de caucho y de plástico</c:v>
                </c:pt>
                <c:pt idx="5">
                  <c:v>Productos de panadería</c:v>
                </c:pt>
                <c:pt idx="6">
                  <c:v>Productos de papel y cartón</c:v>
                </c:pt>
                <c:pt idx="7">
                  <c:v>Elaboración de productos lácteos</c:v>
                </c:pt>
                <c:pt idx="8">
                  <c:v>Bebidas alcohólicas y  cervezas </c:v>
                </c:pt>
                <c:pt idx="9">
                  <c:v>Curtido y preparado de cueros, calzado y artículos de viaje</c:v>
                </c:pt>
                <c:pt idx="10">
                  <c:v>Productos derivados del petróleo, fuera de refinería</c:v>
                </c:pt>
                <c:pt idx="11">
                  <c:v>Fabricación de maquinaria y equipo</c:v>
                </c:pt>
                <c:pt idx="12">
                  <c:v>Productos textiles</c:v>
                </c:pt>
                <c:pt idx="13">
                  <c:v>Confiteria, cafe y otros alimenticios</c:v>
                </c:pt>
                <c:pt idx="14">
                  <c:v>Edición e impresión</c:v>
                </c:pt>
                <c:pt idx="15">
                  <c:v>Otras industrias </c:v>
                </c:pt>
                <c:pt idx="16">
                  <c:v>Vehículos automotores</c:v>
                </c:pt>
                <c:pt idx="17">
                  <c:v>Otros químicos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anual%'!$O$13:$O$31</c:f>
              <c:numCache>
                <c:formatCode>#,##0.0</c:formatCode>
                <c:ptCount val="19"/>
                <c:pt idx="0">
                  <c:v>0.80211552137632114</c:v>
                </c:pt>
                <c:pt idx="1">
                  <c:v>0.80168254017448037</c:v>
                </c:pt>
                <c:pt idx="2">
                  <c:v>0.57695913896969186</c:v>
                </c:pt>
                <c:pt idx="3">
                  <c:v>0.35859319080021584</c:v>
                </c:pt>
                <c:pt idx="4">
                  <c:v>0.33646437607227925</c:v>
                </c:pt>
                <c:pt idx="5">
                  <c:v>0.26614610266228195</c:v>
                </c:pt>
                <c:pt idx="6">
                  <c:v>0.15891961406846422</c:v>
                </c:pt>
                <c:pt idx="7">
                  <c:v>3.171297987808417E-2</c:v>
                </c:pt>
                <c:pt idx="8">
                  <c:v>-1.2914467705504204E-2</c:v>
                </c:pt>
                <c:pt idx="9">
                  <c:v>-1.4087780100288789E-2</c:v>
                </c:pt>
                <c:pt idx="10">
                  <c:v>-4.0848211331696083E-2</c:v>
                </c:pt>
                <c:pt idx="11">
                  <c:v>-5.1440123126611538E-2</c:v>
                </c:pt>
                <c:pt idx="12">
                  <c:v>-0.10265342060495415</c:v>
                </c:pt>
                <c:pt idx="13">
                  <c:v>-0.41614579524158479</c:v>
                </c:pt>
                <c:pt idx="14">
                  <c:v>-0.42506727495199059</c:v>
                </c:pt>
                <c:pt idx="15">
                  <c:v>-0.6160941459358189</c:v>
                </c:pt>
                <c:pt idx="16">
                  <c:v>-0.94128451030831839</c:v>
                </c:pt>
                <c:pt idx="17">
                  <c:v>-1.1851141859247223</c:v>
                </c:pt>
                <c:pt idx="18" formatCode="0.0">
                  <c:v>-0.47305645122965873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041920"/>
        <c:axId val="127043456"/>
      </c:barChart>
      <c:catAx>
        <c:axId val="127041920"/>
        <c:scaling>
          <c:orientation val="minMax"/>
        </c:scaling>
        <c:delete val="0"/>
        <c:axPos val="l"/>
        <c:majorTickMark val="out"/>
        <c:minorTickMark val="none"/>
        <c:tickLblPos val="low"/>
        <c:crossAx val="127043456"/>
        <c:crosses val="autoZero"/>
        <c:auto val="1"/>
        <c:lblAlgn val="ctr"/>
        <c:lblOffset val="100"/>
        <c:noMultiLvlLbl val="0"/>
      </c:catAx>
      <c:valAx>
        <c:axId val="12704345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27041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2012</a:t>
            </a:r>
          </a:p>
        </c:rich>
      </c:tx>
      <c:layout>
        <c:manualLayout>
          <c:xMode val="edge"/>
          <c:yMode val="edge"/>
          <c:x val="0.18259899993264092"/>
          <c:y val="2.479188449255998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166250268537859"/>
          <c:w val="0.58721424527816357"/>
          <c:h val="0.761418272435951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anual%'!$M$13:$M$31</c:f>
              <c:strCache>
                <c:ptCount val="19"/>
                <c:pt idx="0">
                  <c:v>Productos textiles</c:v>
                </c:pt>
                <c:pt idx="1">
                  <c:v>Confiteria, cafe y otros productos alimenticios</c:v>
                </c:pt>
                <c:pt idx="2">
                  <c:v>Vehículos automotores, remolques</c:v>
                </c:pt>
                <c:pt idx="3">
                  <c:v>Fabricación de maquinaria y equipo</c:v>
                </c:pt>
                <c:pt idx="4">
                  <c:v>Otros químicos</c:v>
                </c:pt>
                <c:pt idx="5">
                  <c:v>Otras industrias manufactureras </c:v>
                </c:pt>
                <c:pt idx="6">
                  <c:v>Bebidas no alcohólicas; producción de aguas minerales</c:v>
                </c:pt>
                <c:pt idx="7">
                  <c:v>Productos derivados del petróleo, fuera de refinería</c:v>
                </c:pt>
                <c:pt idx="8">
                  <c:v>Bebidas alcohólicas y  cervezas </c:v>
                </c:pt>
                <c:pt idx="9">
                  <c:v>Productos de panadería</c:v>
                </c:pt>
                <c:pt idx="10">
                  <c:v>Elaboración de productos lácteos</c:v>
                </c:pt>
                <c:pt idx="11">
                  <c:v>Productos de papel y cartón</c:v>
                </c:pt>
                <c:pt idx="12">
                  <c:v>Industrias básicas de hierro, acero, productos elaborados de metal y minerales no metálicos</c:v>
                </c:pt>
                <c:pt idx="13">
                  <c:v>Productos de caucho y de plástico</c:v>
                </c:pt>
                <c:pt idx="14">
                  <c:v>Transformación de carnes, aceites y grasas, frutas y verduras</c:v>
                </c:pt>
                <c:pt idx="15">
                  <c:v>Curtido y preparado de cueros, calzado y artículos de viaje</c:v>
                </c:pt>
                <c:pt idx="16">
                  <c:v>Edición e impresión</c:v>
                </c:pt>
                <c:pt idx="17">
                  <c:v>Confecciones, prendas de vestir 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anual%'!$N$13:$N$31</c:f>
              <c:numCache>
                <c:formatCode>#,##0.0</c:formatCode>
                <c:ptCount val="19"/>
                <c:pt idx="0">
                  <c:v>-3.246327190613052</c:v>
                </c:pt>
                <c:pt idx="1">
                  <c:v>-5.5287700978819405</c:v>
                </c:pt>
                <c:pt idx="2">
                  <c:v>-3.4039566416001366</c:v>
                </c:pt>
                <c:pt idx="3">
                  <c:v>-1.4057715984682306</c:v>
                </c:pt>
                <c:pt idx="4">
                  <c:v>-0.94502125387835312</c:v>
                </c:pt>
                <c:pt idx="5">
                  <c:v>-0.61778103210479163</c:v>
                </c:pt>
                <c:pt idx="6">
                  <c:v>-0.66517478200478486</c:v>
                </c:pt>
                <c:pt idx="7">
                  <c:v>-2.2629310344827624</c:v>
                </c:pt>
                <c:pt idx="8">
                  <c:v>5.490196078431353</c:v>
                </c:pt>
                <c:pt idx="9">
                  <c:v>0.52235117919230412</c:v>
                </c:pt>
                <c:pt idx="10">
                  <c:v>8.3529255201171271</c:v>
                </c:pt>
                <c:pt idx="11">
                  <c:v>2.8476669716376746</c:v>
                </c:pt>
                <c:pt idx="12">
                  <c:v>1.3809620462713612</c:v>
                </c:pt>
                <c:pt idx="13">
                  <c:v>1.6502464681577456</c:v>
                </c:pt>
                <c:pt idx="14">
                  <c:v>6.6368557821969709</c:v>
                </c:pt>
                <c:pt idx="15">
                  <c:v>8.2059188708749389</c:v>
                </c:pt>
                <c:pt idx="16">
                  <c:v>4.4278655309595294</c:v>
                </c:pt>
                <c:pt idx="17">
                  <c:v>9.4128141162113099</c:v>
                </c:pt>
                <c:pt idx="18">
                  <c:v>0.98763096998757405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87584"/>
        <c:axId val="127820160"/>
      </c:barChart>
      <c:catAx>
        <c:axId val="127187584"/>
        <c:scaling>
          <c:orientation val="minMax"/>
        </c:scaling>
        <c:delete val="0"/>
        <c:axPos val="l"/>
        <c:majorTickMark val="out"/>
        <c:minorTickMark val="none"/>
        <c:tickLblPos val="low"/>
        <c:crossAx val="127820160"/>
        <c:crosses val="autoZero"/>
        <c:auto val="1"/>
        <c:lblAlgn val="ctr"/>
        <c:lblOffset val="100"/>
        <c:noMultiLvlLbl val="0"/>
      </c:catAx>
      <c:valAx>
        <c:axId val="1278201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71875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 trimestre 2012</a:t>
            </a:r>
          </a:p>
        </c:rich>
      </c:tx>
      <c:layout>
        <c:manualLayout>
          <c:xMode val="edge"/>
          <c:yMode val="edge"/>
          <c:x val="0.1890732871856835"/>
          <c:y val="1.043143265141727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65"/>
          <c:y val="0.14499085489711977"/>
          <c:w val="0.57711733342749194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anual%'!$M$13:$M$31</c:f>
              <c:strCache>
                <c:ptCount val="19"/>
                <c:pt idx="0">
                  <c:v>Productos textiles</c:v>
                </c:pt>
                <c:pt idx="1">
                  <c:v>Confiteria, cafe y otros productos alimenticios</c:v>
                </c:pt>
                <c:pt idx="2">
                  <c:v>Vehículos automotores, remolques</c:v>
                </c:pt>
                <c:pt idx="3">
                  <c:v>Fabricación de maquinaria y equipo</c:v>
                </c:pt>
                <c:pt idx="4">
                  <c:v>Otros químicos</c:v>
                </c:pt>
                <c:pt idx="5">
                  <c:v>Otras industrias manufactureras </c:v>
                </c:pt>
                <c:pt idx="6">
                  <c:v>Bebidas no alcohólicas; producción de aguas minerales</c:v>
                </c:pt>
                <c:pt idx="7">
                  <c:v>Productos derivados del petróleo, fuera de refinería</c:v>
                </c:pt>
                <c:pt idx="8">
                  <c:v>Bebidas alcohólicas y  cervezas </c:v>
                </c:pt>
                <c:pt idx="9">
                  <c:v>Productos de panadería</c:v>
                </c:pt>
                <c:pt idx="10">
                  <c:v>Elaboración de productos lácteos</c:v>
                </c:pt>
                <c:pt idx="11">
                  <c:v>Productos de papel y cartón</c:v>
                </c:pt>
                <c:pt idx="12">
                  <c:v>Industrias básicas de hierro, acero, productos elaborados de metal y minerales no metálicos</c:v>
                </c:pt>
                <c:pt idx="13">
                  <c:v>Productos de caucho y de plástico</c:v>
                </c:pt>
                <c:pt idx="14">
                  <c:v>Transformación de carnes, aceites y grasas, frutas y verduras</c:v>
                </c:pt>
                <c:pt idx="15">
                  <c:v>Curtido y preparado de cueros, calzado y artículos de viaje</c:v>
                </c:pt>
                <c:pt idx="16">
                  <c:v>Edición e impresión</c:v>
                </c:pt>
                <c:pt idx="17">
                  <c:v>Confecciones, prendas de vestir 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anual%'!$O$13:$O$31</c:f>
              <c:numCache>
                <c:formatCode>#,##0.0</c:formatCode>
                <c:ptCount val="19"/>
                <c:pt idx="0">
                  <c:v>-0.39944065346127211</c:v>
                </c:pt>
                <c:pt idx="1">
                  <c:v>-0.31398921046599459</c:v>
                </c:pt>
                <c:pt idx="2">
                  <c:v>-0.13305413828124724</c:v>
                </c:pt>
                <c:pt idx="3">
                  <c:v>-0.10765253669804618</c:v>
                </c:pt>
                <c:pt idx="4">
                  <c:v>-0.10214074942924864</c:v>
                </c:pt>
                <c:pt idx="5">
                  <c:v>-4.8521363875874801E-2</c:v>
                </c:pt>
                <c:pt idx="6">
                  <c:v>-1.0093005709701676E-2</c:v>
                </c:pt>
                <c:pt idx="7">
                  <c:v>-3.4423940587613644E-3</c:v>
                </c:pt>
                <c:pt idx="8">
                  <c:v>7.86832927716879E-3</c:v>
                </c:pt>
                <c:pt idx="9">
                  <c:v>1.5927902668712073E-2</c:v>
                </c:pt>
                <c:pt idx="10">
                  <c:v>6.173360012045382E-2</c:v>
                </c:pt>
                <c:pt idx="11">
                  <c:v>7.1212565239907724E-2</c:v>
                </c:pt>
                <c:pt idx="12">
                  <c:v>0.1307278415872947</c:v>
                </c:pt>
                <c:pt idx="13">
                  <c:v>0.17984994676388258</c:v>
                </c:pt>
                <c:pt idx="14">
                  <c:v>0.29281563132326716</c:v>
                </c:pt>
                <c:pt idx="15">
                  <c:v>0.30896139995786287</c:v>
                </c:pt>
                <c:pt idx="16">
                  <c:v>0.34514381154017848</c:v>
                </c:pt>
                <c:pt idx="17">
                  <c:v>0.69172399348902414</c:v>
                </c:pt>
                <c:pt idx="18" formatCode="0.0">
                  <c:v>0.98763096998757405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841024"/>
        <c:axId val="127842560"/>
      </c:barChart>
      <c:catAx>
        <c:axId val="127841024"/>
        <c:scaling>
          <c:orientation val="minMax"/>
        </c:scaling>
        <c:delete val="0"/>
        <c:axPos val="l"/>
        <c:majorTickMark val="out"/>
        <c:minorTickMark val="none"/>
        <c:tickLblPos val="low"/>
        <c:crossAx val="127842560"/>
        <c:crosses val="autoZero"/>
        <c:auto val="1"/>
        <c:lblAlgn val="ctr"/>
        <c:lblOffset val="100"/>
        <c:noMultiLvlLbl val="0"/>
      </c:catAx>
      <c:valAx>
        <c:axId val="12784256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27841024"/>
        <c:crosses val="autoZero"/>
        <c:crossBetween val="between"/>
        <c:majorUnit val="0.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81"/>
          <c:y val="2.11640152858628E-2"/>
          <c:w val="0.55573228346456693"/>
          <c:h val="0.84784989436045655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'Contrato Bogotá'!$P$16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Bogotá'!$P$17:$P$21</c:f>
              <c:numCache>
                <c:formatCode>0.0</c:formatCode>
                <c:ptCount val="5"/>
                <c:pt idx="0">
                  <c:v>-3.8825077815398901</c:v>
                </c:pt>
                <c:pt idx="1">
                  <c:v>-5.4317563722534601</c:v>
                </c:pt>
                <c:pt idx="2">
                  <c:v>-5.9302482118466004</c:v>
                </c:pt>
                <c:pt idx="3">
                  <c:v>-4.2257728649757968</c:v>
                </c:pt>
                <c:pt idx="4">
                  <c:v>-5.0043399084389364</c:v>
                </c:pt>
              </c:numCache>
            </c:numRef>
          </c:val>
        </c:ser>
        <c:ser>
          <c:idx val="2"/>
          <c:order val="1"/>
          <c:tx>
            <c:strRef>
              <c:f>'Contrato Bogotá'!$Q$16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0.10478687816370957</c:v>
                </c:pt>
                <c:pt idx="1">
                  <c:v>1.9708395290826131</c:v>
                </c:pt>
                <c:pt idx="2">
                  <c:v>3.4488378447125045</c:v>
                </c:pt>
                <c:pt idx="3">
                  <c:v>-5.6564785793689065E-2</c:v>
                </c:pt>
                <c:pt idx="4">
                  <c:v>1.4100473300231327</c:v>
                </c:pt>
              </c:numCache>
            </c:numRef>
          </c:val>
        </c:ser>
        <c:ser>
          <c:idx val="0"/>
          <c:order val="2"/>
          <c:tx>
            <c:strRef>
              <c:f>'Contrato Bogotá'!$R$16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2.2678993197408737</c:v>
                </c:pt>
                <c:pt idx="1">
                  <c:v>0.33699239444022755</c:v>
                </c:pt>
                <c:pt idx="2">
                  <c:v>1.8986927742456805</c:v>
                </c:pt>
                <c:pt idx="3">
                  <c:v>0.36658659941932736</c:v>
                </c:pt>
                <c:pt idx="4">
                  <c:v>0.98763096998757405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27993344"/>
        <c:axId val="127994880"/>
      </c:barChart>
      <c:catAx>
        <c:axId val="127993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994880"/>
        <c:crosses val="autoZero"/>
        <c:auto val="1"/>
        <c:lblAlgn val="ctr"/>
        <c:lblOffset val="100"/>
        <c:tickMarkSkip val="1"/>
        <c:noMultiLvlLbl val="0"/>
      </c:catAx>
      <c:valAx>
        <c:axId val="1279948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993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054234010222407"/>
          <c:y val="0.92413617071861276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734482885994196"/>
          <c:y val="2.3921707901960552E-2"/>
          <c:w val="0.45309990157837088"/>
          <c:h val="0.8598725917007735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'Contrato Bogotá'!$S$16</c:f>
              <c:strCache>
                <c:ptCount val="1"/>
                <c:pt idx="0">
                  <c:v>Contrib.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0.76419156384315823</c:v>
                </c:pt>
                <c:pt idx="1">
                  <c:v>0.22343940614445415</c:v>
                </c:pt>
                <c:pt idx="2">
                  <c:v>0.76964147671921657</c:v>
                </c:pt>
                <c:pt idx="3">
                  <c:v>0.21798949326840894</c:v>
                </c:pt>
                <c:pt idx="4">
                  <c:v>0.98763096998757405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8010112"/>
        <c:axId val="128041728"/>
      </c:barChart>
      <c:catAx>
        <c:axId val="128010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8041728"/>
        <c:crosses val="autoZero"/>
        <c:auto val="1"/>
        <c:lblAlgn val="ctr"/>
        <c:lblOffset val="100"/>
        <c:tickMarkSkip val="1"/>
        <c:noMultiLvlLbl val="0"/>
      </c:catAx>
      <c:valAx>
        <c:axId val="128041728"/>
        <c:scaling>
          <c:orientation val="minMax"/>
          <c:max val="1.5"/>
          <c:min val="0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010112"/>
        <c:crosses val="autoZero"/>
        <c:crossBetween val="between"/>
        <c:majorUnit val="0.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2012</a:t>
            </a:r>
          </a:p>
        </c:rich>
      </c:tx>
      <c:layout>
        <c:manualLayout>
          <c:xMode val="edge"/>
          <c:yMode val="edge"/>
          <c:x val="0.11910754509409963"/>
          <c:y val="1.583083383165793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696"/>
          <c:y val="0.16054890798198809"/>
          <c:w val="0.45199725022309717"/>
          <c:h val="0.7835952957803351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2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Producción de carne y pescado</c:v>
                </c:pt>
                <c:pt idx="1">
                  <c:v>Otras industrias manufactureras </c:v>
                </c:pt>
                <c:pt idx="2">
                  <c:v>Bebidas</c:v>
                </c:pt>
                <c:pt idx="3">
                  <c:v>Productos minerales no metálicos</c:v>
                </c:pt>
                <c:pt idx="4">
                  <c:v>Confecciones, prendas de vestir </c:v>
                </c:pt>
                <c:pt idx="5">
                  <c:v>Otros productos alimenticios</c:v>
                </c:pt>
                <c:pt idx="6">
                  <c:v>Productos textiles</c:v>
                </c:pt>
                <c:pt idx="7">
                  <c:v>Otros productos químicos</c:v>
                </c:pt>
                <c:pt idx="8">
                  <c:v>Productos de plástico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25.209696763657384</c:v>
                </c:pt>
                <c:pt idx="1">
                  <c:v>5.3399792500746335</c:v>
                </c:pt>
                <c:pt idx="2">
                  <c:v>8.3849177651125864</c:v>
                </c:pt>
                <c:pt idx="3">
                  <c:v>3.9009068968378857</c:v>
                </c:pt>
                <c:pt idx="4">
                  <c:v>-1.1965297749578885</c:v>
                </c:pt>
                <c:pt idx="5">
                  <c:v>-3.5894877380029833</c:v>
                </c:pt>
                <c:pt idx="6">
                  <c:v>-21.074851896315472</c:v>
                </c:pt>
                <c:pt idx="7">
                  <c:v>-3.5046284317670096</c:v>
                </c:pt>
                <c:pt idx="8">
                  <c:v>-9.1729523545351572</c:v>
                </c:pt>
                <c:pt idx="9">
                  <c:v>-6.6866045358948911</c:v>
                </c:pt>
                <c:pt idx="10">
                  <c:v>-0.42994863269139039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379520"/>
        <c:axId val="127156608"/>
      </c:barChart>
      <c:catAx>
        <c:axId val="128379520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27156608"/>
        <c:crosses val="autoZero"/>
        <c:auto val="1"/>
        <c:lblAlgn val="ctr"/>
        <c:lblOffset val="100"/>
        <c:noMultiLvlLbl val="0"/>
      </c:catAx>
      <c:valAx>
        <c:axId val="1271566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8379520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manufacturera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 trimestre 2012</a:t>
            </a:r>
          </a:p>
        </c:rich>
      </c:tx>
      <c:layout>
        <c:manualLayout>
          <c:xMode val="edge"/>
          <c:yMode val="edge"/>
          <c:x val="0.18010475148005603"/>
          <c:y val="2.185792349726778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016403634294561"/>
          <c:y val="0.18679894521381549"/>
          <c:w val="0.49076809383972891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56E-2"/>
                  <c:y val="-3.250633297593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Producción de carne y pescado</c:v>
                </c:pt>
                <c:pt idx="1">
                  <c:v>Otras industrias manufactureras </c:v>
                </c:pt>
                <c:pt idx="2">
                  <c:v>Bebidas</c:v>
                </c:pt>
                <c:pt idx="3">
                  <c:v>Productos minerales no metálicos</c:v>
                </c:pt>
                <c:pt idx="4">
                  <c:v>Confecciones, prendas de vestir </c:v>
                </c:pt>
                <c:pt idx="5">
                  <c:v>Otros productos alimenticios</c:v>
                </c:pt>
                <c:pt idx="6">
                  <c:v>Productos textiles</c:v>
                </c:pt>
                <c:pt idx="7">
                  <c:v>Otros productos químicos</c:v>
                </c:pt>
                <c:pt idx="8">
                  <c:v>Productos de plástico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1.6562840883357359</c:v>
                </c:pt>
                <c:pt idx="1">
                  <c:v>0.89860964225341078</c:v>
                </c:pt>
                <c:pt idx="2">
                  <c:v>0.64587480609499581</c:v>
                </c:pt>
                <c:pt idx="3">
                  <c:v>0.24066710015452195</c:v>
                </c:pt>
                <c:pt idx="4">
                  <c:v>-3.872954471778791E-3</c:v>
                </c:pt>
                <c:pt idx="5">
                  <c:v>-0.26031729176307333</c:v>
                </c:pt>
                <c:pt idx="6">
                  <c:v>-0.33927351541421075</c:v>
                </c:pt>
                <c:pt idx="7">
                  <c:v>-0.50754772843906726</c:v>
                </c:pt>
                <c:pt idx="8">
                  <c:v>-0.54775451123189356</c:v>
                </c:pt>
                <c:pt idx="9">
                  <c:v>-2.2126182682100297</c:v>
                </c:pt>
                <c:pt idx="10">
                  <c:v>-0.42994863269139022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180608"/>
        <c:axId val="128182144"/>
      </c:barChart>
      <c:catAx>
        <c:axId val="128180608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28182144"/>
        <c:crosses val="autoZero"/>
        <c:auto val="1"/>
        <c:lblAlgn val="ctr"/>
        <c:lblOffset val="100"/>
        <c:noMultiLvlLbl val="0"/>
      </c:catAx>
      <c:valAx>
        <c:axId val="12818214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28180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 trimestre 2012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8679894521381549"/>
          <c:w val="0.58721424527816357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Producción de carne y pescado</c:v>
                </c:pt>
                <c:pt idx="1">
                  <c:v>Productos minerales no metálicos</c:v>
                </c:pt>
                <c:pt idx="2">
                  <c:v>Bebidas</c:v>
                </c:pt>
                <c:pt idx="3">
                  <c:v>Otros productos químicos</c:v>
                </c:pt>
                <c:pt idx="4">
                  <c:v>Confecciones, prendas de vestir </c:v>
                </c:pt>
                <c:pt idx="5">
                  <c:v>Otros productos alimenticios</c:v>
                </c:pt>
                <c:pt idx="6">
                  <c:v>Productos de plástico</c:v>
                </c:pt>
                <c:pt idx="7">
                  <c:v>Otras industrias manufactureras </c:v>
                </c:pt>
                <c:pt idx="8">
                  <c:v>Productos textiles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19.845591790452175</c:v>
                </c:pt>
                <c:pt idx="1">
                  <c:v>9.5862359166577917</c:v>
                </c:pt>
                <c:pt idx="2">
                  <c:v>8.5046370240540838</c:v>
                </c:pt>
                <c:pt idx="3">
                  <c:v>0.68863341506864018</c:v>
                </c:pt>
                <c:pt idx="4">
                  <c:v>4.8525392273262691</c:v>
                </c:pt>
                <c:pt idx="5">
                  <c:v>-1.5451575002336959</c:v>
                </c:pt>
                <c:pt idx="6">
                  <c:v>-3.4696823638990404</c:v>
                </c:pt>
                <c:pt idx="7">
                  <c:v>-1.6490320776409328</c:v>
                </c:pt>
                <c:pt idx="8">
                  <c:v>-22.467993631627671</c:v>
                </c:pt>
                <c:pt idx="9">
                  <c:v>-6.4171138844472786</c:v>
                </c:pt>
                <c:pt idx="10">
                  <c:v>-0.42508540625835201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268928"/>
        <c:axId val="128295296"/>
      </c:barChart>
      <c:catAx>
        <c:axId val="128268928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28295296"/>
        <c:crosses val="autoZero"/>
        <c:auto val="1"/>
        <c:lblAlgn val="ctr"/>
        <c:lblOffset val="100"/>
        <c:noMultiLvlLbl val="0"/>
      </c:catAx>
      <c:valAx>
        <c:axId val="1282952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826892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(contribución anual) - I trimestre 2012</a:t>
            </a:r>
          </a:p>
        </c:rich>
      </c:tx>
      <c:layout>
        <c:manualLayout>
          <c:xMode val="edge"/>
          <c:yMode val="edge"/>
          <c:x val="0.13592792083992006"/>
          <c:y val="1.188289119720384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65"/>
          <c:y val="0.18679894521381549"/>
          <c:w val="0.5771173334274919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Producción de carne y pescado</c:v>
                </c:pt>
                <c:pt idx="1">
                  <c:v>Productos minerales no metálicos</c:v>
                </c:pt>
                <c:pt idx="2">
                  <c:v>Bebidas</c:v>
                </c:pt>
                <c:pt idx="3">
                  <c:v>Otros productos químicos</c:v>
                </c:pt>
                <c:pt idx="4">
                  <c:v>Confecciones, prendas de vestir </c:v>
                </c:pt>
                <c:pt idx="5">
                  <c:v>Otros productos alimenticios</c:v>
                </c:pt>
                <c:pt idx="6">
                  <c:v>Productos de plástico</c:v>
                </c:pt>
                <c:pt idx="7">
                  <c:v>Otras industrias manufactureras </c:v>
                </c:pt>
                <c:pt idx="8">
                  <c:v>Productos textiles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1.3817833413440734</c:v>
                </c:pt>
                <c:pt idx="1">
                  <c:v>0.62754264858328268</c:v>
                </c:pt>
                <c:pt idx="2">
                  <c:v>0.56840042187302386</c:v>
                </c:pt>
                <c:pt idx="3">
                  <c:v>9.5529600164331346E-2</c:v>
                </c:pt>
                <c:pt idx="4">
                  <c:v>1.7702772193148131E-2</c:v>
                </c:pt>
                <c:pt idx="5">
                  <c:v>-0.10732560383486293</c:v>
                </c:pt>
                <c:pt idx="6">
                  <c:v>-0.22640437850821993</c:v>
                </c:pt>
                <c:pt idx="7">
                  <c:v>-0.28497523704102956</c:v>
                </c:pt>
                <c:pt idx="8">
                  <c:v>-0.36819125275312742</c:v>
                </c:pt>
                <c:pt idx="9">
                  <c:v>-2.1291477182789689</c:v>
                </c:pt>
                <c:pt idx="10">
                  <c:v>-0.42508540625835201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456000"/>
        <c:axId val="127457536"/>
      </c:barChart>
      <c:catAx>
        <c:axId val="127456000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27457536"/>
        <c:crosses val="autoZero"/>
        <c:auto val="1"/>
        <c:lblAlgn val="ctr"/>
        <c:lblOffset val="100"/>
        <c:noMultiLvlLbl val="0"/>
      </c:catAx>
      <c:valAx>
        <c:axId val="12745753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274560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 trimestre 2012</a:t>
            </a:r>
          </a:p>
        </c:rich>
      </c:tx>
      <c:layout>
        <c:manualLayout>
          <c:xMode val="edge"/>
          <c:yMode val="edge"/>
          <c:x val="0.11018193591942739"/>
          <c:y val="2.1392043439287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2"/>
          <c:w val="0.44388423887958889"/>
          <c:h val="0.769668590449549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44969378827646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18E-2"/>
                  <c:y val="-3.102051849859528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Otras industrias manufactureras </c:v>
                </c:pt>
                <c:pt idx="1">
                  <c:v>Productos textiles</c:v>
                </c:pt>
                <c:pt idx="2">
                  <c:v>Otros productos alimenticios</c:v>
                </c:pt>
                <c:pt idx="3">
                  <c:v>Confecciones, prendas de vestir </c:v>
                </c:pt>
                <c:pt idx="4">
                  <c:v>Productos de plástico</c:v>
                </c:pt>
                <c:pt idx="5">
                  <c:v>Productos minerales no metálicos</c:v>
                </c:pt>
                <c:pt idx="6">
                  <c:v>Otros productos químicos</c:v>
                </c:pt>
                <c:pt idx="7">
                  <c:v>Sustancias químicas básicas</c:v>
                </c:pt>
                <c:pt idx="8">
                  <c:v>Bebidas</c:v>
                </c:pt>
                <c:pt idx="9">
                  <c:v>Producción de carne y pescado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-3.3204293124980522</c:v>
                </c:pt>
                <c:pt idx="1">
                  <c:v>-18.588092713225279</c:v>
                </c:pt>
                <c:pt idx="2">
                  <c:v>-4.6236539481141588</c:v>
                </c:pt>
                <c:pt idx="3">
                  <c:v>-2.1304066959835222</c:v>
                </c:pt>
                <c:pt idx="4">
                  <c:v>-4.2569720165583806</c:v>
                </c:pt>
                <c:pt idx="5">
                  <c:v>1.3771394845563556</c:v>
                </c:pt>
                <c:pt idx="6">
                  <c:v>1.596757354295919</c:v>
                </c:pt>
                <c:pt idx="7">
                  <c:v>9.7646925088098016</c:v>
                </c:pt>
                <c:pt idx="8">
                  <c:v>22.674212946586493</c:v>
                </c:pt>
                <c:pt idx="9">
                  <c:v>12.508264711185934</c:v>
                </c:pt>
                <c:pt idx="10">
                  <c:v>0.50927491987229345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667200"/>
        <c:axId val="127673088"/>
      </c:barChart>
      <c:catAx>
        <c:axId val="12766720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673088"/>
        <c:crosses val="autoZero"/>
        <c:auto val="1"/>
        <c:lblAlgn val="ctr"/>
        <c:lblOffset val="100"/>
        <c:noMultiLvlLbl val="0"/>
      </c:catAx>
      <c:valAx>
        <c:axId val="127673088"/>
        <c:scaling>
          <c:orientation val="minMax"/>
          <c:max val="2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12766720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(contribución anual) - I trimestre 2012</a:t>
            </a:r>
          </a:p>
        </c:rich>
      </c:tx>
      <c:layout>
        <c:manualLayout>
          <c:xMode val="edge"/>
          <c:yMode val="edge"/>
          <c:x val="0.18010462032191202"/>
          <c:y val="5.232849634444073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4185438827718158"/>
          <c:y val="0.15515038408327833"/>
          <c:w val="0.37731642940373444"/>
          <c:h val="0.7579302110772110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Otras industrias manufactureras </c:v>
                </c:pt>
                <c:pt idx="1">
                  <c:v>Productos textiles</c:v>
                </c:pt>
                <c:pt idx="2">
                  <c:v>Otros productos alimenticios</c:v>
                </c:pt>
                <c:pt idx="3">
                  <c:v>Confecciones, prendas de vestir </c:v>
                </c:pt>
                <c:pt idx="4">
                  <c:v>Productos de plástico</c:v>
                </c:pt>
                <c:pt idx="5">
                  <c:v>Productos minerales no metálicos</c:v>
                </c:pt>
                <c:pt idx="6">
                  <c:v>Otros productos químicos</c:v>
                </c:pt>
                <c:pt idx="7">
                  <c:v>Sustancias químicas básicas</c:v>
                </c:pt>
                <c:pt idx="8">
                  <c:v>Bebidas</c:v>
                </c:pt>
                <c:pt idx="9">
                  <c:v>Producción de carne y pescado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-1.1090378544628485</c:v>
                </c:pt>
                <c:pt idx="1">
                  <c:v>-0.93273807194041536</c:v>
                </c:pt>
                <c:pt idx="2">
                  <c:v>-0.48062236836538524</c:v>
                </c:pt>
                <c:pt idx="3">
                  <c:v>-5.300583311882974E-2</c:v>
                </c:pt>
                <c:pt idx="4">
                  <c:v>-0.3756499689254717</c:v>
                </c:pt>
                <c:pt idx="5">
                  <c:v>5.321244094199562E-2</c:v>
                </c:pt>
                <c:pt idx="6">
                  <c:v>0.19764620921313125</c:v>
                </c:pt>
                <c:pt idx="7">
                  <c:v>0.65299266813106327</c:v>
                </c:pt>
                <c:pt idx="8">
                  <c:v>0.97454784696626884</c:v>
                </c:pt>
                <c:pt idx="9">
                  <c:v>1.5819298514327682</c:v>
                </c:pt>
                <c:pt idx="10">
                  <c:v>0.50927491987229345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718144"/>
        <c:axId val="127719680"/>
      </c:barChart>
      <c:catAx>
        <c:axId val="12771814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719680"/>
        <c:crosses val="autoZero"/>
        <c:auto val="1"/>
        <c:lblAlgn val="ctr"/>
        <c:lblOffset val="100"/>
        <c:noMultiLvlLbl val="0"/>
      </c:catAx>
      <c:valAx>
        <c:axId val="12771968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277181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(variación anual %)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Productos de caucho y de plástico</c:v>
                </c:pt>
                <c:pt idx="1">
                  <c:v>Productos de molinería y almidones </c:v>
                </c:pt>
                <c:pt idx="2">
                  <c:v>Aparatos eléctricos </c:v>
                </c:pt>
                <c:pt idx="3">
                  <c:v>Productos metalúrgicos básicos – Hierro y Acero</c:v>
                </c:pt>
                <c:pt idx="4">
                  <c:v>Confecciones, prendas de vestir </c:v>
                </c:pt>
                <c:pt idx="5">
                  <c:v>Confiteria, cafe y otros productos alimenticios</c:v>
                </c:pt>
                <c:pt idx="6">
                  <c:v>Bebidas</c:v>
                </c:pt>
                <c:pt idx="7">
                  <c:v>Otros químicos</c:v>
                </c:pt>
                <c:pt idx="8">
                  <c:v>Farmacéuticos y medicinales</c:v>
                </c:pt>
                <c:pt idx="9">
                  <c:v>Otros productos alimenticios</c:v>
                </c:pt>
                <c:pt idx="10">
                  <c:v>Jabones y detergentes; perfumes </c:v>
                </c:pt>
                <c:pt idx="11">
                  <c:v>Productos de papel y cartón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-9.4286090362160397</c:v>
                </c:pt>
                <c:pt idx="1">
                  <c:v>-5.0463451515646458</c:v>
                </c:pt>
                <c:pt idx="2">
                  <c:v>-2.8718958331037214</c:v>
                </c:pt>
                <c:pt idx="3">
                  <c:v>-0.30899090105163118</c:v>
                </c:pt>
                <c:pt idx="4">
                  <c:v>0.3135753007308395</c:v>
                </c:pt>
                <c:pt idx="5">
                  <c:v>2.8756901938202351</c:v>
                </c:pt>
                <c:pt idx="6">
                  <c:v>4.6258443116991232</c:v>
                </c:pt>
                <c:pt idx="7">
                  <c:v>8.2623048993704984</c:v>
                </c:pt>
                <c:pt idx="8">
                  <c:v>8.0027489787726225</c:v>
                </c:pt>
                <c:pt idx="9">
                  <c:v>9.1300995129480533</c:v>
                </c:pt>
                <c:pt idx="10">
                  <c:v>7.6980992326520337</c:v>
                </c:pt>
                <c:pt idx="11">
                  <c:v>19.785265461549706</c:v>
                </c:pt>
                <c:pt idx="12">
                  <c:v>17.017625550707692</c:v>
                </c:pt>
                <c:pt idx="13">
                  <c:v>7.1897084784813936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474112"/>
        <c:axId val="128480000"/>
      </c:barChart>
      <c:catAx>
        <c:axId val="12847411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28480000"/>
        <c:crosses val="autoZero"/>
        <c:auto val="1"/>
        <c:lblAlgn val="ctr"/>
        <c:lblOffset val="100"/>
        <c:noMultiLvlLbl val="0"/>
      </c:catAx>
      <c:valAx>
        <c:axId val="128480000"/>
        <c:scaling>
          <c:orientation val="minMax"/>
          <c:max val="3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2847411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520778652668415"/>
          <c:y val="0.16138033593258469"/>
          <c:w val="0.46424540682414706"/>
          <c:h val="0.783181254885512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Productos de caucho y de plástico</c:v>
                </c:pt>
                <c:pt idx="1">
                  <c:v>Productos de molinería y almidones </c:v>
                </c:pt>
                <c:pt idx="2">
                  <c:v>Aparatos eléctricos </c:v>
                </c:pt>
                <c:pt idx="3">
                  <c:v>Productos metalúrgicos básicos – Hierro y Acero</c:v>
                </c:pt>
                <c:pt idx="4">
                  <c:v>Confecciones, prendas de vestir </c:v>
                </c:pt>
                <c:pt idx="5">
                  <c:v>Confiteria, cafe y otros productos alimenticios</c:v>
                </c:pt>
                <c:pt idx="6">
                  <c:v>Bebidas</c:v>
                </c:pt>
                <c:pt idx="7">
                  <c:v>Otros químicos</c:v>
                </c:pt>
                <c:pt idx="8">
                  <c:v>Farmacéuticos y medicinales</c:v>
                </c:pt>
                <c:pt idx="9">
                  <c:v>Otros productos alimenticios</c:v>
                </c:pt>
                <c:pt idx="10">
                  <c:v>Jabones y detergentes; perfumes </c:v>
                </c:pt>
                <c:pt idx="11">
                  <c:v>Productos de papel y cartón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-0.77660235020931667</c:v>
                </c:pt>
                <c:pt idx="1">
                  <c:v>-0.3144702882305157</c:v>
                </c:pt>
                <c:pt idx="2">
                  <c:v>-0.16450220289589168</c:v>
                </c:pt>
                <c:pt idx="3">
                  <c:v>-1.1376411021034901E-2</c:v>
                </c:pt>
                <c:pt idx="4">
                  <c:v>6.3967295323045315E-3</c:v>
                </c:pt>
                <c:pt idx="5">
                  <c:v>0.1657681032344</c:v>
                </c:pt>
                <c:pt idx="6">
                  <c:v>0.28415013451212096</c:v>
                </c:pt>
                <c:pt idx="7">
                  <c:v>0.30826387386659165</c:v>
                </c:pt>
                <c:pt idx="8">
                  <c:v>0.68074169110757954</c:v>
                </c:pt>
                <c:pt idx="9">
                  <c:v>0.70028039305520817</c:v>
                </c:pt>
                <c:pt idx="10">
                  <c:v>0.95899523373029349</c:v>
                </c:pt>
                <c:pt idx="11">
                  <c:v>1.9953593466760693</c:v>
                </c:pt>
                <c:pt idx="12">
                  <c:v>3.3567042251236008</c:v>
                </c:pt>
                <c:pt idx="13">
                  <c:v>7.1897084784813936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509056"/>
        <c:axId val="128510592"/>
      </c:barChart>
      <c:catAx>
        <c:axId val="12850905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28510592"/>
        <c:crosses val="autoZero"/>
        <c:auto val="1"/>
        <c:lblAlgn val="ctr"/>
        <c:lblOffset val="100"/>
        <c:noMultiLvlLbl val="0"/>
      </c:catAx>
      <c:valAx>
        <c:axId val="128510592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128509056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Industria manufacturera 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751"/>
          <c:y val="0.14751881383509105"/>
          <c:w val="0.55987566001276401"/>
          <c:h val="0.78630409456721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598E-2"/>
                  <c:y val="-1.210107347310293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Productos de caucho y de plástico</c:v>
                </c:pt>
                <c:pt idx="1">
                  <c:v>Productos de molinería y almidones </c:v>
                </c:pt>
                <c:pt idx="2">
                  <c:v>Jabones y detergentes; perfumes </c:v>
                </c:pt>
                <c:pt idx="3">
                  <c:v>Aparatos eléctricos </c:v>
                </c:pt>
                <c:pt idx="4">
                  <c:v>Productos metalúrgicos básicos – Hierro y Acero</c:v>
                </c:pt>
                <c:pt idx="5">
                  <c:v>Confecciones, prendas de vestir </c:v>
                </c:pt>
                <c:pt idx="6">
                  <c:v>Confiteria, cafe y otros productos alimenticios</c:v>
                </c:pt>
                <c:pt idx="7">
                  <c:v>Farmacéuticos y medicinales</c:v>
                </c:pt>
                <c:pt idx="8">
                  <c:v>Otros químicos</c:v>
                </c:pt>
                <c:pt idx="9">
                  <c:v>Bebidas</c:v>
                </c:pt>
                <c:pt idx="10">
                  <c:v>Otros productos alimenticios</c:v>
                </c:pt>
                <c:pt idx="11">
                  <c:v>Productos de papel y cartón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-1.0176993263148528</c:v>
                </c:pt>
                <c:pt idx="1">
                  <c:v>-0.38391004257023925</c:v>
                </c:pt>
                <c:pt idx="2">
                  <c:v>-0.30698764188036159</c:v>
                </c:pt>
                <c:pt idx="3">
                  <c:v>-0.17940819839613112</c:v>
                </c:pt>
                <c:pt idx="4">
                  <c:v>2.4014260342684217E-2</c:v>
                </c:pt>
                <c:pt idx="5">
                  <c:v>4.5620840952088876E-2</c:v>
                </c:pt>
                <c:pt idx="6">
                  <c:v>9.8921551197783356E-2</c:v>
                </c:pt>
                <c:pt idx="7">
                  <c:v>0.10839412566740293</c:v>
                </c:pt>
                <c:pt idx="8">
                  <c:v>0.39842701612919995</c:v>
                </c:pt>
                <c:pt idx="9">
                  <c:v>0.54022747453470155</c:v>
                </c:pt>
                <c:pt idx="10">
                  <c:v>0.74628521581270524</c:v>
                </c:pt>
                <c:pt idx="11">
                  <c:v>0.77330830435776743</c:v>
                </c:pt>
                <c:pt idx="12">
                  <c:v>3.304696635959413</c:v>
                </c:pt>
                <c:pt idx="13">
                  <c:v>4.1518902157921653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560512"/>
        <c:axId val="130290816"/>
      </c:barChart>
      <c:catAx>
        <c:axId val="12856051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0290816"/>
        <c:crosses val="autoZero"/>
        <c:auto val="1"/>
        <c:lblAlgn val="ctr"/>
        <c:lblOffset val="100"/>
        <c:noMultiLvlLbl val="0"/>
      </c:catAx>
      <c:valAx>
        <c:axId val="130290816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128560512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Industria manufacturera (variación anual %)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75732172779468"/>
          <c:y val="0.13922173000226865"/>
          <c:w val="0.52030731122133889"/>
          <c:h val="0.7943361124544873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Productos de caucho y de plástico</c:v>
                </c:pt>
                <c:pt idx="1">
                  <c:v>Productos de molinería y almidones </c:v>
                </c:pt>
                <c:pt idx="2">
                  <c:v>Jabones y detergentes; perfumes </c:v>
                </c:pt>
                <c:pt idx="3">
                  <c:v>Aparatos eléctricos </c:v>
                </c:pt>
                <c:pt idx="4">
                  <c:v>Productos metalúrgicos básicos – Hierro y Acero</c:v>
                </c:pt>
                <c:pt idx="5">
                  <c:v>Confecciones, prendas de vestir </c:v>
                </c:pt>
                <c:pt idx="6">
                  <c:v>Confiteria, cafe y otros productos alimenticios</c:v>
                </c:pt>
                <c:pt idx="7">
                  <c:v>Farmacéuticos y medicinales</c:v>
                </c:pt>
                <c:pt idx="8">
                  <c:v>Otros químicos</c:v>
                </c:pt>
                <c:pt idx="9">
                  <c:v>Bebidas</c:v>
                </c:pt>
                <c:pt idx="10">
                  <c:v>Otros productos alimenticios</c:v>
                </c:pt>
                <c:pt idx="11">
                  <c:v>Productos de papel y cartón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-11.817743536220481</c:v>
                </c:pt>
                <c:pt idx="1">
                  <c:v>-6.1034841703460296</c:v>
                </c:pt>
                <c:pt idx="2">
                  <c:v>-2.5872503672314195</c:v>
                </c:pt>
                <c:pt idx="3">
                  <c:v>-2.9860119638591809</c:v>
                </c:pt>
                <c:pt idx="4">
                  <c:v>0.72100265254735341</c:v>
                </c:pt>
                <c:pt idx="5">
                  <c:v>2.1584157146441019</c:v>
                </c:pt>
                <c:pt idx="6">
                  <c:v>1.7179391145722533</c:v>
                </c:pt>
                <c:pt idx="7">
                  <c:v>1.1666773358587346</c:v>
                </c:pt>
                <c:pt idx="8">
                  <c:v>10.172893303841546</c:v>
                </c:pt>
                <c:pt idx="9">
                  <c:v>10.624100442762806</c:v>
                </c:pt>
                <c:pt idx="10">
                  <c:v>9.0233662923603131</c:v>
                </c:pt>
                <c:pt idx="11">
                  <c:v>8.4554816445102219</c:v>
                </c:pt>
                <c:pt idx="12">
                  <c:v>16.268338453762588</c:v>
                </c:pt>
                <c:pt idx="13">
                  <c:v>4.1518902157921644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335872"/>
        <c:axId val="130337408"/>
      </c:barChart>
      <c:catAx>
        <c:axId val="13033587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0337408"/>
        <c:crosses val="autoZero"/>
        <c:auto val="1"/>
        <c:lblAlgn val="ctr"/>
        <c:lblOffset val="100"/>
        <c:noMultiLvlLbl val="0"/>
      </c:catAx>
      <c:valAx>
        <c:axId val="1303374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033587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773"/>
          <c:y val="0.15226381795472893"/>
          <c:w val="0.5635505426686529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Farmacéuticos y medicinales</c:v>
                </c:pt>
                <c:pt idx="1">
                  <c:v>Otros productos alimenticios</c:v>
                </c:pt>
                <c:pt idx="2">
                  <c:v>Molinería y almidones </c:v>
                </c:pt>
                <c:pt idx="3">
                  <c:v>Productos de caucho y de plástico</c:v>
                </c:pt>
                <c:pt idx="4">
                  <c:v>Confecciones</c:v>
                </c:pt>
                <c:pt idx="5">
                  <c:v>Aparatos eléctricos </c:v>
                </c:pt>
                <c:pt idx="6">
                  <c:v>Productos de papel y cartón</c:v>
                </c:pt>
                <c:pt idx="7">
                  <c:v>Productos metalúrgicos básicos – Hierro y Acero</c:v>
                </c:pt>
                <c:pt idx="8">
                  <c:v>Otros químicos</c:v>
                </c:pt>
                <c:pt idx="9">
                  <c:v>Confiteria, cafe y otros productos alimenticios</c:v>
                </c:pt>
                <c:pt idx="10">
                  <c:v>Bebidas</c:v>
                </c:pt>
                <c:pt idx="11">
                  <c:v>Jabones, detergentes; perfumes </c:v>
                </c:pt>
                <c:pt idx="12">
                  <c:v>Otras industrias 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-0.73352458789881736</c:v>
                </c:pt>
                <c:pt idx="1">
                  <c:v>-0.50314065916813666</c:v>
                </c:pt>
                <c:pt idx="2">
                  <c:v>-0.37088321860052537</c:v>
                </c:pt>
                <c:pt idx="3">
                  <c:v>-0.31134797775850592</c:v>
                </c:pt>
                <c:pt idx="4">
                  <c:v>-0.22955974380045668</c:v>
                </c:pt>
                <c:pt idx="5">
                  <c:v>-0.17065476202272556</c:v>
                </c:pt>
                <c:pt idx="6">
                  <c:v>-3.1609916147391247E-2</c:v>
                </c:pt>
                <c:pt idx="7">
                  <c:v>4.7511837154054867E-2</c:v>
                </c:pt>
                <c:pt idx="8">
                  <c:v>0.30092446246450455</c:v>
                </c:pt>
                <c:pt idx="9">
                  <c:v>0.35149063200703373</c:v>
                </c:pt>
                <c:pt idx="10">
                  <c:v>0.3810643265621082</c:v>
                </c:pt>
                <c:pt idx="11">
                  <c:v>0.49047083592705654</c:v>
                </c:pt>
                <c:pt idx="12">
                  <c:v>3.2007004874454248</c:v>
                </c:pt>
                <c:pt idx="13">
                  <c:v>2.4214417161635855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67840"/>
        <c:axId val="130110592"/>
      </c:barChart>
      <c:catAx>
        <c:axId val="130067840"/>
        <c:scaling>
          <c:orientation val="minMax"/>
        </c:scaling>
        <c:delete val="0"/>
        <c:axPos val="l"/>
        <c:majorTickMark val="out"/>
        <c:minorTickMark val="none"/>
        <c:tickLblPos val="low"/>
        <c:crossAx val="130110592"/>
        <c:crosses val="autoZero"/>
        <c:auto val="1"/>
        <c:lblAlgn val="ctr"/>
        <c:lblOffset val="100"/>
        <c:noMultiLvlLbl val="0"/>
      </c:catAx>
      <c:valAx>
        <c:axId val="130110592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300678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(variación anual %)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01"/>
          <c:y val="0.15806041194003292"/>
          <c:w val="0.5635505426686529"/>
          <c:h val="0.754217078797353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Farmacéuticos y medicinales</c:v>
                </c:pt>
                <c:pt idx="1">
                  <c:v>Otros productos alimenticios</c:v>
                </c:pt>
                <c:pt idx="2">
                  <c:v>Molinería y almidones </c:v>
                </c:pt>
                <c:pt idx="3">
                  <c:v>Productos de caucho y de plástico</c:v>
                </c:pt>
                <c:pt idx="4">
                  <c:v>Confecciones</c:v>
                </c:pt>
                <c:pt idx="5">
                  <c:v>Aparatos eléctricos </c:v>
                </c:pt>
                <c:pt idx="6">
                  <c:v>Productos de papel y cartón</c:v>
                </c:pt>
                <c:pt idx="7">
                  <c:v>Productos metalúrgicos básicos – Hierro y Acero</c:v>
                </c:pt>
                <c:pt idx="8">
                  <c:v>Otros químicos</c:v>
                </c:pt>
                <c:pt idx="9">
                  <c:v>Confiteria, cafe y otros productos alimenticios</c:v>
                </c:pt>
                <c:pt idx="10">
                  <c:v>Bebidas</c:v>
                </c:pt>
                <c:pt idx="11">
                  <c:v>Jabones, detergentes; perfumes </c:v>
                </c:pt>
                <c:pt idx="12">
                  <c:v>Otras industrias 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-7.9833262980160491</c:v>
                </c:pt>
                <c:pt idx="1">
                  <c:v>-4.2854547256449962</c:v>
                </c:pt>
                <c:pt idx="2">
                  <c:v>-12.035871617369416</c:v>
                </c:pt>
                <c:pt idx="3">
                  <c:v>-3.6795123013280917</c:v>
                </c:pt>
                <c:pt idx="4">
                  <c:v>-3.5137842751660551</c:v>
                </c:pt>
                <c:pt idx="5">
                  <c:v>-5.1192553810354919</c:v>
                </c:pt>
                <c:pt idx="6">
                  <c:v>-0.46499686198437218</c:v>
                </c:pt>
                <c:pt idx="7">
                  <c:v>2.1088874542715774</c:v>
                </c:pt>
                <c:pt idx="8">
                  <c:v>10.260182491404395</c:v>
                </c:pt>
                <c:pt idx="9">
                  <c:v>7.3158425832492533</c:v>
                </c:pt>
                <c:pt idx="10">
                  <c:v>20.793650793650794</c:v>
                </c:pt>
                <c:pt idx="11">
                  <c:v>6.7590138743513872</c:v>
                </c:pt>
                <c:pt idx="12">
                  <c:v>10.070201320212568</c:v>
                </c:pt>
                <c:pt idx="13">
                  <c:v>2.4214417161636459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47456"/>
        <c:axId val="130148992"/>
      </c:barChart>
      <c:catAx>
        <c:axId val="130147456"/>
        <c:scaling>
          <c:orientation val="minMax"/>
        </c:scaling>
        <c:delete val="0"/>
        <c:axPos val="l"/>
        <c:majorTickMark val="out"/>
        <c:minorTickMark val="none"/>
        <c:tickLblPos val="low"/>
        <c:crossAx val="130148992"/>
        <c:crosses val="autoZero"/>
        <c:auto val="1"/>
        <c:lblAlgn val="ctr"/>
        <c:lblOffset val="100"/>
        <c:noMultiLvlLbl val="0"/>
      </c:catAx>
      <c:valAx>
        <c:axId val="1301489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01474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 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0717601511212526"/>
          <c:y val="0.18599568496560939"/>
          <c:w val="0.53798642153103782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541365132826604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Productos de café</c:v>
                </c:pt>
                <c:pt idx="1">
                  <c:v>Muebles</c:v>
                </c:pt>
                <c:pt idx="2">
                  <c:v>Curtido y preparado de cueros, calzado y artículos de viaje</c:v>
                </c:pt>
                <c:pt idx="3">
                  <c:v>Productos de papel y cartón</c:v>
                </c:pt>
                <c:pt idx="4">
                  <c:v>Otras industrias</c:v>
                </c:pt>
                <c:pt idx="5">
                  <c:v> Lácteos</c:v>
                </c:pt>
                <c:pt idx="6">
                  <c:v> Elaborados de metal</c:v>
                </c:pt>
                <c:pt idx="7">
                  <c:v> Motocicletas, bicicletas, sillones</c:v>
                </c:pt>
                <c:pt idx="8">
                  <c:v>Confiteria, cafe y otros productos alimenticios</c:v>
                </c:pt>
                <c:pt idx="9">
                  <c:v>Confecciones</c:v>
                </c:pt>
                <c:pt idx="10">
                  <c:v>Otros productos alimenticios</c:v>
                </c:pt>
                <c:pt idx="11">
                  <c:v> Maquinaria de uso general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-1.4691672073391333</c:v>
                </c:pt>
                <c:pt idx="1">
                  <c:v>0.24233059891855291</c:v>
                </c:pt>
                <c:pt idx="2">
                  <c:v>0.27545995505148413</c:v>
                </c:pt>
                <c:pt idx="3">
                  <c:v>0.36361690704657978</c:v>
                </c:pt>
                <c:pt idx="4">
                  <c:v>0.52703388039737409</c:v>
                </c:pt>
                <c:pt idx="5">
                  <c:v>0.55073966856033829</c:v>
                </c:pt>
                <c:pt idx="6">
                  <c:v>0.71602028914662785</c:v>
                </c:pt>
                <c:pt idx="7">
                  <c:v>1.0729017005707917</c:v>
                </c:pt>
                <c:pt idx="8">
                  <c:v>1.095512206948015</c:v>
                </c:pt>
                <c:pt idx="9">
                  <c:v>1.3237383333329209</c:v>
                </c:pt>
                <c:pt idx="10">
                  <c:v>1.3448812710807667</c:v>
                </c:pt>
                <c:pt idx="11">
                  <c:v>2.6996412205141915</c:v>
                </c:pt>
                <c:pt idx="12">
                  <c:v>8.74270882422854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56896"/>
        <c:axId val="130258432"/>
      </c:barChart>
      <c:catAx>
        <c:axId val="130256896"/>
        <c:scaling>
          <c:orientation val="minMax"/>
        </c:scaling>
        <c:delete val="0"/>
        <c:axPos val="l"/>
        <c:majorTickMark val="out"/>
        <c:minorTickMark val="none"/>
        <c:tickLblPos val="low"/>
        <c:crossAx val="130258432"/>
        <c:crosses val="autoZero"/>
        <c:auto val="1"/>
        <c:lblAlgn val="ctr"/>
        <c:lblOffset val="100"/>
        <c:noMultiLvlLbl val="0"/>
      </c:catAx>
      <c:valAx>
        <c:axId val="130258432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13025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2012</a:t>
            </a:r>
          </a:p>
        </c:rich>
      </c:tx>
      <c:layout>
        <c:manualLayout>
          <c:xMode val="edge"/>
          <c:yMode val="edge"/>
          <c:x val="0.17792232492677545"/>
          <c:y val="1.873541001173302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73"/>
          <c:y val="0.18991529159630241"/>
          <c:w val="0.58420339980866876"/>
          <c:h val="0.722362340366368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882447665056302E-2"/>
                  <c:y val="-6.89061154177433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Productos de café</c:v>
                </c:pt>
                <c:pt idx="1">
                  <c:v>Muebles</c:v>
                </c:pt>
                <c:pt idx="2">
                  <c:v>Curtido y preparado de cueros, calzado y artículos de viaje</c:v>
                </c:pt>
                <c:pt idx="3">
                  <c:v>Productos de papel y cartón</c:v>
                </c:pt>
                <c:pt idx="4">
                  <c:v>Otras industrias</c:v>
                </c:pt>
                <c:pt idx="5">
                  <c:v> Lácteos</c:v>
                </c:pt>
                <c:pt idx="6">
                  <c:v> Elaborados de metal</c:v>
                </c:pt>
                <c:pt idx="7">
                  <c:v> Motocicletas, bicicletas, sillones</c:v>
                </c:pt>
                <c:pt idx="8">
                  <c:v>Confiteria, cafe y otros productos alimenticios</c:v>
                </c:pt>
                <c:pt idx="9">
                  <c:v>Confecciones</c:v>
                </c:pt>
                <c:pt idx="10">
                  <c:v>Otros productos alimenticios</c:v>
                </c:pt>
                <c:pt idx="11">
                  <c:v> Maquinaria de uso general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-11.771041372872437</c:v>
                </c:pt>
                <c:pt idx="1">
                  <c:v>23.716198866276251</c:v>
                </c:pt>
                <c:pt idx="2">
                  <c:v>10.406480517122763</c:v>
                </c:pt>
                <c:pt idx="3">
                  <c:v>3.8407372604355228</c:v>
                </c:pt>
                <c:pt idx="4">
                  <c:v>1.7540565500129279</c:v>
                </c:pt>
                <c:pt idx="5">
                  <c:v>10.647928683001551</c:v>
                </c:pt>
                <c:pt idx="6">
                  <c:v>19.33602146364246</c:v>
                </c:pt>
                <c:pt idx="7">
                  <c:v>24.432677212479458</c:v>
                </c:pt>
                <c:pt idx="8">
                  <c:v>19.88184632415464</c:v>
                </c:pt>
                <c:pt idx="9">
                  <c:v>21.83901908774104</c:v>
                </c:pt>
                <c:pt idx="10">
                  <c:v>11.20669629782558</c:v>
                </c:pt>
                <c:pt idx="11">
                  <c:v>36.007990670181279</c:v>
                </c:pt>
                <c:pt idx="12">
                  <c:v>8.74270882422854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79296"/>
        <c:axId val="130280832"/>
      </c:barChart>
      <c:catAx>
        <c:axId val="130279296"/>
        <c:scaling>
          <c:orientation val="minMax"/>
        </c:scaling>
        <c:delete val="0"/>
        <c:axPos val="l"/>
        <c:majorTickMark val="out"/>
        <c:minorTickMark val="none"/>
        <c:tickLblPos val="low"/>
        <c:crossAx val="130280832"/>
        <c:crosses val="autoZero"/>
        <c:auto val="1"/>
        <c:lblAlgn val="ctr"/>
        <c:lblOffset val="100"/>
        <c:noMultiLvlLbl val="0"/>
      </c:catAx>
      <c:valAx>
        <c:axId val="1302808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02792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manufactureras 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33194988557473"/>
          <c:y val="0.18599568496560945"/>
          <c:w val="0.57147666886466775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Productos de café</c:v>
                </c:pt>
                <c:pt idx="1">
                  <c:v>Otros productos alimenticios</c:v>
                </c:pt>
                <c:pt idx="2">
                  <c:v>Muebles</c:v>
                </c:pt>
                <c:pt idx="3">
                  <c:v>Productos de papel y cartón</c:v>
                </c:pt>
                <c:pt idx="4">
                  <c:v>Curtido y preparado de cueros, calzado y artículos de viaje</c:v>
                </c:pt>
                <c:pt idx="5">
                  <c:v>Otras industrias </c:v>
                </c:pt>
                <c:pt idx="6">
                  <c:v> Elaborados de metal</c:v>
                </c:pt>
                <c:pt idx="7">
                  <c:v> Lácteos</c:v>
                </c:pt>
                <c:pt idx="8">
                  <c:v> Motocicletas, bicicletas, sillones</c:v>
                </c:pt>
                <c:pt idx="9">
                  <c:v>Confecciones</c:v>
                </c:pt>
                <c:pt idx="10">
                  <c:v>Confiteria, cafe y otros productos alimenticios</c:v>
                </c:pt>
                <c:pt idx="11">
                  <c:v> Maquinaria de uso general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-0.61470527607424286</c:v>
                </c:pt>
                <c:pt idx="1">
                  <c:v>-0.30640424293781937</c:v>
                </c:pt>
                <c:pt idx="2">
                  <c:v>0.15982070632763384</c:v>
                </c:pt>
                <c:pt idx="3">
                  <c:v>0.36806319835927598</c:v>
                </c:pt>
                <c:pt idx="4">
                  <c:v>0.44385227072680827</c:v>
                </c:pt>
                <c:pt idx="5">
                  <c:v>0.45781775078455444</c:v>
                </c:pt>
                <c:pt idx="6">
                  <c:v>0.63849106425218138</c:v>
                </c:pt>
                <c:pt idx="7">
                  <c:v>0.65155974024192365</c:v>
                </c:pt>
                <c:pt idx="8">
                  <c:v>1.1490886037682682</c:v>
                </c:pt>
                <c:pt idx="9">
                  <c:v>1.5755904275820865</c:v>
                </c:pt>
                <c:pt idx="10">
                  <c:v>1.812601178173038</c:v>
                </c:pt>
                <c:pt idx="11">
                  <c:v>2.7749907503608648</c:v>
                </c:pt>
                <c:pt idx="12">
                  <c:v>9.110766171564542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615360"/>
        <c:axId val="127616896"/>
      </c:barChart>
      <c:catAx>
        <c:axId val="127615360"/>
        <c:scaling>
          <c:orientation val="minMax"/>
        </c:scaling>
        <c:delete val="0"/>
        <c:axPos val="l"/>
        <c:majorTickMark val="out"/>
        <c:minorTickMark val="none"/>
        <c:tickLblPos val="low"/>
        <c:crossAx val="127616896"/>
        <c:crosses val="autoZero"/>
        <c:auto val="1"/>
        <c:lblAlgn val="ctr"/>
        <c:lblOffset val="100"/>
        <c:noMultiLvlLbl val="0"/>
      </c:catAx>
      <c:valAx>
        <c:axId val="12761689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27615360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(variación anual %)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12"/>
          <c:y val="0.1859956849656095"/>
          <c:w val="0.56293315520649889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0565552699228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1E-2"/>
                  <c:y val="3.52733686067019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Productos de café</c:v>
                </c:pt>
                <c:pt idx="1">
                  <c:v>Otros productos alimenticios</c:v>
                </c:pt>
                <c:pt idx="2">
                  <c:v>Muebles</c:v>
                </c:pt>
                <c:pt idx="3">
                  <c:v>Productos de papel y cartón</c:v>
                </c:pt>
                <c:pt idx="4">
                  <c:v>Curtido y preparado de cueros, calzado y artículos de viaje</c:v>
                </c:pt>
                <c:pt idx="5">
                  <c:v>Otras industrias </c:v>
                </c:pt>
                <c:pt idx="6">
                  <c:v> Elaborados de metal</c:v>
                </c:pt>
                <c:pt idx="7">
                  <c:v> Lácteos</c:v>
                </c:pt>
                <c:pt idx="8">
                  <c:v> Motocicletas, bicicletas, sillones</c:v>
                </c:pt>
                <c:pt idx="9">
                  <c:v>Confecciones</c:v>
                </c:pt>
                <c:pt idx="10">
                  <c:v>Confiteria, cafe y otros productos alimenticios</c:v>
                </c:pt>
                <c:pt idx="11">
                  <c:v> Maquinaria de uso general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-5.5749916696926753</c:v>
                </c:pt>
                <c:pt idx="1">
                  <c:v>-2.9369351351847373</c:v>
                </c:pt>
                <c:pt idx="2">
                  <c:v>14.935961132824715</c:v>
                </c:pt>
                <c:pt idx="3">
                  <c:v>3.725533390665392</c:v>
                </c:pt>
                <c:pt idx="4">
                  <c:v>11.029929511748794</c:v>
                </c:pt>
                <c:pt idx="5">
                  <c:v>1.4744685502832588</c:v>
                </c:pt>
                <c:pt idx="6">
                  <c:v>15.401427247131295</c:v>
                </c:pt>
                <c:pt idx="7">
                  <c:v>12.395381058623478</c:v>
                </c:pt>
                <c:pt idx="8">
                  <c:v>27.075316040222329</c:v>
                </c:pt>
                <c:pt idx="9">
                  <c:v>26.550072681359449</c:v>
                </c:pt>
                <c:pt idx="10">
                  <c:v>30.589825645301218</c:v>
                </c:pt>
                <c:pt idx="11">
                  <c:v>39.576400582985663</c:v>
                </c:pt>
                <c:pt idx="12">
                  <c:v>9.1107661715645438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41728"/>
        <c:axId val="130043264"/>
      </c:barChart>
      <c:catAx>
        <c:axId val="130041728"/>
        <c:scaling>
          <c:orientation val="minMax"/>
        </c:scaling>
        <c:delete val="0"/>
        <c:axPos val="l"/>
        <c:majorTickMark val="out"/>
        <c:minorTickMark val="none"/>
        <c:tickLblPos val="low"/>
        <c:crossAx val="130043264"/>
        <c:crosses val="autoZero"/>
        <c:auto val="1"/>
        <c:lblAlgn val="ctr"/>
        <c:lblOffset val="100"/>
        <c:noMultiLvlLbl val="0"/>
      </c:catAx>
      <c:valAx>
        <c:axId val="130043264"/>
        <c:scaling>
          <c:orientation val="minMax"/>
          <c:max val="45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3004172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I trimestre 2012</a:t>
            </a:r>
          </a:p>
        </c:rich>
      </c:tx>
      <c:layout>
        <c:manualLayout>
          <c:xMode val="edge"/>
          <c:yMode val="edge"/>
          <c:x val="0.16507323681314029"/>
          <c:y val="8.760251601966213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"/>
          <c:w val="0.44752716394321679"/>
          <c:h val="0.736615940463801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Productos de papel y cartón</c:v>
                </c:pt>
                <c:pt idx="1">
                  <c:v>Muebles</c:v>
                </c:pt>
                <c:pt idx="2">
                  <c:v>Productos de café</c:v>
                </c:pt>
                <c:pt idx="3">
                  <c:v>Curtido y preparado de cueros,  calzado y artículos de viaje</c:v>
                </c:pt>
                <c:pt idx="4">
                  <c:v> Lácteos</c:v>
                </c:pt>
                <c:pt idx="5">
                  <c:v>Otras industrias </c:v>
                </c:pt>
                <c:pt idx="6">
                  <c:v> Motocicletas, bicicletas, sillones</c:v>
                </c:pt>
                <c:pt idx="7">
                  <c:v> Elaborados de metal</c:v>
                </c:pt>
                <c:pt idx="8">
                  <c:v>Otros productos alimenticios</c:v>
                </c:pt>
                <c:pt idx="9">
                  <c:v> Maquinaria de uso general</c:v>
                </c:pt>
                <c:pt idx="10">
                  <c:v>Confiteria, cafe y otros productos alimenticios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-4.0873634945397868</c:v>
                </c:pt>
                <c:pt idx="1">
                  <c:v>-1.8292682926829062</c:v>
                </c:pt>
                <c:pt idx="2">
                  <c:v>-1.6722180681123189</c:v>
                </c:pt>
                <c:pt idx="3">
                  <c:v>0.25210084033613356</c:v>
                </c:pt>
                <c:pt idx="4">
                  <c:v>2.316476345840135</c:v>
                </c:pt>
                <c:pt idx="5">
                  <c:v>1.0642506883859593</c:v>
                </c:pt>
                <c:pt idx="6">
                  <c:v>16.199226305609304</c:v>
                </c:pt>
                <c:pt idx="7">
                  <c:v>6.7545203486137906</c:v>
                </c:pt>
                <c:pt idx="8">
                  <c:v>6.1647705869057656</c:v>
                </c:pt>
                <c:pt idx="9">
                  <c:v>16.311681439343829</c:v>
                </c:pt>
                <c:pt idx="10">
                  <c:v>20.910623946037088</c:v>
                </c:pt>
                <c:pt idx="11">
                  <c:v>7.3637729510780403</c:v>
                </c:pt>
                <c:pt idx="12">
                  <c:v>5.0875619941273875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974656"/>
        <c:axId val="129976192"/>
      </c:barChart>
      <c:catAx>
        <c:axId val="12997465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976192"/>
        <c:crosses val="autoZero"/>
        <c:auto val="1"/>
        <c:lblAlgn val="ctr"/>
        <c:lblOffset val="100"/>
        <c:noMultiLvlLbl val="0"/>
      </c:catAx>
      <c:valAx>
        <c:axId val="129976192"/>
        <c:scaling>
          <c:orientation val="minMax"/>
          <c:max val="2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12997465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industria manufacturera (contribución anual) </a:t>
            </a:r>
          </a:p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 trimestre 2012</a:t>
            </a:r>
          </a:p>
        </c:rich>
      </c:tx>
      <c:layout>
        <c:manualLayout>
          <c:xMode val="edge"/>
          <c:yMode val="edge"/>
          <c:x val="0.16507303163307135"/>
          <c:y val="8.7102270110972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3364353521315202"/>
          <c:y val="0.1859956849656095"/>
          <c:w val="0.4715700201203379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Productos de papel y cartón</c:v>
                </c:pt>
                <c:pt idx="1">
                  <c:v>Muebles</c:v>
                </c:pt>
                <c:pt idx="2">
                  <c:v>Productos de café</c:v>
                </c:pt>
                <c:pt idx="3">
                  <c:v>Curtido y preparado de cueros,  calzado y artículos de viaje</c:v>
                </c:pt>
                <c:pt idx="4">
                  <c:v> Lácteos</c:v>
                </c:pt>
                <c:pt idx="5">
                  <c:v>Otras industrias </c:v>
                </c:pt>
                <c:pt idx="6">
                  <c:v> Motocicletas, bicicletas, sillones</c:v>
                </c:pt>
                <c:pt idx="7">
                  <c:v> Elaborados de metal</c:v>
                </c:pt>
                <c:pt idx="8">
                  <c:v>Otros productos alimenticios</c:v>
                </c:pt>
                <c:pt idx="9">
                  <c:v> Maquinaria de uso general</c:v>
                </c:pt>
                <c:pt idx="10">
                  <c:v>Confiteria, cafe y otros productos alimenticios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-0.15505761107484495</c:v>
                </c:pt>
                <c:pt idx="1">
                  <c:v>-6.7467815505847697E-2</c:v>
                </c:pt>
                <c:pt idx="2">
                  <c:v>-5.1995872852252323E-2</c:v>
                </c:pt>
                <c:pt idx="3">
                  <c:v>1.0652812974607614E-2</c:v>
                </c:pt>
                <c:pt idx="4">
                  <c:v>8.4038857910793879E-2</c:v>
                </c:pt>
                <c:pt idx="5">
                  <c:v>0.3152048994597797</c:v>
                </c:pt>
                <c:pt idx="6">
                  <c:v>0.39652137183261871</c:v>
                </c:pt>
                <c:pt idx="7">
                  <c:v>0.52013345720093573</c:v>
                </c:pt>
                <c:pt idx="8">
                  <c:v>0.55343899787128481</c:v>
                </c:pt>
                <c:pt idx="9">
                  <c:v>0.72971768876062437</c:v>
                </c:pt>
                <c:pt idx="10">
                  <c:v>1.0274046291066041</c:v>
                </c:pt>
                <c:pt idx="11">
                  <c:v>1.7249705784430978</c:v>
                </c:pt>
                <c:pt idx="12">
                  <c:v>5.0875619941273875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13440"/>
        <c:axId val="130019328"/>
      </c:barChart>
      <c:catAx>
        <c:axId val="130013440"/>
        <c:scaling>
          <c:orientation val="minMax"/>
        </c:scaling>
        <c:delete val="0"/>
        <c:axPos val="l"/>
        <c:majorTickMark val="out"/>
        <c:minorTickMark val="none"/>
        <c:tickLblPos val="low"/>
        <c:crossAx val="130019328"/>
        <c:crosses val="autoZero"/>
        <c:auto val="1"/>
        <c:lblAlgn val="ctr"/>
        <c:lblOffset val="100"/>
        <c:noMultiLvlLbl val="0"/>
      </c:catAx>
      <c:valAx>
        <c:axId val="130019328"/>
        <c:scaling>
          <c:orientation val="minMax"/>
          <c:max val="6"/>
        </c:scaling>
        <c:delete val="0"/>
        <c:axPos val="b"/>
        <c:numFmt formatCode="0.0" sourceLinked="1"/>
        <c:majorTickMark val="out"/>
        <c:minorTickMark val="none"/>
        <c:tickLblPos val="nextTo"/>
        <c:crossAx val="13001344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094"/>
          <c:y val="0.18599568496560961"/>
          <c:w val="0.45219266696229876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Sustancias químicas básicas</c:v>
                </c:pt>
                <c:pt idx="3">
                  <c:v>Otros productos químicos</c:v>
                </c:pt>
                <c:pt idx="4">
                  <c:v>Otros productos alimenticios</c:v>
                </c:pt>
                <c:pt idx="5">
                  <c:v>Bebidas</c:v>
                </c:pt>
                <c:pt idx="6">
                  <c:v> productos metalúrgicos básicos </c:v>
                </c:pt>
                <c:pt idx="7">
                  <c:v>Transformación de carnes, aceites y grasas, frutas y verduras</c:v>
                </c:pt>
                <c:pt idx="8">
                  <c:v>Productos de panadería</c:v>
                </c:pt>
                <c:pt idx="9">
                  <c:v>Productos de plástico</c:v>
                </c:pt>
                <c:pt idx="10">
                  <c:v>Productos de papel y cartón</c:v>
                </c:pt>
                <c:pt idx="11">
                  <c:v>Alimentos preparados para animales</c:v>
                </c:pt>
                <c:pt idx="12">
                  <c:v>Carnes, aceites y grasas, frutas y verduras</c:v>
                </c:pt>
                <c:pt idx="13">
                  <c:v>Otras industrias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-25.432407625312038</c:v>
                </c:pt>
                <c:pt idx="1">
                  <c:v>-8.4576893256548491</c:v>
                </c:pt>
                <c:pt idx="2">
                  <c:v>-0.5092514978444429</c:v>
                </c:pt>
                <c:pt idx="3">
                  <c:v>-0.51900367275101722</c:v>
                </c:pt>
                <c:pt idx="4">
                  <c:v>0.51227773311053326</c:v>
                </c:pt>
                <c:pt idx="5">
                  <c:v>0.96386877179406305</c:v>
                </c:pt>
                <c:pt idx="6">
                  <c:v>1.4192845227981143</c:v>
                </c:pt>
                <c:pt idx="7">
                  <c:v>1.3604206224899551</c:v>
                </c:pt>
                <c:pt idx="8">
                  <c:v>4.6916488791959532</c:v>
                </c:pt>
                <c:pt idx="9">
                  <c:v>6.7084938511558168</c:v>
                </c:pt>
                <c:pt idx="10">
                  <c:v>7.7241407371608117</c:v>
                </c:pt>
                <c:pt idx="11">
                  <c:v>15.933897343649983</c:v>
                </c:pt>
                <c:pt idx="12">
                  <c:v>15.916497365703064</c:v>
                </c:pt>
                <c:pt idx="13">
                  <c:v>6.5031850731226859</c:v>
                </c:pt>
                <c:pt idx="14">
                  <c:v>40.466849432612321</c:v>
                </c:pt>
                <c:pt idx="15">
                  <c:v>5.9322170839850585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986752"/>
        <c:axId val="130988288"/>
      </c:barChart>
      <c:catAx>
        <c:axId val="130986752"/>
        <c:scaling>
          <c:orientation val="minMax"/>
        </c:scaling>
        <c:delete val="0"/>
        <c:axPos val="l"/>
        <c:majorTickMark val="out"/>
        <c:minorTickMark val="none"/>
        <c:tickLblPos val="low"/>
        <c:crossAx val="130988288"/>
        <c:crosses val="autoZero"/>
        <c:auto val="1"/>
        <c:lblAlgn val="ctr"/>
        <c:lblOffset val="100"/>
        <c:noMultiLvlLbl val="0"/>
      </c:catAx>
      <c:valAx>
        <c:axId val="130988288"/>
        <c:scaling>
          <c:orientation val="minMax"/>
          <c:max val="50"/>
          <c:min val="-5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098675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9199064960629924"/>
          <c:y val="0.18599568496560956"/>
          <c:w val="0.3992680993000874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Sustancias químicas básicas</c:v>
                </c:pt>
                <c:pt idx="3">
                  <c:v>Otros productos químicos</c:v>
                </c:pt>
                <c:pt idx="4">
                  <c:v>Otros productos alimenticios</c:v>
                </c:pt>
                <c:pt idx="5">
                  <c:v>Bebidas</c:v>
                </c:pt>
                <c:pt idx="6">
                  <c:v> productos metalúrgicos básicos </c:v>
                </c:pt>
                <c:pt idx="7">
                  <c:v>Transformación de carnes, aceites y grasas, frutas y verduras</c:v>
                </c:pt>
                <c:pt idx="8">
                  <c:v>Productos de panadería</c:v>
                </c:pt>
                <c:pt idx="9">
                  <c:v>Productos de plástico</c:v>
                </c:pt>
                <c:pt idx="10">
                  <c:v>Productos de papel y cartón</c:v>
                </c:pt>
                <c:pt idx="11">
                  <c:v>Alimentos preparados para animales</c:v>
                </c:pt>
                <c:pt idx="12">
                  <c:v>Carnes, aceites y grasas, frutas y verduras</c:v>
                </c:pt>
                <c:pt idx="13">
                  <c:v>Otras industrias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-2.5084785696479872</c:v>
                </c:pt>
                <c:pt idx="1">
                  <c:v>-0.50675737559278877</c:v>
                </c:pt>
                <c:pt idx="2">
                  <c:v>-2.7980848510276161E-2</c:v>
                </c:pt>
                <c:pt idx="3">
                  <c:v>-1.8481431472637578E-2</c:v>
                </c:pt>
                <c:pt idx="4">
                  <c:v>2.7528406767327863E-2</c:v>
                </c:pt>
                <c:pt idx="5">
                  <c:v>3.3410879492492593E-2</c:v>
                </c:pt>
                <c:pt idx="6">
                  <c:v>7.3063014598941711E-2</c:v>
                </c:pt>
                <c:pt idx="7">
                  <c:v>7.8149789791169419E-2</c:v>
                </c:pt>
                <c:pt idx="8">
                  <c:v>0.14419044039691042</c:v>
                </c:pt>
                <c:pt idx="9">
                  <c:v>0.34090233921384383</c:v>
                </c:pt>
                <c:pt idx="10">
                  <c:v>0.46867390416204957</c:v>
                </c:pt>
                <c:pt idx="11">
                  <c:v>0.53505840576977404</c:v>
                </c:pt>
                <c:pt idx="12">
                  <c:v>1.1440095445360945</c:v>
                </c:pt>
                <c:pt idx="13">
                  <c:v>1.1927788680344538</c:v>
                </c:pt>
                <c:pt idx="14">
                  <c:v>4.9561497164456831</c:v>
                </c:pt>
                <c:pt idx="15">
                  <c:v>5.9322170839850585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714240"/>
        <c:axId val="130716032"/>
      </c:barChart>
      <c:catAx>
        <c:axId val="130714240"/>
        <c:scaling>
          <c:orientation val="minMax"/>
        </c:scaling>
        <c:delete val="0"/>
        <c:axPos val="l"/>
        <c:majorTickMark val="out"/>
        <c:minorTickMark val="none"/>
        <c:tickLblPos val="low"/>
        <c:crossAx val="130716032"/>
        <c:crosses val="autoZero"/>
        <c:auto val="1"/>
        <c:lblAlgn val="ctr"/>
        <c:lblOffset val="100"/>
        <c:noMultiLvlLbl val="0"/>
      </c:catAx>
      <c:valAx>
        <c:axId val="13071603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071424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</a:t>
            </a:r>
            <a:r>
              <a:rPr lang="es-ES" sz="1200" baseline="0">
                <a:solidFill>
                  <a:srgbClr val="53722D"/>
                </a:solidFill>
              </a:rPr>
              <a:t>. Ventas  m</a:t>
            </a:r>
            <a:r>
              <a:rPr lang="es-ES" sz="1200">
                <a:solidFill>
                  <a:srgbClr val="53722D"/>
                </a:solidFill>
              </a:rPr>
              <a:t>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344706911636043"/>
          <c:y val="0.16262801932367149"/>
          <c:w val="0.42474944478094079"/>
          <c:h val="0.74964951120240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-1.5842162365696959E-2"/>
                  <c:y val="-2.27272727272727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Productos textiles</c:v>
                </c:pt>
                <c:pt idx="1">
                  <c:v>Otros productos alimenticios</c:v>
                </c:pt>
                <c:pt idx="2">
                  <c:v>Productos minerales no metálicos </c:v>
                </c:pt>
                <c:pt idx="3">
                  <c:v>Transformación de carnes, aceites y grasas, frutas y verduras</c:v>
                </c:pt>
                <c:pt idx="4">
                  <c:v>Vehículos automotores, remolques</c:v>
                </c:pt>
                <c:pt idx="5">
                  <c:v>Sustancias químicas básicas</c:v>
                </c:pt>
                <c:pt idx="6">
                  <c:v>Productos de papel y cartón</c:v>
                </c:pt>
                <c:pt idx="7">
                  <c:v>Productos metalúrgicos básicos </c:v>
                </c:pt>
                <c:pt idx="8">
                  <c:v>Productos de panadería</c:v>
                </c:pt>
                <c:pt idx="9">
                  <c:v>Alimentos preparados para animales</c:v>
                </c:pt>
                <c:pt idx="10">
                  <c:v>Otros productos químicos</c:v>
                </c:pt>
                <c:pt idx="11">
                  <c:v>Productos de plástico</c:v>
                </c:pt>
                <c:pt idx="12">
                  <c:v>Bebidas</c:v>
                </c:pt>
                <c:pt idx="13">
                  <c:v>Otras industrias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-10.978039402481244</c:v>
                </c:pt>
                <c:pt idx="1">
                  <c:v>-12.579029655638575</c:v>
                </c:pt>
                <c:pt idx="2">
                  <c:v>-8.5950208080746933</c:v>
                </c:pt>
                <c:pt idx="3">
                  <c:v>-6.4670178248437349</c:v>
                </c:pt>
                <c:pt idx="4">
                  <c:v>-4.5247798298754693</c:v>
                </c:pt>
                <c:pt idx="5">
                  <c:v>-2.9966682641392017</c:v>
                </c:pt>
                <c:pt idx="6">
                  <c:v>-2.0713271694593138</c:v>
                </c:pt>
                <c:pt idx="7">
                  <c:v>1.2687326697805146</c:v>
                </c:pt>
                <c:pt idx="8">
                  <c:v>4.9284080368097838</c:v>
                </c:pt>
                <c:pt idx="9">
                  <c:v>5.0053371072581232</c:v>
                </c:pt>
                <c:pt idx="10">
                  <c:v>5.4498487746052149</c:v>
                </c:pt>
                <c:pt idx="11">
                  <c:v>5.267803803703508</c:v>
                </c:pt>
                <c:pt idx="12">
                  <c:v>11.800063758221423</c:v>
                </c:pt>
                <c:pt idx="13">
                  <c:v>5.611911448518736</c:v>
                </c:pt>
                <c:pt idx="14">
                  <c:v>36.764487929566613</c:v>
                </c:pt>
                <c:pt idx="15">
                  <c:v>3.6479134738451879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48864"/>
        <c:axId val="130550400"/>
      </c:barChart>
      <c:catAx>
        <c:axId val="13054886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0550400"/>
        <c:crosses val="autoZero"/>
        <c:auto val="1"/>
        <c:lblAlgn val="ctr"/>
        <c:lblOffset val="100"/>
        <c:noMultiLvlLbl val="0"/>
      </c:catAx>
      <c:valAx>
        <c:axId val="1305504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054886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Ventas  manufactureras  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3383459693533"/>
          <c:y val="0.16685924174492353"/>
          <c:w val="0.50309850525978683"/>
          <c:h val="0.76048448618143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Productos textiles</c:v>
                </c:pt>
                <c:pt idx="1">
                  <c:v>Otros productos alimenticios</c:v>
                </c:pt>
                <c:pt idx="2">
                  <c:v>Productos minerales no metálicos </c:v>
                </c:pt>
                <c:pt idx="3">
                  <c:v>Transformación de carnes, aceites y grasas, frutas y verduras</c:v>
                </c:pt>
                <c:pt idx="4">
                  <c:v>Vehículos automotores, remolques</c:v>
                </c:pt>
                <c:pt idx="5">
                  <c:v>Sustancias químicas básicas</c:v>
                </c:pt>
                <c:pt idx="6">
                  <c:v>Productos de papel y cartón</c:v>
                </c:pt>
                <c:pt idx="7">
                  <c:v>Productos metalúrgicos básicos </c:v>
                </c:pt>
                <c:pt idx="8">
                  <c:v>Productos de panadería</c:v>
                </c:pt>
                <c:pt idx="9">
                  <c:v>Alimentos preparados para animales</c:v>
                </c:pt>
                <c:pt idx="10">
                  <c:v>Otros productos químicos</c:v>
                </c:pt>
                <c:pt idx="11">
                  <c:v>Productos de plástico</c:v>
                </c:pt>
                <c:pt idx="12">
                  <c:v>Bebidas</c:v>
                </c:pt>
                <c:pt idx="13">
                  <c:v>Otras industrias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-1.0842877506288473</c:v>
                </c:pt>
                <c:pt idx="1">
                  <c:v>-0.75270488030741778</c:v>
                </c:pt>
                <c:pt idx="2">
                  <c:v>-0.47255772916543437</c:v>
                </c:pt>
                <c:pt idx="3">
                  <c:v>-0.32808682255292909</c:v>
                </c:pt>
                <c:pt idx="4">
                  <c:v>-0.31818273166115618</c:v>
                </c:pt>
                <c:pt idx="5">
                  <c:v>-0.16039923512880189</c:v>
                </c:pt>
                <c:pt idx="6">
                  <c:v>-0.13949761549411971</c:v>
                </c:pt>
                <c:pt idx="7">
                  <c:v>6.6003944739384923E-2</c:v>
                </c:pt>
                <c:pt idx="8">
                  <c:v>0.14369858260228205</c:v>
                </c:pt>
                <c:pt idx="9">
                  <c:v>0.17042716967878602</c:v>
                </c:pt>
                <c:pt idx="10">
                  <c:v>0.19570091593788519</c:v>
                </c:pt>
                <c:pt idx="11">
                  <c:v>0.28027838084742729</c:v>
                </c:pt>
                <c:pt idx="12">
                  <c:v>0.40975266770224228</c:v>
                </c:pt>
                <c:pt idx="13">
                  <c:v>1.0071347532258395</c:v>
                </c:pt>
                <c:pt idx="14">
                  <c:v>4.6306338240500535</c:v>
                </c:pt>
                <c:pt idx="15">
                  <c:v>3.6479134738451879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71264"/>
        <c:axId val="130761472"/>
      </c:barChart>
      <c:catAx>
        <c:axId val="13057126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0761472"/>
        <c:crosses val="autoZero"/>
        <c:auto val="1"/>
        <c:lblAlgn val="ctr"/>
        <c:lblOffset val="100"/>
        <c:noMultiLvlLbl val="0"/>
      </c:catAx>
      <c:valAx>
        <c:axId val="130761472"/>
        <c:scaling>
          <c:orientation val="minMax"/>
          <c:max val="5.5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3057126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industria manufacturera 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200482515443145"/>
          <c:y val="0.18599568496560967"/>
          <c:w val="0.58653066094010975"/>
          <c:h val="0.7511911445851877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Productos de papel y cartón</c:v>
                </c:pt>
                <c:pt idx="3">
                  <c:v>Sustancias químicas básicas</c:v>
                </c:pt>
                <c:pt idx="4">
                  <c:v>Productos metalúrgicos básicos </c:v>
                </c:pt>
                <c:pt idx="5">
                  <c:v>Alimentos preparados para animales</c:v>
                </c:pt>
                <c:pt idx="6">
                  <c:v>Otros productos alimenticios</c:v>
                </c:pt>
                <c:pt idx="7">
                  <c:v>Productos de panadería</c:v>
                </c:pt>
                <c:pt idx="8">
                  <c:v>Productos de plástico</c:v>
                </c:pt>
                <c:pt idx="9">
                  <c:v>Vehículos automotores, remolques</c:v>
                </c:pt>
                <c:pt idx="10">
                  <c:v>Transformación de carnes, aceites y grasas, frutas y verduras</c:v>
                </c:pt>
                <c:pt idx="11">
                  <c:v>Bebidas</c:v>
                </c:pt>
                <c:pt idx="12">
                  <c:v>Otros productos químicos</c:v>
                </c:pt>
                <c:pt idx="13">
                  <c:v>Otras industrias 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-1.4444006263280686</c:v>
                </c:pt>
                <c:pt idx="1">
                  <c:v>-0.29214089421523487</c:v>
                </c:pt>
                <c:pt idx="2">
                  <c:v>-0.20679649088367874</c:v>
                </c:pt>
                <c:pt idx="3">
                  <c:v>-4.1454988486622539E-2</c:v>
                </c:pt>
                <c:pt idx="4">
                  <c:v>-1.9267811550121097E-3</c:v>
                </c:pt>
                <c:pt idx="5">
                  <c:v>7.4735753891376447E-2</c:v>
                </c:pt>
                <c:pt idx="6">
                  <c:v>0.11043959256682748</c:v>
                </c:pt>
                <c:pt idx="7">
                  <c:v>0.16757157317832139</c:v>
                </c:pt>
                <c:pt idx="8">
                  <c:v>0.11090669102864791</c:v>
                </c:pt>
                <c:pt idx="9">
                  <c:v>0.18158452703295364</c:v>
                </c:pt>
                <c:pt idx="10">
                  <c:v>0.2204120866718321</c:v>
                </c:pt>
                <c:pt idx="11">
                  <c:v>0.37601426176598729</c:v>
                </c:pt>
                <c:pt idx="12">
                  <c:v>0.42897154987495478</c:v>
                </c:pt>
                <c:pt idx="13">
                  <c:v>1.5515919312900339</c:v>
                </c:pt>
                <c:pt idx="14">
                  <c:v>1.6129244858736536</c:v>
                </c:pt>
                <c:pt idx="15">
                  <c:v>2.8484326721059494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36352"/>
        <c:axId val="130837888"/>
      </c:barChart>
      <c:catAx>
        <c:axId val="1308363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30837888"/>
        <c:crosses val="autoZero"/>
        <c:auto val="1"/>
        <c:lblAlgn val="ctr"/>
        <c:lblOffset val="100"/>
        <c:noMultiLvlLbl val="0"/>
      </c:catAx>
      <c:valAx>
        <c:axId val="130837888"/>
        <c:scaling>
          <c:orientation val="minMax"/>
          <c:max val="3.2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3083635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industria manufacturera (variación anual %)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694"/>
          <c:y val="0.18599568496560975"/>
          <c:w val="0.58927331053315302"/>
          <c:h val="0.75124257293925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Productos de papel y cartón</c:v>
                </c:pt>
                <c:pt idx="3">
                  <c:v>Sustancias químicas básicas</c:v>
                </c:pt>
                <c:pt idx="4">
                  <c:v>Productos metalúrgicos básicos </c:v>
                </c:pt>
                <c:pt idx="5">
                  <c:v>Alimentos preparados para animales</c:v>
                </c:pt>
                <c:pt idx="6">
                  <c:v>Otros productos alimenticios</c:v>
                </c:pt>
                <c:pt idx="7">
                  <c:v>Productos de panadería</c:v>
                </c:pt>
                <c:pt idx="8">
                  <c:v>Productos de plástico</c:v>
                </c:pt>
                <c:pt idx="9">
                  <c:v>Vehículos automotores, remolques</c:v>
                </c:pt>
                <c:pt idx="10">
                  <c:v>Transformación de carnes, aceites y grasas, frutas y verduras</c:v>
                </c:pt>
                <c:pt idx="11">
                  <c:v>Bebidas</c:v>
                </c:pt>
                <c:pt idx="12">
                  <c:v>Otros productos químicos</c:v>
                </c:pt>
                <c:pt idx="13">
                  <c:v>Otras industrias 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-9.6106617802781962</c:v>
                </c:pt>
                <c:pt idx="1">
                  <c:v>-4.2668497286049822</c:v>
                </c:pt>
                <c:pt idx="2">
                  <c:v>-4.6515615409380544</c:v>
                </c:pt>
                <c:pt idx="3">
                  <c:v>-1.4269922620842035</c:v>
                </c:pt>
                <c:pt idx="4">
                  <c:v>-0.13928164436753931</c:v>
                </c:pt>
                <c:pt idx="5">
                  <c:v>6.6493506493506604</c:v>
                </c:pt>
                <c:pt idx="6">
                  <c:v>2.6583852926974627</c:v>
                </c:pt>
                <c:pt idx="7">
                  <c:v>3.53764136698409</c:v>
                </c:pt>
                <c:pt idx="8">
                  <c:v>1.3788197462666796</c:v>
                </c:pt>
                <c:pt idx="9">
                  <c:v>10.643394934976058</c:v>
                </c:pt>
                <c:pt idx="10">
                  <c:v>6.8855449156406623</c:v>
                </c:pt>
                <c:pt idx="11">
                  <c:v>22.764227642276435</c:v>
                </c:pt>
                <c:pt idx="12">
                  <c:v>9.1252911038658624</c:v>
                </c:pt>
                <c:pt idx="13">
                  <c:v>6.5396041832397778</c:v>
                </c:pt>
                <c:pt idx="14">
                  <c:v>9.8678575102144173</c:v>
                </c:pt>
                <c:pt idx="15">
                  <c:v>2.8484326721059494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78848"/>
        <c:axId val="130880640"/>
      </c:barChart>
      <c:catAx>
        <c:axId val="13087884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30880640"/>
        <c:crosses val="autoZero"/>
        <c:auto val="1"/>
        <c:lblAlgn val="ctr"/>
        <c:lblOffset val="100"/>
        <c:noMultiLvlLbl val="0"/>
      </c:catAx>
      <c:valAx>
        <c:axId val="1308806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08788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 trimestre 2012</a:t>
            </a:r>
          </a:p>
        </c:rich>
      </c:tx>
      <c:layout>
        <c:manualLayout>
          <c:xMode val="edge"/>
          <c:yMode val="edge"/>
          <c:x val="0.21397295395004681"/>
          <c:y val="3.569875330054251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622580746181841"/>
          <c:y val="0.18570179872220519"/>
          <c:w val="0.43819970911711964"/>
          <c:h val="0.741695883124196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Otras industrias manufactureras </c:v>
                </c:pt>
                <c:pt idx="1">
                  <c:v>Molinería y almidones </c:v>
                </c:pt>
                <c:pt idx="2">
                  <c:v>Otros productos alimenticios</c:v>
                </c:pt>
                <c:pt idx="3">
                  <c:v>Confecciones</c:v>
                </c:pt>
                <c:pt idx="4">
                  <c:v>Calzado y sus partes; art. Viaje</c:v>
                </c:pt>
                <c:pt idx="5">
                  <c:v>Maquinaria y equipo </c:v>
                </c:pt>
                <c:pt idx="6">
                  <c:v>Bebidas</c:v>
                </c:pt>
                <c:pt idx="7">
                  <c:v>Productos minerales no metálicos </c:v>
                </c:pt>
                <c:pt idx="8">
                  <c:v>Transformación de 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-2.6958135445240283</c:v>
                </c:pt>
                <c:pt idx="1">
                  <c:v>-1.0802917938442058</c:v>
                </c:pt>
                <c:pt idx="2">
                  <c:v>-0.58661906883211368</c:v>
                </c:pt>
                <c:pt idx="3">
                  <c:v>-0.15454716112159528</c:v>
                </c:pt>
                <c:pt idx="4">
                  <c:v>3.4163002370502411E-2</c:v>
                </c:pt>
                <c:pt idx="5">
                  <c:v>0.70831383655690616</c:v>
                </c:pt>
                <c:pt idx="6">
                  <c:v>0.76502896352730188</c:v>
                </c:pt>
                <c:pt idx="7">
                  <c:v>2.7608823919584338</c:v>
                </c:pt>
                <c:pt idx="8">
                  <c:v>5.2192879289401155</c:v>
                </c:pt>
                <c:pt idx="9">
                  <c:v>4.9704045550313269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543552"/>
        <c:axId val="127590400"/>
      </c:barChart>
      <c:catAx>
        <c:axId val="1275435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590400"/>
        <c:crosses val="autoZero"/>
        <c:auto val="1"/>
        <c:lblAlgn val="ctr"/>
        <c:lblOffset val="100"/>
        <c:noMultiLvlLbl val="0"/>
      </c:catAx>
      <c:valAx>
        <c:axId val="127590400"/>
        <c:scaling>
          <c:orientation val="minMax"/>
          <c:max val="6"/>
          <c:min val="-1.5"/>
        </c:scaling>
        <c:delete val="0"/>
        <c:axPos val="b"/>
        <c:numFmt formatCode="0.0" sourceLinked="1"/>
        <c:majorTickMark val="out"/>
        <c:minorTickMark val="none"/>
        <c:tickLblPos val="nextTo"/>
        <c:crossAx val="12754355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2012</a:t>
            </a:r>
          </a:p>
        </c:rich>
      </c:tx>
      <c:layout>
        <c:manualLayout>
          <c:xMode val="edge"/>
          <c:yMode val="edge"/>
          <c:x val="0.17817712906624128"/>
          <c:y val="1.873509466139067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26"/>
          <c:y val="0.19151205084136055"/>
          <c:w val="0.42058222043833421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Otras industrias manufactureras </c:v>
                </c:pt>
                <c:pt idx="1">
                  <c:v>Molinería y almidones </c:v>
                </c:pt>
                <c:pt idx="2">
                  <c:v>Otros productos alimenticios</c:v>
                </c:pt>
                <c:pt idx="3">
                  <c:v>Confecciones</c:v>
                </c:pt>
                <c:pt idx="4">
                  <c:v>Calzado y sus partes; art. Viaje</c:v>
                </c:pt>
                <c:pt idx="5">
                  <c:v>Maquinaria y equipo </c:v>
                </c:pt>
                <c:pt idx="6">
                  <c:v>Bebidas</c:v>
                </c:pt>
                <c:pt idx="7">
                  <c:v>Productos minerales no metálicos </c:v>
                </c:pt>
                <c:pt idx="8">
                  <c:v>Transformación de 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-15.909786542093517</c:v>
                </c:pt>
                <c:pt idx="1">
                  <c:v>-5.060089648408395</c:v>
                </c:pt>
                <c:pt idx="2">
                  <c:v>-5.0897437188941463</c:v>
                </c:pt>
                <c:pt idx="3">
                  <c:v>-14.719976170576821</c:v>
                </c:pt>
                <c:pt idx="4">
                  <c:v>4.0943574771230562</c:v>
                </c:pt>
                <c:pt idx="5">
                  <c:v>26.600328485760237</c:v>
                </c:pt>
                <c:pt idx="6">
                  <c:v>7.0578883742291598</c:v>
                </c:pt>
                <c:pt idx="7">
                  <c:v>18.161478971156541</c:v>
                </c:pt>
                <c:pt idx="8">
                  <c:v>26.639160086400636</c:v>
                </c:pt>
                <c:pt idx="9">
                  <c:v>4.9704045550313269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05056"/>
        <c:axId val="130606592"/>
      </c:barChart>
      <c:catAx>
        <c:axId val="13060505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0606592"/>
        <c:crosses val="autoZero"/>
        <c:auto val="1"/>
        <c:lblAlgn val="ctr"/>
        <c:lblOffset val="100"/>
        <c:noMultiLvlLbl val="0"/>
      </c:catAx>
      <c:valAx>
        <c:axId val="130606592"/>
        <c:scaling>
          <c:orientation val="minMax"/>
          <c:max val="4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130605056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36"/>
          <c:y val="0.18599568496560986"/>
          <c:w val="0.60731526347668074"/>
          <c:h val="0.7538204615614757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28205128205128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Otras industrias </c:v>
                </c:pt>
                <c:pt idx="1">
                  <c:v>Otros productos alimenticios</c:v>
                </c:pt>
                <c:pt idx="2">
                  <c:v>Confecciones</c:v>
                </c:pt>
                <c:pt idx="3">
                  <c:v>Calzado y sus partes; art. Viaje</c:v>
                </c:pt>
                <c:pt idx="4">
                  <c:v>Molinería y almidones </c:v>
                </c:pt>
                <c:pt idx="5">
                  <c:v>Maquinaria y equipo </c:v>
                </c:pt>
                <c:pt idx="6">
                  <c:v>Bebidas</c:v>
                </c:pt>
                <c:pt idx="7">
                  <c:v>Transformación de carnes, aceites y grasas, frutas y verduras</c:v>
                </c:pt>
                <c:pt idx="8">
                  <c:v>Minerales no metálicos 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-8.5875774280846695</c:v>
                </c:pt>
                <c:pt idx="1">
                  <c:v>-2.7623627367447168</c:v>
                </c:pt>
                <c:pt idx="2">
                  <c:v>-3.662932816243436</c:v>
                </c:pt>
                <c:pt idx="3">
                  <c:v>3.2564458575340405</c:v>
                </c:pt>
                <c:pt idx="4">
                  <c:v>1.1181265440519894</c:v>
                </c:pt>
                <c:pt idx="5">
                  <c:v>11.334507952373208</c:v>
                </c:pt>
                <c:pt idx="6">
                  <c:v>9.8929029379580378</c:v>
                </c:pt>
                <c:pt idx="7">
                  <c:v>7.7540098006568581</c:v>
                </c:pt>
                <c:pt idx="8">
                  <c:v>24.090388352475767</c:v>
                </c:pt>
                <c:pt idx="9">
                  <c:v>5.2196511711386284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64672"/>
        <c:axId val="133574656"/>
      </c:barChart>
      <c:catAx>
        <c:axId val="133564672"/>
        <c:scaling>
          <c:orientation val="minMax"/>
        </c:scaling>
        <c:delete val="0"/>
        <c:axPos val="l"/>
        <c:majorTickMark val="out"/>
        <c:minorTickMark val="none"/>
        <c:tickLblPos val="low"/>
        <c:crossAx val="133574656"/>
        <c:crosses val="autoZero"/>
        <c:auto val="1"/>
        <c:lblAlgn val="ctr"/>
        <c:lblOffset val="100"/>
        <c:noMultiLvlLbl val="0"/>
      </c:catAx>
      <c:valAx>
        <c:axId val="1335746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3356467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968953159701191"/>
          <c:y val="0.18599568496560981"/>
          <c:w val="0.44187865939834442"/>
          <c:h val="0.7580925570832143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Otras industrias </c:v>
                </c:pt>
                <c:pt idx="1">
                  <c:v>Otros productos alimenticios</c:v>
                </c:pt>
                <c:pt idx="2">
                  <c:v>Confecciones</c:v>
                </c:pt>
                <c:pt idx="3">
                  <c:v>Calzado y sus partes; art. Viaje</c:v>
                </c:pt>
                <c:pt idx="4">
                  <c:v>Molinería y almidones </c:v>
                </c:pt>
                <c:pt idx="5">
                  <c:v>Maquinaria y equipo </c:v>
                </c:pt>
                <c:pt idx="6">
                  <c:v>Bebidas</c:v>
                </c:pt>
                <c:pt idx="7">
                  <c:v>Transformación de carnes, aceites y grasas, frutas y verduras</c:v>
                </c:pt>
                <c:pt idx="8">
                  <c:v>Minerales no metálicos 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-1.4311303023993065</c:v>
                </c:pt>
                <c:pt idx="1">
                  <c:v>-0.30639762717006119</c:v>
                </c:pt>
                <c:pt idx="2">
                  <c:v>-3.7890907483459253E-2</c:v>
                </c:pt>
                <c:pt idx="3">
                  <c:v>3.0704488292913522E-2</c:v>
                </c:pt>
                <c:pt idx="4">
                  <c:v>0.23297319345296347</c:v>
                </c:pt>
                <c:pt idx="5">
                  <c:v>0.38661936767034033</c:v>
                </c:pt>
                <c:pt idx="6">
                  <c:v>1.058841774257661</c:v>
                </c:pt>
                <c:pt idx="7">
                  <c:v>1.5291874777836159</c:v>
                </c:pt>
                <c:pt idx="8">
                  <c:v>3.7567437067339382</c:v>
                </c:pt>
                <c:pt idx="9">
                  <c:v>5.2196511711386275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07424"/>
        <c:axId val="133608960"/>
      </c:barChart>
      <c:catAx>
        <c:axId val="133607424"/>
        <c:scaling>
          <c:orientation val="minMax"/>
        </c:scaling>
        <c:delete val="0"/>
        <c:axPos val="l"/>
        <c:majorTickMark val="out"/>
        <c:minorTickMark val="none"/>
        <c:tickLblPos val="low"/>
        <c:crossAx val="133608960"/>
        <c:crosses val="autoZero"/>
        <c:auto val="1"/>
        <c:lblAlgn val="ctr"/>
        <c:lblOffset val="100"/>
        <c:noMultiLvlLbl val="0"/>
      </c:catAx>
      <c:valAx>
        <c:axId val="133608960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13360742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 (variación anual %)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8599568496560992"/>
          <c:w val="0.44023032835181319"/>
          <c:h val="0.7481433760173917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Confecciones</c:v>
                </c:pt>
                <c:pt idx="1">
                  <c:v>Molinería y almidones </c:v>
                </c:pt>
                <c:pt idx="2">
                  <c:v>Otras industrias </c:v>
                </c:pt>
                <c:pt idx="3">
                  <c:v>Maquinaria y equipo </c:v>
                </c:pt>
                <c:pt idx="4">
                  <c:v>Calzado y sus partes; art. Viaje</c:v>
                </c:pt>
                <c:pt idx="5">
                  <c:v>Bebidas</c:v>
                </c:pt>
                <c:pt idx="6">
                  <c:v>Otros productos alimenticios</c:v>
                </c:pt>
                <c:pt idx="7">
                  <c:v>Productos minerales no metálicos </c:v>
                </c:pt>
                <c:pt idx="8">
                  <c:v>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-11.590061125664841</c:v>
                </c:pt>
                <c:pt idx="1">
                  <c:v>-8.5400569337128918</c:v>
                </c:pt>
                <c:pt idx="2">
                  <c:v>-2.249441744384606</c:v>
                </c:pt>
                <c:pt idx="3">
                  <c:v>-6.2766259585345097</c:v>
                </c:pt>
                <c:pt idx="4">
                  <c:v>-0.20502282240195679</c:v>
                </c:pt>
                <c:pt idx="5">
                  <c:v>6.5291198746408874</c:v>
                </c:pt>
                <c:pt idx="6">
                  <c:v>4.0308500463054342</c:v>
                </c:pt>
                <c:pt idx="7">
                  <c:v>8.341930729550473</c:v>
                </c:pt>
                <c:pt idx="8">
                  <c:v>20.659083305453319</c:v>
                </c:pt>
                <c:pt idx="9">
                  <c:v>1.3851856385272088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94784"/>
        <c:axId val="131096576"/>
      </c:barChart>
      <c:catAx>
        <c:axId val="1310947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1096576"/>
        <c:crosses val="autoZero"/>
        <c:auto val="1"/>
        <c:lblAlgn val="ctr"/>
        <c:lblOffset val="100"/>
        <c:noMultiLvlLbl val="0"/>
      </c:catAx>
      <c:valAx>
        <c:axId val="131096576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3109478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i</a:t>
            </a:r>
            <a:r>
              <a:rPr lang="es-ES" sz="1200">
                <a:solidFill>
                  <a:srgbClr val="53722D"/>
                </a:solidFill>
              </a:rPr>
              <a:t>ndustria manufacturera (contribución anual)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I trimestre 2012</a:t>
            </a:r>
          </a:p>
        </c:rich>
      </c:tx>
      <c:layout>
        <c:manualLayout>
          <c:xMode val="edge"/>
          <c:yMode val="edge"/>
          <c:x val="0.18976456005094916"/>
          <c:y val="1.728533933258341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537965136372323"/>
          <c:y val="0.18599568496560986"/>
          <c:w val="0.3941211628172821"/>
          <c:h val="0.756573999678611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Confecciones</c:v>
                </c:pt>
                <c:pt idx="1">
                  <c:v>Molinería y almidones </c:v>
                </c:pt>
                <c:pt idx="2">
                  <c:v>Otras industrias </c:v>
                </c:pt>
                <c:pt idx="3">
                  <c:v>Maquinaria y equipo </c:v>
                </c:pt>
                <c:pt idx="4">
                  <c:v>Calzado y sus partes; art. Viaje</c:v>
                </c:pt>
                <c:pt idx="5">
                  <c:v>Bebidas</c:v>
                </c:pt>
                <c:pt idx="6">
                  <c:v>Otros productos alimenticios</c:v>
                </c:pt>
                <c:pt idx="7">
                  <c:v>Productos minerales no metálicos </c:v>
                </c:pt>
                <c:pt idx="8">
                  <c:v>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-0.84144752026842895</c:v>
                </c:pt>
                <c:pt idx="1">
                  <c:v>-0.72618073667001415</c:v>
                </c:pt>
                <c:pt idx="2">
                  <c:v>-0.7106197208842282</c:v>
                </c:pt>
                <c:pt idx="3">
                  <c:v>-0.38210938762874558</c:v>
                </c:pt>
                <c:pt idx="4">
                  <c:v>-1.0695110849596692E-2</c:v>
                </c:pt>
                <c:pt idx="5">
                  <c:v>0.43225043849405531</c:v>
                </c:pt>
                <c:pt idx="6">
                  <c:v>0.51005551742298594</c:v>
                </c:pt>
                <c:pt idx="7">
                  <c:v>0.97861499275054187</c:v>
                </c:pt>
                <c:pt idx="8">
                  <c:v>2.1353171661606356</c:v>
                </c:pt>
                <c:pt idx="9">
                  <c:v>1.3851856385272086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137536"/>
        <c:axId val="131139072"/>
      </c:barChart>
      <c:catAx>
        <c:axId val="1311375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1139072"/>
        <c:crosses val="autoZero"/>
        <c:auto val="1"/>
        <c:lblAlgn val="ctr"/>
        <c:lblOffset val="100"/>
        <c:noMultiLvlLbl val="0"/>
      </c:catAx>
      <c:valAx>
        <c:axId val="131139072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3113753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7E-2"/>
          <c:y val="3.6121109861267334E-2"/>
          <c:w val="0.91028506313206581"/>
          <c:h val="0.8525628046494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anual%'!$K$10:$N$10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anual%'!$K$13:$K$19</c:f>
              <c:numCache>
                <c:formatCode>0.0</c:formatCode>
                <c:ptCount val="7"/>
                <c:pt idx="0">
                  <c:v>5.4664590888595876</c:v>
                </c:pt>
                <c:pt idx="1">
                  <c:v>4.3010746347688311</c:v>
                </c:pt>
                <c:pt idx="2">
                  <c:v>3.1822556579684136</c:v>
                </c:pt>
                <c:pt idx="3">
                  <c:v>2.462908124890828</c:v>
                </c:pt>
                <c:pt idx="4">
                  <c:v>8.5457092744833929E-2</c:v>
                </c:pt>
                <c:pt idx="5">
                  <c:v>10.723561380107638</c:v>
                </c:pt>
                <c:pt idx="6">
                  <c:v>4.2970880609512818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anual%'!$O$10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#,##0.0</c:formatCode>
                <c:ptCount val="7"/>
                <c:pt idx="0" formatCode="0.0">
                  <c:v>4.0548952216237</c:v>
                </c:pt>
                <c:pt idx="1">
                  <c:v>5.7335892246340281</c:v>
                </c:pt>
                <c:pt idx="2">
                  <c:v>2.0805131051532699</c:v>
                </c:pt>
                <c:pt idx="3">
                  <c:v>6.5005862966024619</c:v>
                </c:pt>
                <c:pt idx="4">
                  <c:v>5.8280479522220485</c:v>
                </c:pt>
                <c:pt idx="5">
                  <c:v>6.5886209895849035</c:v>
                </c:pt>
                <c:pt idx="6">
                  <c:v>4.3930719615222102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231104"/>
        <c:axId val="131236992"/>
      </c:barChart>
      <c:catAx>
        <c:axId val="131231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1236992"/>
        <c:crosses val="autoZero"/>
        <c:auto val="1"/>
        <c:lblAlgn val="ctr"/>
        <c:lblOffset val="100"/>
        <c:noMultiLvlLbl val="0"/>
      </c:catAx>
      <c:valAx>
        <c:axId val="131236992"/>
        <c:scaling>
          <c:orientation val="minMax"/>
          <c:max val="11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13123110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040831630740035"/>
          <c:y val="9.1360003173406854E-2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7E-2"/>
          <c:y val="8.082640803400834E-2"/>
          <c:w val="0.91028506313206581"/>
          <c:h val="0.836699127974242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anual%'!$K$10:$N$10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anual%'!$K$13:$K$19</c:f>
              <c:numCache>
                <c:formatCode>0.0</c:formatCode>
                <c:ptCount val="7"/>
                <c:pt idx="0">
                  <c:v>4.7536865330355393</c:v>
                </c:pt>
                <c:pt idx="1">
                  <c:v>4.3068579066165347</c:v>
                </c:pt>
                <c:pt idx="2">
                  <c:v>2.2527765813529221</c:v>
                </c:pt>
                <c:pt idx="3">
                  <c:v>0.57049329999667719</c:v>
                </c:pt>
                <c:pt idx="4">
                  <c:v>-0.3525150454643744</c:v>
                </c:pt>
                <c:pt idx="5">
                  <c:v>12.337281843313818</c:v>
                </c:pt>
                <c:pt idx="6">
                  <c:v>-1.0593676440086908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anual%'!$O$10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4.369084646762289</c:v>
                </c:pt>
                <c:pt idx="1">
                  <c:v>6.0466052053369523</c:v>
                </c:pt>
                <c:pt idx="2">
                  <c:v>0.9328562961746556</c:v>
                </c:pt>
                <c:pt idx="3">
                  <c:v>6.6310842010288251</c:v>
                </c:pt>
                <c:pt idx="4">
                  <c:v>6.5518558786312076</c:v>
                </c:pt>
                <c:pt idx="5">
                  <c:v>4.35229598254252</c:v>
                </c:pt>
                <c:pt idx="6">
                  <c:v>6.7157544576285311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72320"/>
        <c:axId val="133686400"/>
      </c:barChart>
      <c:catAx>
        <c:axId val="133672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3686400"/>
        <c:crosses val="autoZero"/>
        <c:auto val="1"/>
        <c:lblAlgn val="ctr"/>
        <c:lblOffset val="100"/>
        <c:noMultiLvlLbl val="0"/>
      </c:catAx>
      <c:valAx>
        <c:axId val="133686400"/>
        <c:scaling>
          <c:orientation val="minMax"/>
          <c:max val="13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1336723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040831630740035"/>
          <c:y val="9.1360003173406854E-2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7E-2"/>
          <c:y val="7.0750841283378621E-2"/>
          <c:w val="0.927958128945222"/>
          <c:h val="0.846774694724872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anua%'!$K$10:$N$10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anua%'!$K$13:$K$19</c:f>
              <c:numCache>
                <c:formatCode>0.0</c:formatCode>
                <c:ptCount val="7"/>
                <c:pt idx="0">
                  <c:v>1.6736580967424697</c:v>
                </c:pt>
                <c:pt idx="1">
                  <c:v>-1.8439004811626192</c:v>
                </c:pt>
                <c:pt idx="2">
                  <c:v>-0.95963557789757736</c:v>
                </c:pt>
                <c:pt idx="3">
                  <c:v>-0.20603321858584378</c:v>
                </c:pt>
                <c:pt idx="4">
                  <c:v>2.21065146534134</c:v>
                </c:pt>
                <c:pt idx="5">
                  <c:v>-0.55874776386686253</c:v>
                </c:pt>
                <c:pt idx="6">
                  <c:v>-2.2305525323913722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anua%'!$O$10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1.4268825769587545</c:v>
                </c:pt>
                <c:pt idx="1">
                  <c:v>0.27045506233394079</c:v>
                </c:pt>
                <c:pt idx="2">
                  <c:v>1.6570233522666511</c:v>
                </c:pt>
                <c:pt idx="3">
                  <c:v>2.0467677926951477</c:v>
                </c:pt>
                <c:pt idx="4">
                  <c:v>4.3559651452005799</c:v>
                </c:pt>
                <c:pt idx="5">
                  <c:v>0.60272745503897607</c:v>
                </c:pt>
                <c:pt idx="6">
                  <c:v>-0.30869423597273959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69632"/>
        <c:axId val="134075520"/>
      </c:barChart>
      <c:catAx>
        <c:axId val="134069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4075520"/>
        <c:crosses val="autoZero"/>
        <c:auto val="1"/>
        <c:lblAlgn val="ctr"/>
        <c:lblOffset val="100"/>
        <c:noMultiLvlLbl val="0"/>
      </c:catAx>
      <c:valAx>
        <c:axId val="134075520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134069632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429558550079201"/>
          <c:y val="0.19211567067970409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 trim.  2012</a:t>
            </a:r>
          </a:p>
        </c:rich>
      </c:tx>
      <c:layout>
        <c:manualLayout>
          <c:xMode val="edge"/>
          <c:yMode val="edge"/>
          <c:x val="0.11529234752652433"/>
          <c:y val="1.022482827944379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3180275869771599"/>
          <c:w val="0.47449462072207954"/>
          <c:h val="0.8003538281119116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-80,8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Otras industrias </c:v>
                </c:pt>
                <c:pt idx="1">
                  <c:v>Confiteria, cafe y otros productos alimenticios</c:v>
                </c:pt>
                <c:pt idx="2">
                  <c:v>Bebidas alcohólicas y cervezas </c:v>
                </c:pt>
                <c:pt idx="3">
                  <c:v>Hilatura, tejedura y productos textiles</c:v>
                </c:pt>
                <c:pt idx="4">
                  <c:v>Vehículos automotores, remolques</c:v>
                </c:pt>
                <c:pt idx="5">
                  <c:v>Productos derivados del petróleo, fuera de refinería</c:v>
                </c:pt>
                <c:pt idx="6">
                  <c:v>Curtido y preparado de cueros, calzado y artículos de viaje</c:v>
                </c:pt>
                <c:pt idx="7">
                  <c:v>Elaboración de productos lácteos</c:v>
                </c:pt>
                <c:pt idx="8">
                  <c:v>Fabricación de maquinaria y equipo</c:v>
                </c:pt>
                <c:pt idx="9">
                  <c:v>Químicas básicas; farmacéuticos; jabones </c:v>
                </c:pt>
                <c:pt idx="10">
                  <c:v>Prendas de vestir</c:v>
                </c:pt>
                <c:pt idx="11">
                  <c:v>Productos de papel y cartón</c:v>
                </c:pt>
                <c:pt idx="12">
                  <c:v>Productos de panadería</c:v>
                </c:pt>
                <c:pt idx="13">
                  <c:v>Bebidas no alcohólicas; aguas minerales</c:v>
                </c:pt>
                <c:pt idx="14">
                  <c:v>Transformación de carnes, aceites, frutas y verduras</c:v>
                </c:pt>
                <c:pt idx="15">
                  <c:v>Básicas de hierro, acero; Elaborados de metal y minerales no metálicos</c:v>
                </c:pt>
                <c:pt idx="16">
                  <c:v>Edición e impresión</c:v>
                </c:pt>
                <c:pt idx="17">
                  <c:v>Artículos de plástico y caucho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acumulado%'!$N$13:$N$31</c:f>
              <c:numCache>
                <c:formatCode>#,##0.0</c:formatCode>
                <c:ptCount val="19"/>
                <c:pt idx="0">
                  <c:v>-12.632732139590274</c:v>
                </c:pt>
                <c:pt idx="1">
                  <c:v>-6.1725878342002378</c:v>
                </c:pt>
                <c:pt idx="2">
                  <c:v>-20</c:v>
                </c:pt>
                <c:pt idx="3">
                  <c:v>-2.3820120529081557</c:v>
                </c:pt>
                <c:pt idx="4">
                  <c:v>-0.44695542089692175</c:v>
                </c:pt>
                <c:pt idx="5">
                  <c:v>-5.7781947462147603</c:v>
                </c:pt>
                <c:pt idx="6">
                  <c:v>-1.9557551186218713</c:v>
                </c:pt>
                <c:pt idx="7">
                  <c:v>9.1669286277098028</c:v>
                </c:pt>
                <c:pt idx="8">
                  <c:v>3.1949322494076338</c:v>
                </c:pt>
                <c:pt idx="9">
                  <c:v>1.137385346472275</c:v>
                </c:pt>
                <c:pt idx="10">
                  <c:v>5.5931031765807493</c:v>
                </c:pt>
                <c:pt idx="11">
                  <c:v>9.1280877256924242</c:v>
                </c:pt>
                <c:pt idx="12">
                  <c:v>8.1926316861118167</c:v>
                </c:pt>
                <c:pt idx="13">
                  <c:v>12.399512153578973</c:v>
                </c:pt>
                <c:pt idx="14">
                  <c:v>8.9630873392742458</c:v>
                </c:pt>
                <c:pt idx="15">
                  <c:v>6.0034263087314299</c:v>
                </c:pt>
                <c:pt idx="16">
                  <c:v>7.5215224225900323</c:v>
                </c:pt>
                <c:pt idx="17">
                  <c:v>5.9456371332771374</c:v>
                </c:pt>
                <c:pt idx="18">
                  <c:v>2.0805131051532699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20928"/>
        <c:axId val="132386816"/>
      </c:barChart>
      <c:catAx>
        <c:axId val="129820928"/>
        <c:scaling>
          <c:orientation val="minMax"/>
        </c:scaling>
        <c:delete val="0"/>
        <c:axPos val="l"/>
        <c:majorTickMark val="out"/>
        <c:minorTickMark val="none"/>
        <c:tickLblPos val="low"/>
        <c:crossAx val="132386816"/>
        <c:crosses val="autoZero"/>
        <c:auto val="1"/>
        <c:lblAlgn val="ctr"/>
        <c:lblOffset val="100"/>
        <c:noMultiLvlLbl val="0"/>
      </c:catAx>
      <c:valAx>
        <c:axId val="132386816"/>
        <c:scaling>
          <c:orientation val="minMax"/>
          <c:max val="15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12982092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 trimestre 2012</a:t>
            </a:r>
          </a:p>
        </c:rich>
      </c:tx>
      <c:layout>
        <c:manualLayout>
          <c:xMode val="edge"/>
          <c:yMode val="edge"/>
          <c:x val="0.19186940374035402"/>
          <c:y val="2.286247276676037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9005693771307579"/>
          <c:y val="0.13706132202989582"/>
          <c:w val="0.57711733342749194"/>
          <c:h val="0.792912040795951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Otras industrias </c:v>
                </c:pt>
                <c:pt idx="1">
                  <c:v>Confiteria, cafe y otros productos alimenticios</c:v>
                </c:pt>
                <c:pt idx="2">
                  <c:v>Bebidas alcohólicas y cervezas </c:v>
                </c:pt>
                <c:pt idx="3">
                  <c:v>Hilatura, tejedura y productos textiles</c:v>
                </c:pt>
                <c:pt idx="4">
                  <c:v>Vehículos automotores, remolques</c:v>
                </c:pt>
                <c:pt idx="5">
                  <c:v>Productos derivados del petróleo, fuera de refinería</c:v>
                </c:pt>
                <c:pt idx="6">
                  <c:v>Curtido y preparado de cueros, calzado y artículos de viaje</c:v>
                </c:pt>
                <c:pt idx="7">
                  <c:v>Elaboración de productos lácteos</c:v>
                </c:pt>
                <c:pt idx="8">
                  <c:v>Fabricación de maquinaria y equipo</c:v>
                </c:pt>
                <c:pt idx="9">
                  <c:v>Químicas básicas; farmacéuticos; jabones </c:v>
                </c:pt>
                <c:pt idx="10">
                  <c:v>Prendas de vestir</c:v>
                </c:pt>
                <c:pt idx="11">
                  <c:v>Productos de papel y cartón</c:v>
                </c:pt>
                <c:pt idx="12">
                  <c:v>Productos de panadería</c:v>
                </c:pt>
                <c:pt idx="13">
                  <c:v>Bebidas no alcohólicas; aguas minerales</c:v>
                </c:pt>
                <c:pt idx="14">
                  <c:v>Transformación de carnes, aceites, frutas y verduras</c:v>
                </c:pt>
                <c:pt idx="15">
                  <c:v>Básicas de hierro, acero; Elaborados de metal y minerales no metálicos</c:v>
                </c:pt>
                <c:pt idx="16">
                  <c:v>Edición e impresión</c:v>
                </c:pt>
                <c:pt idx="17">
                  <c:v>Artículos de plástico y caucho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acumulado%'!$O$13:$O$31</c:f>
              <c:numCache>
                <c:formatCode>#,##0.0</c:formatCode>
                <c:ptCount val="19"/>
                <c:pt idx="0">
                  <c:v>-0.66052631913262616</c:v>
                </c:pt>
                <c:pt idx="1">
                  <c:v>-0.43931515766996426</c:v>
                </c:pt>
                <c:pt idx="2">
                  <c:v>-0.30862546606493996</c:v>
                </c:pt>
                <c:pt idx="3">
                  <c:v>-0.19879172081178428</c:v>
                </c:pt>
                <c:pt idx="4">
                  <c:v>-5.678064529532028E-2</c:v>
                </c:pt>
                <c:pt idx="5">
                  <c:v>-4.470210277816658E-2</c:v>
                </c:pt>
                <c:pt idx="6">
                  <c:v>-3.3299570352883785E-2</c:v>
                </c:pt>
                <c:pt idx="7">
                  <c:v>6.9066108823822414E-2</c:v>
                </c:pt>
                <c:pt idx="8">
                  <c:v>0.1311194282856934</c:v>
                </c:pt>
                <c:pt idx="9">
                  <c:v>0.13801504809831533</c:v>
                </c:pt>
                <c:pt idx="10">
                  <c:v>0.1518152709500222</c:v>
                </c:pt>
                <c:pt idx="11">
                  <c:v>0.23736413377997612</c:v>
                </c:pt>
                <c:pt idx="12">
                  <c:v>0.29300349941011988</c:v>
                </c:pt>
                <c:pt idx="13">
                  <c:v>0.44938820264952561</c:v>
                </c:pt>
                <c:pt idx="14">
                  <c:v>0.56923007973835482</c:v>
                </c:pt>
                <c:pt idx="15">
                  <c:v>0.5703971912807132</c:v>
                </c:pt>
                <c:pt idx="16">
                  <c:v>0.57238068241680418</c:v>
                </c:pt>
                <c:pt idx="17">
                  <c:v>0.64077444182560828</c:v>
                </c:pt>
                <c:pt idx="18">
                  <c:v>2.0805131051532699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424832"/>
        <c:axId val="132426368"/>
      </c:barChart>
      <c:catAx>
        <c:axId val="132424832"/>
        <c:scaling>
          <c:orientation val="minMax"/>
        </c:scaling>
        <c:delete val="0"/>
        <c:axPos val="l"/>
        <c:majorTickMark val="out"/>
        <c:minorTickMark val="none"/>
        <c:tickLblPos val="low"/>
        <c:crossAx val="132426368"/>
        <c:crosses val="autoZero"/>
        <c:auto val="1"/>
        <c:lblAlgn val="ctr"/>
        <c:lblOffset val="100"/>
        <c:noMultiLvlLbl val="0"/>
      </c:catAx>
      <c:valAx>
        <c:axId val="132426368"/>
        <c:scaling>
          <c:orientation val="minMax"/>
          <c:min val="-1.5"/>
        </c:scaling>
        <c:delete val="0"/>
        <c:axPos val="b"/>
        <c:numFmt formatCode="#,##0.0" sourceLinked="1"/>
        <c:majorTickMark val="out"/>
        <c:minorTickMark val="none"/>
        <c:tickLblPos val="nextTo"/>
        <c:crossAx val="13242483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Medell&#237;n anual%'!A1"/><Relationship Id="rId7" Type="http://schemas.openxmlformats.org/officeDocument/2006/relationships/chart" Target="../charts/chart3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4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28575</xdr:rowOff>
    </xdr:from>
    <xdr:to>
      <xdr:col>14</xdr:col>
      <xdr:colOff>104774</xdr:colOff>
      <xdr:row>7</xdr:row>
      <xdr:rowOff>133350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9763124" cy="1504950"/>
        </a:xfrm>
        <a:prstGeom prst="rect">
          <a:avLst/>
        </a:prstGeom>
      </xdr:spPr>
    </xdr:pic>
    <xdr:clientData/>
  </xdr:twoCellAnchor>
  <xdr:twoCellAnchor>
    <xdr:from>
      <xdr:col>4</xdr:col>
      <xdr:colOff>238126</xdr:colOff>
      <xdr:row>2</xdr:row>
      <xdr:rowOff>28575</xdr:rowOff>
    </xdr:from>
    <xdr:to>
      <xdr:col>9</xdr:col>
      <xdr:colOff>304800</xdr:colOff>
      <xdr:row>7</xdr:row>
      <xdr:rowOff>19051</xdr:rowOff>
    </xdr:to>
    <xdr:sp macro="" textlink="">
      <xdr:nvSpPr>
        <xdr:cNvPr id="3" name="3 CuadroTexto"/>
        <xdr:cNvSpPr txBox="1"/>
      </xdr:nvSpPr>
      <xdr:spPr>
        <a:xfrm>
          <a:off x="2714626" y="428625"/>
          <a:ext cx="3733799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552449</xdr:colOff>
      <xdr:row>18</xdr:row>
      <xdr:rowOff>0</xdr:rowOff>
    </xdr:from>
    <xdr:to>
      <xdr:col>7</xdr:col>
      <xdr:colOff>104774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00624" y="3581400"/>
          <a:ext cx="94297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0,8</a:t>
          </a:r>
        </a:p>
      </xdr:txBody>
    </xdr:sp>
    <xdr:clientData/>
  </xdr:twoCellAnchor>
  <xdr:twoCellAnchor>
    <xdr:from>
      <xdr:col>1</xdr:col>
      <xdr:colOff>1143001</xdr:colOff>
      <xdr:row>15</xdr:row>
      <xdr:rowOff>119062</xdr:rowOff>
    </xdr:from>
    <xdr:to>
      <xdr:col>1</xdr:col>
      <xdr:colOff>2152651</xdr:colOff>
      <xdr:row>16</xdr:row>
      <xdr:rowOff>95250</xdr:rowOff>
    </xdr:to>
    <xdr:sp macro="" textlink="">
      <xdr:nvSpPr>
        <xdr:cNvPr id="23" name="22 CuadroTexto"/>
        <xdr:cNvSpPr txBox="1"/>
      </xdr:nvSpPr>
      <xdr:spPr>
        <a:xfrm>
          <a:off x="1266826" y="310038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5,9</a:t>
          </a:r>
        </a:p>
      </xdr:txBody>
    </xdr:sp>
    <xdr:clientData/>
  </xdr:twoCellAnchor>
  <xdr:twoCellAnchor>
    <xdr:from>
      <xdr:col>1</xdr:col>
      <xdr:colOff>1638300</xdr:colOff>
      <xdr:row>19</xdr:row>
      <xdr:rowOff>195260</xdr:rowOff>
    </xdr:from>
    <xdr:to>
      <xdr:col>2</xdr:col>
      <xdr:colOff>119063</xdr:colOff>
      <xdr:row>21</xdr:row>
      <xdr:rowOff>19050</xdr:rowOff>
    </xdr:to>
    <xdr:sp macro="" textlink="">
      <xdr:nvSpPr>
        <xdr:cNvPr id="24" name="23 CuadroTexto"/>
        <xdr:cNvSpPr txBox="1"/>
      </xdr:nvSpPr>
      <xdr:spPr>
        <a:xfrm>
          <a:off x="1762125" y="3910010"/>
          <a:ext cx="719138" cy="223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7,2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(-0,4)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20</xdr:row>
      <xdr:rowOff>161925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371725" y="4076700"/>
          <a:ext cx="257175" cy="1809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590549</xdr:colOff>
      <xdr:row>13</xdr:row>
      <xdr:rowOff>142876</xdr:rowOff>
    </xdr:from>
    <xdr:to>
      <xdr:col>6</xdr:col>
      <xdr:colOff>371475</xdr:colOff>
      <xdr:row>14</xdr:row>
      <xdr:rowOff>114301</xdr:rowOff>
    </xdr:to>
    <xdr:sp macro="" textlink="">
      <xdr:nvSpPr>
        <xdr:cNvPr id="52" name="51 CuadroTexto"/>
        <xdr:cNvSpPr txBox="1"/>
      </xdr:nvSpPr>
      <xdr:spPr>
        <a:xfrm>
          <a:off x="4343399" y="2724151"/>
          <a:ext cx="1171576" cy="171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5,0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19050</xdr:colOff>
      <xdr:row>18</xdr:row>
      <xdr:rowOff>95250</xdr:rowOff>
    </xdr:to>
    <xdr:cxnSp macro="">
      <xdr:nvCxnSpPr>
        <xdr:cNvPr id="53" name="52 Conector recto"/>
        <xdr:cNvCxnSpPr/>
      </xdr:nvCxnSpPr>
      <xdr:spPr>
        <a:xfrm>
          <a:off x="2219325" y="3495674"/>
          <a:ext cx="857250" cy="1143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609600</xdr:colOff>
      <xdr:row>19</xdr:row>
      <xdr:rowOff>9525</xdr:rowOff>
    </xdr:to>
    <xdr:cxnSp macro="">
      <xdr:nvCxnSpPr>
        <xdr:cNvPr id="56" name="55 Conector recto"/>
        <xdr:cNvCxnSpPr/>
      </xdr:nvCxnSpPr>
      <xdr:spPr>
        <a:xfrm>
          <a:off x="2228850" y="3505200"/>
          <a:ext cx="742950" cy="219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1028700</xdr:colOff>
      <xdr:row>17</xdr:row>
      <xdr:rowOff>76200</xdr:rowOff>
    </xdr:from>
    <xdr:to>
      <xdr:col>1</xdr:col>
      <xdr:colOff>2171701</xdr:colOff>
      <xdr:row>18</xdr:row>
      <xdr:rowOff>114300</xdr:rowOff>
    </xdr:to>
    <xdr:sp macro="" textlink="">
      <xdr:nvSpPr>
        <xdr:cNvPr id="58" name="57 CuadroTexto"/>
        <xdr:cNvSpPr txBox="1"/>
      </xdr:nvSpPr>
      <xdr:spPr>
        <a:xfrm>
          <a:off x="1152525" y="3457575"/>
          <a:ext cx="1143001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8,7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1,7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619125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38100</xdr:rowOff>
    </xdr:from>
    <xdr:to>
      <xdr:col>9</xdr:col>
      <xdr:colOff>57151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38100"/>
          <a:ext cx="7077076" cy="1029336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1</xdr:row>
      <xdr:rowOff>161925</xdr:rowOff>
    </xdr:from>
    <xdr:to>
      <xdr:col>6</xdr:col>
      <xdr:colOff>28575</xdr:colOff>
      <xdr:row>4</xdr:row>
      <xdr:rowOff>161925</xdr:rowOff>
    </xdr:to>
    <xdr:sp macro="" textlink="">
      <xdr:nvSpPr>
        <xdr:cNvPr id="10" name="3 CuadroTexto"/>
        <xdr:cNvSpPr txBox="1"/>
      </xdr:nvSpPr>
      <xdr:spPr>
        <a:xfrm>
          <a:off x="1790700" y="361950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381000</xdr:colOff>
      <xdr:row>19</xdr:row>
      <xdr:rowOff>19050</xdr:rowOff>
    </xdr:from>
    <xdr:to>
      <xdr:col>8</xdr:col>
      <xdr:colOff>762000</xdr:colOff>
      <xdr:row>38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57150</xdr:rowOff>
    </xdr:from>
    <xdr:to>
      <xdr:col>9</xdr:col>
      <xdr:colOff>85725</xdr:colOff>
      <xdr:row>5</xdr:row>
      <xdr:rowOff>19050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57150"/>
          <a:ext cx="6981825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514350</xdr:colOff>
      <xdr:row>20</xdr:row>
      <xdr:rowOff>28574</xdr:rowOff>
    </xdr:from>
    <xdr:to>
      <xdr:col>15</xdr:col>
      <xdr:colOff>9525</xdr:colOff>
      <xdr:row>32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57150</xdr:rowOff>
    </xdr:from>
    <xdr:to>
      <xdr:col>16</xdr:col>
      <xdr:colOff>95250</xdr:colOff>
      <xdr:row>5</xdr:row>
      <xdr:rowOff>55663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57150"/>
          <a:ext cx="6762750" cy="998638"/>
        </a:xfrm>
        <a:prstGeom prst="rect">
          <a:avLst/>
        </a:prstGeom>
      </xdr:spPr>
    </xdr:pic>
    <xdr:clientData/>
  </xdr:twoCellAnchor>
  <xdr:twoCellAnchor>
    <xdr:from>
      <xdr:col>2</xdr:col>
      <xdr:colOff>257175</xdr:colOff>
      <xdr:row>1</xdr:row>
      <xdr:rowOff>133350</xdr:rowOff>
    </xdr:from>
    <xdr:to>
      <xdr:col>10</xdr:col>
      <xdr:colOff>76200</xdr:colOff>
      <xdr:row>4</xdr:row>
      <xdr:rowOff>133350</xdr:rowOff>
    </xdr:to>
    <xdr:sp macro="" textlink="">
      <xdr:nvSpPr>
        <xdr:cNvPr id="9" name="3 CuadroTexto"/>
        <xdr:cNvSpPr txBox="1"/>
      </xdr:nvSpPr>
      <xdr:spPr>
        <a:xfrm>
          <a:off x="1771650" y="333375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485775</xdr:colOff>
      <xdr:row>34</xdr:row>
      <xdr:rowOff>95249</xdr:rowOff>
    </xdr:from>
    <xdr:to>
      <xdr:col>14</xdr:col>
      <xdr:colOff>314325</xdr:colOff>
      <xdr:row>44</xdr:row>
      <xdr:rowOff>142874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495299</xdr:colOff>
      <xdr:row>20</xdr:row>
      <xdr:rowOff>85724</xdr:rowOff>
    </xdr:from>
    <xdr:to>
      <xdr:col>14</xdr:col>
      <xdr:colOff>371474</xdr:colOff>
      <xdr:row>33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47624</xdr:rowOff>
    </xdr:from>
    <xdr:to>
      <xdr:col>16</xdr:col>
      <xdr:colOff>95250</xdr:colOff>
      <xdr:row>5</xdr:row>
      <xdr:rowOff>55662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47624"/>
          <a:ext cx="6753225" cy="1008163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152400</xdr:rowOff>
    </xdr:from>
    <xdr:to>
      <xdr:col>10</xdr:col>
      <xdr:colOff>133350</xdr:colOff>
      <xdr:row>4</xdr:row>
      <xdr:rowOff>152400</xdr:rowOff>
    </xdr:to>
    <xdr:sp macro="" textlink="">
      <xdr:nvSpPr>
        <xdr:cNvPr id="9" name="3 CuadroTexto"/>
        <xdr:cNvSpPr txBox="1"/>
      </xdr:nvSpPr>
      <xdr:spPr>
        <a:xfrm>
          <a:off x="1828800" y="352425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523875</xdr:colOff>
      <xdr:row>34</xdr:row>
      <xdr:rowOff>123825</xdr:rowOff>
    </xdr:from>
    <xdr:to>
      <xdr:col>14</xdr:col>
      <xdr:colOff>352425</xdr:colOff>
      <xdr:row>44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609599</xdr:colOff>
      <xdr:row>20</xdr:row>
      <xdr:rowOff>133350</xdr:rowOff>
    </xdr:from>
    <xdr:to>
      <xdr:col>14</xdr:col>
      <xdr:colOff>333374</xdr:colOff>
      <xdr:row>32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16</xdr:col>
      <xdr:colOff>76200</xdr:colOff>
      <xdr:row>5</xdr:row>
      <xdr:rowOff>84238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743700" cy="1055788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114300</xdr:rowOff>
    </xdr:from>
    <xdr:to>
      <xdr:col>10</xdr:col>
      <xdr:colOff>133350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1828800" y="314325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609600</xdr:colOff>
      <xdr:row>34</xdr:row>
      <xdr:rowOff>152400</xdr:rowOff>
    </xdr:from>
    <xdr:to>
      <xdr:col>15</xdr:col>
      <xdr:colOff>66675</xdr:colOff>
      <xdr:row>44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11207</xdr:colOff>
      <xdr:row>32</xdr:row>
      <xdr:rowOff>17367</xdr:rowOff>
    </xdr:from>
    <xdr:to>
      <xdr:col>1</xdr:col>
      <xdr:colOff>4605617</xdr:colOff>
      <xdr:row>57</xdr:row>
      <xdr:rowOff>-1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4705350</xdr:colOff>
      <xdr:row>32</xdr:row>
      <xdr:rowOff>28573</xdr:rowOff>
    </xdr:from>
    <xdr:to>
      <xdr:col>9</xdr:col>
      <xdr:colOff>895350</xdr:colOff>
      <xdr:row>57</xdr:row>
      <xdr:rowOff>-1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95250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533040" cy="1011011"/>
        </a:xfrm>
        <a:prstGeom prst="rect">
          <a:avLst/>
        </a:prstGeom>
      </xdr:spPr>
    </xdr:pic>
    <xdr:clientData/>
  </xdr:twoCellAnchor>
  <xdr:twoCellAnchor>
    <xdr:from>
      <xdr:col>1</xdr:col>
      <xdr:colOff>2724150</xdr:colOff>
      <xdr:row>1</xdr:row>
      <xdr:rowOff>95251</xdr:rowOff>
    </xdr:from>
    <xdr:to>
      <xdr:col>2</xdr:col>
      <xdr:colOff>238125</xdr:colOff>
      <xdr:row>4</xdr:row>
      <xdr:rowOff>95251</xdr:rowOff>
    </xdr:to>
    <xdr:sp macro="" textlink="">
      <xdr:nvSpPr>
        <xdr:cNvPr id="11" name="3 CuadroTexto"/>
        <xdr:cNvSpPr txBox="1"/>
      </xdr:nvSpPr>
      <xdr:spPr>
        <a:xfrm>
          <a:off x="2847975" y="295276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19049</xdr:rowOff>
    </xdr:from>
    <xdr:to>
      <xdr:col>1</xdr:col>
      <xdr:colOff>4572000</xdr:colOff>
      <xdr:row>56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4676775</xdr:colOff>
      <xdr:row>32</xdr:row>
      <xdr:rowOff>28574</xdr:rowOff>
    </xdr:from>
    <xdr:to>
      <xdr:col>9</xdr:col>
      <xdr:colOff>866775</xdr:colOff>
      <xdr:row>56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31413</xdr:rowOff>
    </xdr:from>
    <xdr:to>
      <xdr:col>10</xdr:col>
      <xdr:colOff>81642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1413"/>
          <a:ext cx="8289470" cy="1027222"/>
        </a:xfrm>
        <a:prstGeom prst="rect">
          <a:avLst/>
        </a:prstGeom>
      </xdr:spPr>
    </xdr:pic>
    <xdr:clientData/>
  </xdr:twoCellAnchor>
  <xdr:twoCellAnchor>
    <xdr:from>
      <xdr:col>1</xdr:col>
      <xdr:colOff>2745440</xdr:colOff>
      <xdr:row>1</xdr:row>
      <xdr:rowOff>78441</xdr:rowOff>
    </xdr:from>
    <xdr:to>
      <xdr:col>3</xdr:col>
      <xdr:colOff>371474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869265" y="278466"/>
          <a:ext cx="234090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89648</xdr:colOff>
      <xdr:row>32</xdr:row>
      <xdr:rowOff>19050</xdr:rowOff>
    </xdr:from>
    <xdr:to>
      <xdr:col>1</xdr:col>
      <xdr:colOff>4605617</xdr:colOff>
      <xdr:row>57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4676775</xdr:colOff>
      <xdr:row>32</xdr:row>
      <xdr:rowOff>28575</xdr:rowOff>
    </xdr:from>
    <xdr:to>
      <xdr:col>10</xdr:col>
      <xdr:colOff>2802</xdr:colOff>
      <xdr:row>56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104776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8686800" cy="1024809"/>
        </a:xfrm>
        <a:prstGeom prst="rect">
          <a:avLst/>
        </a:prstGeom>
      </xdr:spPr>
    </xdr:pic>
    <xdr:clientData/>
  </xdr:twoCellAnchor>
  <xdr:twoCellAnchor>
    <xdr:from>
      <xdr:col>1</xdr:col>
      <xdr:colOff>2647950</xdr:colOff>
      <xdr:row>1</xdr:row>
      <xdr:rowOff>95250</xdr:rowOff>
    </xdr:from>
    <xdr:to>
      <xdr:col>1</xdr:col>
      <xdr:colOff>5266764</xdr:colOff>
      <xdr:row>4</xdr:row>
      <xdr:rowOff>100293</xdr:rowOff>
    </xdr:to>
    <xdr:sp macro="" textlink="">
      <xdr:nvSpPr>
        <xdr:cNvPr id="11" name="3 CuadroTexto"/>
        <xdr:cNvSpPr txBox="1"/>
      </xdr:nvSpPr>
      <xdr:spPr>
        <a:xfrm>
          <a:off x="2771215" y="296956"/>
          <a:ext cx="2618814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47624</xdr:rowOff>
    </xdr:from>
    <xdr:to>
      <xdr:col>10</xdr:col>
      <xdr:colOff>647700</xdr:colOff>
      <xdr:row>4</xdr:row>
      <xdr:rowOff>36157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4"/>
          <a:ext cx="6210300" cy="7886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38100</xdr:colOff>
      <xdr:row>20</xdr:row>
      <xdr:rowOff>114299</xdr:rowOff>
    </xdr:from>
    <xdr:to>
      <xdr:col>5</xdr:col>
      <xdr:colOff>314325</xdr:colOff>
      <xdr:row>38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 trimestre 2012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 trimestre 2012</a:t>
          </a:r>
        </a:p>
      </xdr:txBody>
    </xdr:sp>
    <xdr:clientData/>
  </xdr:twoCellAnchor>
  <xdr:twoCellAnchor>
    <xdr:from>
      <xdr:col>5</xdr:col>
      <xdr:colOff>409013</xdr:colOff>
      <xdr:row>20</xdr:row>
      <xdr:rowOff>187698</xdr:rowOff>
    </xdr:from>
    <xdr:to>
      <xdr:col>10</xdr:col>
      <xdr:colOff>560293</xdr:colOff>
      <xdr:row>38</xdr:row>
      <xdr:rowOff>101973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95251</xdr:colOff>
      <xdr:row>0</xdr:row>
      <xdr:rowOff>161925</xdr:rowOff>
    </xdr:from>
    <xdr:to>
      <xdr:col>7</xdr:col>
      <xdr:colOff>123266</xdr:colOff>
      <xdr:row>3</xdr:row>
      <xdr:rowOff>161925</xdr:rowOff>
    </xdr:to>
    <xdr:sp macro="" textlink="">
      <xdr:nvSpPr>
        <xdr:cNvPr id="12" name="3 CuadroTexto"/>
        <xdr:cNvSpPr txBox="1"/>
      </xdr:nvSpPr>
      <xdr:spPr>
        <a:xfrm>
          <a:off x="1866901" y="161925"/>
          <a:ext cx="264739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85726</xdr:colOff>
      <xdr:row>24</xdr:row>
      <xdr:rowOff>104775</xdr:rowOff>
    </xdr:from>
    <xdr:to>
      <xdr:col>3</xdr:col>
      <xdr:colOff>285750</xdr:colOff>
      <xdr:row>45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23</xdr:row>
      <xdr:rowOff>152400</xdr:rowOff>
    </xdr:from>
    <xdr:to>
      <xdr:col>7</xdr:col>
      <xdr:colOff>19051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7</xdr:col>
      <xdr:colOff>104776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6543676" cy="866775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104776</xdr:colOff>
      <xdr:row>23</xdr:row>
      <xdr:rowOff>95250</xdr:rowOff>
    </xdr:from>
    <xdr:to>
      <xdr:col>3</xdr:col>
      <xdr:colOff>219075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285750</xdr:colOff>
      <xdr:row>23</xdr:row>
      <xdr:rowOff>114300</xdr:rowOff>
    </xdr:from>
    <xdr:to>
      <xdr:col>7</xdr:col>
      <xdr:colOff>57151</xdr:colOff>
      <xdr:row>44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47625</xdr:rowOff>
    </xdr:from>
    <xdr:to>
      <xdr:col>7</xdr:col>
      <xdr:colOff>95249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47625"/>
          <a:ext cx="6543675" cy="876300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619125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400050</xdr:colOff>
      <xdr:row>23</xdr:row>
      <xdr:rowOff>152400</xdr:rowOff>
    </xdr:from>
    <xdr:to>
      <xdr:col>7</xdr:col>
      <xdr:colOff>57151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95248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667499" cy="952500"/>
        </a:xfrm>
        <a:prstGeom prst="rect">
          <a:avLst/>
        </a:prstGeom>
      </xdr:spPr>
    </xdr:pic>
    <xdr:clientData/>
  </xdr:twoCellAnchor>
  <xdr:twoCellAnchor>
    <xdr:from>
      <xdr:col>1</xdr:col>
      <xdr:colOff>1990725</xdr:colOff>
      <xdr:row>1</xdr:row>
      <xdr:rowOff>66675</xdr:rowOff>
    </xdr:from>
    <xdr:to>
      <xdr:col>4</xdr:col>
      <xdr:colOff>230281</xdr:colOff>
      <xdr:row>4</xdr:row>
      <xdr:rowOff>76761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38099</xdr:rowOff>
    </xdr:from>
    <xdr:to>
      <xdr:col>8</xdr:col>
      <xdr:colOff>0</xdr:colOff>
      <xdr:row>5</xdr:row>
      <xdr:rowOff>119809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099"/>
          <a:ext cx="7591425" cy="108183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0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2419350</xdr:colOff>
      <xdr:row>1</xdr:row>
      <xdr:rowOff>161925</xdr:rowOff>
    </xdr:from>
    <xdr:to>
      <xdr:col>2</xdr:col>
      <xdr:colOff>649381</xdr:colOff>
      <xdr:row>4</xdr:row>
      <xdr:rowOff>172011</xdr:rowOff>
    </xdr:to>
    <xdr:sp macro="" textlink="">
      <xdr:nvSpPr>
        <xdr:cNvPr id="9" name="3 CuadroTexto"/>
        <xdr:cNvSpPr txBox="1"/>
      </xdr:nvSpPr>
      <xdr:spPr>
        <a:xfrm>
          <a:off x="2543175" y="36195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3638550</xdr:colOff>
      <xdr:row>26</xdr:row>
      <xdr:rowOff>152400</xdr:rowOff>
    </xdr:from>
    <xdr:to>
      <xdr:col>6</xdr:col>
      <xdr:colOff>762000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27</xdr:row>
      <xdr:rowOff>0</xdr:rowOff>
    </xdr:from>
    <xdr:to>
      <xdr:col>6</xdr:col>
      <xdr:colOff>866773</xdr:colOff>
      <xdr:row>47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9523</xdr:colOff>
      <xdr:row>27</xdr:row>
      <xdr:rowOff>28575</xdr:rowOff>
    </xdr:from>
    <xdr:to>
      <xdr:col>2</xdr:col>
      <xdr:colOff>19050</xdr:colOff>
      <xdr:row>47</xdr:row>
      <xdr:rowOff>161924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76199</xdr:colOff>
      <xdr:row>0</xdr:row>
      <xdr:rowOff>19050</xdr:rowOff>
    </xdr:from>
    <xdr:to>
      <xdr:col>7</xdr:col>
      <xdr:colOff>38100</xdr:colOff>
      <xdr:row>5</xdr:row>
      <xdr:rowOff>100760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524751" cy="1081835"/>
        </a:xfrm>
        <a:prstGeom prst="rect">
          <a:avLst/>
        </a:prstGeom>
      </xdr:spPr>
    </xdr:pic>
    <xdr:clientData/>
  </xdr:twoCellAnchor>
  <xdr:twoCellAnchor>
    <xdr:from>
      <xdr:col>1</xdr:col>
      <xdr:colOff>2228850</xdr:colOff>
      <xdr:row>1</xdr:row>
      <xdr:rowOff>142875</xdr:rowOff>
    </xdr:from>
    <xdr:to>
      <xdr:col>3</xdr:col>
      <xdr:colOff>76200</xdr:colOff>
      <xdr:row>4</xdr:row>
      <xdr:rowOff>152961</xdr:rowOff>
    </xdr:to>
    <xdr:sp macro="" textlink="">
      <xdr:nvSpPr>
        <xdr:cNvPr id="10" name="3 CuadroTexto"/>
        <xdr:cNvSpPr txBox="1"/>
      </xdr:nvSpPr>
      <xdr:spPr>
        <a:xfrm>
          <a:off x="2352675" y="342900"/>
          <a:ext cx="22764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3762375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1</xdr:col>
      <xdr:colOff>3733800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7</xdr:col>
      <xdr:colOff>114300</xdr:colOff>
      <xdr:row>5</xdr:row>
      <xdr:rowOff>110285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591425" cy="1081835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161925</xdr:rowOff>
    </xdr:from>
    <xdr:to>
      <xdr:col>3</xdr:col>
      <xdr:colOff>171450</xdr:colOff>
      <xdr:row>4</xdr:row>
      <xdr:rowOff>172011</xdr:rowOff>
    </xdr:to>
    <xdr:sp macro="" textlink="">
      <xdr:nvSpPr>
        <xdr:cNvPr id="10" name="3 CuadroTexto"/>
        <xdr:cNvSpPr txBox="1"/>
      </xdr:nvSpPr>
      <xdr:spPr>
        <a:xfrm>
          <a:off x="2428875" y="361950"/>
          <a:ext cx="2400300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3581400</xdr:colOff>
      <xdr:row>26</xdr:row>
      <xdr:rowOff>9525</xdr:rowOff>
    </xdr:from>
    <xdr:to>
      <xdr:col>7</xdr:col>
      <xdr:colOff>38100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1</xdr:col>
      <xdr:colOff>3524251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7</xdr:col>
      <xdr:colOff>104775</xdr:colOff>
      <xdr:row>5</xdr:row>
      <xdr:rowOff>81993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00900" cy="1053543"/>
        </a:xfrm>
        <a:prstGeom prst="rect">
          <a:avLst/>
        </a:prstGeom>
      </xdr:spPr>
    </xdr:pic>
    <xdr:clientData/>
  </xdr:twoCellAnchor>
  <xdr:twoCellAnchor>
    <xdr:from>
      <xdr:col>1</xdr:col>
      <xdr:colOff>2266950</xdr:colOff>
      <xdr:row>1</xdr:row>
      <xdr:rowOff>142875</xdr:rowOff>
    </xdr:from>
    <xdr:to>
      <xdr:col>1</xdr:col>
      <xdr:colOff>4364131</xdr:colOff>
      <xdr:row>4</xdr:row>
      <xdr:rowOff>152961</xdr:rowOff>
    </xdr:to>
    <xdr:sp macro="" textlink="">
      <xdr:nvSpPr>
        <xdr:cNvPr id="10" name="3 CuadroTexto"/>
        <xdr:cNvSpPr txBox="1"/>
      </xdr:nvSpPr>
      <xdr:spPr>
        <a:xfrm>
          <a:off x="2390775" y="3429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3486149</xdr:colOff>
      <xdr:row>25</xdr:row>
      <xdr:rowOff>85725</xdr:rowOff>
    </xdr:from>
    <xdr:to>
      <xdr:col>6</xdr:col>
      <xdr:colOff>895352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47625</xdr:colOff>
      <xdr:row>25</xdr:row>
      <xdr:rowOff>104775</xdr:rowOff>
    </xdr:from>
    <xdr:to>
      <xdr:col>1</xdr:col>
      <xdr:colOff>3514725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19050</xdr:colOff>
      <xdr:row>5</xdr:row>
      <xdr:rowOff>50790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48525" cy="1022340"/>
        </a:xfrm>
        <a:prstGeom prst="rect">
          <a:avLst/>
        </a:prstGeom>
      </xdr:spPr>
    </xdr:pic>
    <xdr:clientData/>
  </xdr:twoCellAnchor>
  <xdr:twoCellAnchor>
    <xdr:from>
      <xdr:col>1</xdr:col>
      <xdr:colOff>2105026</xdr:colOff>
      <xdr:row>1</xdr:row>
      <xdr:rowOff>85725</xdr:rowOff>
    </xdr:from>
    <xdr:to>
      <xdr:col>1</xdr:col>
      <xdr:colOff>4440332</xdr:colOff>
      <xdr:row>4</xdr:row>
      <xdr:rowOff>95811</xdr:rowOff>
    </xdr:to>
    <xdr:sp macro="" textlink="">
      <xdr:nvSpPr>
        <xdr:cNvPr id="10" name="3 CuadroTexto"/>
        <xdr:cNvSpPr txBox="1"/>
      </xdr:nvSpPr>
      <xdr:spPr>
        <a:xfrm>
          <a:off x="2228851" y="285750"/>
          <a:ext cx="2335306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25</xdr:row>
      <xdr:rowOff>47624</xdr:rowOff>
    </xdr:from>
    <xdr:to>
      <xdr:col>1</xdr:col>
      <xdr:colOff>3495675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76200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934200" cy="873632"/>
        </a:xfrm>
        <a:prstGeom prst="rect">
          <a:avLst/>
        </a:prstGeom>
      </xdr:spPr>
    </xdr:pic>
    <xdr:clientData/>
  </xdr:twoCellAnchor>
  <xdr:twoCellAnchor>
    <xdr:from>
      <xdr:col>1</xdr:col>
      <xdr:colOff>1914525</xdr:colOff>
      <xdr:row>0</xdr:row>
      <xdr:rowOff>161925</xdr:rowOff>
    </xdr:from>
    <xdr:to>
      <xdr:col>2</xdr:col>
      <xdr:colOff>1682</xdr:colOff>
      <xdr:row>3</xdr:row>
      <xdr:rowOff>172011</xdr:rowOff>
    </xdr:to>
    <xdr:sp macro="" textlink="">
      <xdr:nvSpPr>
        <xdr:cNvPr id="10" name="3 CuadroTexto"/>
        <xdr:cNvSpPr txBox="1"/>
      </xdr:nvSpPr>
      <xdr:spPr>
        <a:xfrm>
          <a:off x="2038350" y="161925"/>
          <a:ext cx="22400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3324225</xdr:colOff>
      <xdr:row>25</xdr:row>
      <xdr:rowOff>76199</xdr:rowOff>
    </xdr:from>
    <xdr:to>
      <xdr:col>6</xdr:col>
      <xdr:colOff>876302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27</xdr:row>
      <xdr:rowOff>190500</xdr:rowOff>
    </xdr:from>
    <xdr:to>
      <xdr:col>1</xdr:col>
      <xdr:colOff>3790950</xdr:colOff>
      <xdr:row>46</xdr:row>
      <xdr:rowOff>152401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114299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743825" cy="967022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19350" y="257175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3790950</xdr:colOff>
      <xdr:row>28</xdr:row>
      <xdr:rowOff>0</xdr:rowOff>
    </xdr:from>
    <xdr:to>
      <xdr:col>7</xdr:col>
      <xdr:colOff>38100</xdr:colOff>
      <xdr:row>46</xdr:row>
      <xdr:rowOff>142876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104774</xdr:colOff>
      <xdr:row>28</xdr:row>
      <xdr:rowOff>76201</xdr:rowOff>
    </xdr:from>
    <xdr:to>
      <xdr:col>1</xdr:col>
      <xdr:colOff>3943350</xdr:colOff>
      <xdr:row>47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104775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600950" cy="96702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2</xdr:col>
      <xdr:colOff>335057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3943350</xdr:colOff>
      <xdr:row>28</xdr:row>
      <xdr:rowOff>95250</xdr:rowOff>
    </xdr:from>
    <xdr:to>
      <xdr:col>6</xdr:col>
      <xdr:colOff>866775</xdr:colOff>
      <xdr:row>46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3743325</xdr:colOff>
      <xdr:row>28</xdr:row>
      <xdr:rowOff>66675</xdr:rowOff>
    </xdr:from>
    <xdr:to>
      <xdr:col>6</xdr:col>
      <xdr:colOff>866775</xdr:colOff>
      <xdr:row>47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104775</xdr:colOff>
      <xdr:row>28</xdr:row>
      <xdr:rowOff>76200</xdr:rowOff>
    </xdr:from>
    <xdr:to>
      <xdr:col>1</xdr:col>
      <xdr:colOff>3752850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76200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648575" cy="967022"/>
        </a:xfrm>
        <a:prstGeom prst="rect">
          <a:avLst/>
        </a:prstGeom>
      </xdr:spPr>
    </xdr:pic>
    <xdr:clientData/>
  </xdr:twoCellAnchor>
  <xdr:twoCellAnchor>
    <xdr:from>
      <xdr:col>1</xdr:col>
      <xdr:colOff>2324100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47925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3724276</xdr:colOff>
      <xdr:row>22</xdr:row>
      <xdr:rowOff>142876</xdr:rowOff>
    </xdr:from>
    <xdr:to>
      <xdr:col>7</xdr:col>
      <xdr:colOff>66677</xdr:colOff>
      <xdr:row>43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23</xdr:row>
      <xdr:rowOff>57150</xdr:rowOff>
    </xdr:from>
    <xdr:to>
      <xdr:col>1</xdr:col>
      <xdr:colOff>3752850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696200" cy="990600"/>
        </a:xfrm>
        <a:prstGeom prst="rect">
          <a:avLst/>
        </a:prstGeom>
      </xdr:spPr>
    </xdr:pic>
    <xdr:clientData/>
  </xdr:twoCellAnchor>
  <xdr:twoCellAnchor>
    <xdr:from>
      <xdr:col>1</xdr:col>
      <xdr:colOff>2333625</xdr:colOff>
      <xdr:row>1</xdr:row>
      <xdr:rowOff>38100</xdr:rowOff>
    </xdr:from>
    <xdr:to>
      <xdr:col>2</xdr:col>
      <xdr:colOff>249332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457450" y="23812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23</xdr:row>
      <xdr:rowOff>95250</xdr:rowOff>
    </xdr:from>
    <xdr:to>
      <xdr:col>1</xdr:col>
      <xdr:colOff>3848100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95249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53349" cy="990600"/>
        </a:xfrm>
        <a:prstGeom prst="rect">
          <a:avLst/>
        </a:prstGeom>
      </xdr:spPr>
    </xdr:pic>
    <xdr:clientData/>
  </xdr:twoCellAnchor>
  <xdr:twoCellAnchor>
    <xdr:from>
      <xdr:col>1</xdr:col>
      <xdr:colOff>2428874</xdr:colOff>
      <xdr:row>1</xdr:row>
      <xdr:rowOff>57150</xdr:rowOff>
    </xdr:from>
    <xdr:to>
      <xdr:col>2</xdr:col>
      <xdr:colOff>325531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552699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3648075</xdr:colOff>
      <xdr:row>23</xdr:row>
      <xdr:rowOff>66675</xdr:rowOff>
    </xdr:from>
    <xdr:to>
      <xdr:col>7</xdr:col>
      <xdr:colOff>38100</xdr:colOff>
      <xdr:row>43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22</xdr:row>
      <xdr:rowOff>161925</xdr:rowOff>
    </xdr:from>
    <xdr:to>
      <xdr:col>1</xdr:col>
      <xdr:colOff>4029075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6674" cy="990600"/>
        </a:xfrm>
        <a:prstGeom prst="rect">
          <a:avLst/>
        </a:prstGeom>
      </xdr:spPr>
    </xdr:pic>
    <xdr:clientData/>
  </xdr:twoCellAnchor>
  <xdr:twoCellAnchor>
    <xdr:from>
      <xdr:col>1</xdr:col>
      <xdr:colOff>2352675</xdr:colOff>
      <xdr:row>1</xdr:row>
      <xdr:rowOff>57150</xdr:rowOff>
    </xdr:from>
    <xdr:to>
      <xdr:col>2</xdr:col>
      <xdr:colOff>258857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76500" y="257175"/>
          <a:ext cx="22781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3886200</xdr:colOff>
      <xdr:row>23</xdr:row>
      <xdr:rowOff>9526</xdr:rowOff>
    </xdr:from>
    <xdr:to>
      <xdr:col>6</xdr:col>
      <xdr:colOff>866776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15</xdr:col>
      <xdr:colOff>95250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781800" cy="968667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9</xdr:col>
      <xdr:colOff>66675</xdr:colOff>
      <xdr:row>4</xdr:row>
      <xdr:rowOff>72472</xdr:rowOff>
    </xdr:to>
    <xdr:sp macro="" textlink="">
      <xdr:nvSpPr>
        <xdr:cNvPr id="8" name="3 CuadroTexto"/>
        <xdr:cNvSpPr txBox="1"/>
      </xdr:nvSpPr>
      <xdr:spPr>
        <a:xfrm>
          <a:off x="2181225" y="276225"/>
          <a:ext cx="2181225" cy="5963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25</xdr:row>
      <xdr:rowOff>161925</xdr:rowOff>
    </xdr:from>
    <xdr:to>
      <xdr:col>14</xdr:col>
      <xdr:colOff>180975</xdr:colOff>
      <xdr:row>42</xdr:row>
      <xdr:rowOff>152400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1</xdr:col>
      <xdr:colOff>866775</xdr:colOff>
      <xdr:row>23</xdr:row>
      <xdr:rowOff>133350</xdr:rowOff>
    </xdr:from>
    <xdr:ext cx="4518225" cy="468077"/>
    <xdr:sp macro="" textlink="">
      <xdr:nvSpPr>
        <xdr:cNvPr id="10" name="9 CuadroTexto"/>
        <xdr:cNvSpPr txBox="1"/>
      </xdr:nvSpPr>
      <xdr:spPr>
        <a:xfrm>
          <a:off x="990600" y="4610100"/>
          <a:ext cx="4518225" cy="4680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Producción industria manufacturera (variación acumulada anual %)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15</xdr:col>
      <xdr:colOff>76200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6715125" cy="10540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9</xdr:col>
      <xdr:colOff>200025</xdr:colOff>
      <xdr:row>4</xdr:row>
      <xdr:rowOff>161925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324100" cy="590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3 junio 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104775</xdr:colOff>
      <xdr:row>21</xdr:row>
      <xdr:rowOff>66675</xdr:rowOff>
    </xdr:from>
    <xdr:to>
      <xdr:col>15</xdr:col>
      <xdr:colOff>9525</xdr:colOff>
      <xdr:row>41</xdr:row>
      <xdr:rowOff>114300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1</xdr:col>
      <xdr:colOff>1323975</xdr:colOff>
      <xdr:row>20</xdr:row>
      <xdr:rowOff>38100</xdr:rowOff>
    </xdr:from>
    <xdr:ext cx="4278479" cy="468077"/>
    <xdr:sp macro="" textlink="">
      <xdr:nvSpPr>
        <xdr:cNvPr id="20" name="19 CuadroTexto"/>
        <xdr:cNvSpPr txBox="1"/>
      </xdr:nvSpPr>
      <xdr:spPr>
        <a:xfrm>
          <a:off x="1447800" y="3924300"/>
          <a:ext cx="4278479" cy="4680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(variación acumulada anual %)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28576</xdr:rowOff>
    </xdr:from>
    <xdr:to>
      <xdr:col>15</xdr:col>
      <xdr:colOff>76200</xdr:colOff>
      <xdr:row>5</xdr:row>
      <xdr:rowOff>76201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6"/>
          <a:ext cx="67627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190500</xdr:colOff>
      <xdr:row>1</xdr:row>
      <xdr:rowOff>149225</xdr:rowOff>
    </xdr:from>
    <xdr:to>
      <xdr:col>9</xdr:col>
      <xdr:colOff>228600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019300" y="34925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123824</xdr:colOff>
      <xdr:row>20</xdr:row>
      <xdr:rowOff>171450</xdr:rowOff>
    </xdr:from>
    <xdr:to>
      <xdr:col>14</xdr:col>
      <xdr:colOff>257174</xdr:colOff>
      <xdr:row>41</xdr:row>
      <xdr:rowOff>57150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1</xdr:col>
      <xdr:colOff>790575</xdr:colOff>
      <xdr:row>21</xdr:row>
      <xdr:rowOff>66675</xdr:rowOff>
    </xdr:from>
    <xdr:ext cx="5348131" cy="468077"/>
    <xdr:sp macro="" textlink="">
      <xdr:nvSpPr>
        <xdr:cNvPr id="8" name="7 CuadroTexto"/>
        <xdr:cNvSpPr txBox="1"/>
      </xdr:nvSpPr>
      <xdr:spPr>
        <a:xfrm>
          <a:off x="914400" y="4181475"/>
          <a:ext cx="5348131" cy="4680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Personal</a:t>
          </a:r>
          <a:r>
            <a:rPr lang="es-CO" sz="1200" b="1" baseline="0">
              <a:solidFill>
                <a:schemeClr val="accent3">
                  <a:lumMod val="50000"/>
                </a:schemeClr>
              </a:solidFill>
            </a:rPr>
            <a:t> ocupado por la </a:t>
          </a:r>
          <a:r>
            <a:rPr lang="es-CO" sz="1200" b="1">
              <a:solidFill>
                <a:schemeClr val="accent3">
                  <a:lumMod val="50000"/>
                </a:schemeClr>
              </a:solidFill>
            </a:rPr>
            <a:t>industria manufacturera (variación acumulada anual %)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122704</xdr:colOff>
      <xdr:row>31</xdr:row>
      <xdr:rowOff>66674</xdr:rowOff>
    </xdr:from>
    <xdr:to>
      <xdr:col>2</xdr:col>
      <xdr:colOff>22410</xdr:colOff>
      <xdr:row>54</xdr:row>
      <xdr:rowOff>200024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559</xdr:colOff>
      <xdr:row>31</xdr:row>
      <xdr:rowOff>76200</xdr:rowOff>
    </xdr:from>
    <xdr:to>
      <xdr:col>9</xdr:col>
      <xdr:colOff>784412</xdr:colOff>
      <xdr:row>55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28577</xdr:rowOff>
    </xdr:from>
    <xdr:to>
      <xdr:col>10</xdr:col>
      <xdr:colOff>51955</xdr:colOff>
      <xdr:row>4</xdr:row>
      <xdr:rowOff>62193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7"/>
          <a:ext cx="7281430" cy="833716"/>
        </a:xfrm>
        <a:prstGeom prst="rect">
          <a:avLst/>
        </a:prstGeom>
      </xdr:spPr>
    </xdr:pic>
    <xdr:clientData/>
  </xdr:twoCellAnchor>
  <xdr:twoCellAnchor>
    <xdr:from>
      <xdr:col>1</xdr:col>
      <xdr:colOff>2131917</xdr:colOff>
      <xdr:row>0</xdr:row>
      <xdr:rowOff>152962</xdr:rowOff>
    </xdr:from>
    <xdr:to>
      <xdr:col>4</xdr:col>
      <xdr:colOff>173182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253144" y="152962"/>
          <a:ext cx="2370811" cy="6234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 junio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c:userShapes xmlns:c="http://schemas.openxmlformats.org/drawingml/2006/chart">
  <cdr:relSizeAnchor xmlns:cdr="http://schemas.openxmlformats.org/drawingml/2006/chartDrawing">
    <cdr:from>
      <cdr:x>0.62135</cdr:x>
      <cdr:y>0.80841</cdr:y>
    </cdr:from>
    <cdr:to>
      <cdr:x>0.66854</cdr:x>
      <cdr:y>0.85533</cdr:y>
    </cdr:to>
    <cdr:cxnSp macro="">
      <cdr:nvCxnSpPr>
        <cdr:cNvPr id="3" name="2 Conector recto"/>
        <cdr:cNvCxnSpPr/>
      </cdr:nvCxnSpPr>
      <cdr:spPr>
        <a:xfrm xmlns:a="http://schemas.openxmlformats.org/drawingml/2006/main" flipV="1">
          <a:off x="2379164" y="3609986"/>
          <a:ext cx="180693" cy="2095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0.60773</cdr:x>
      <cdr:y>0.80272</cdr:y>
    </cdr:from>
    <cdr:to>
      <cdr:x>0.65492</cdr:x>
      <cdr:y>0.84964</cdr:y>
    </cdr:to>
    <cdr:cxnSp macro="">
      <cdr:nvCxnSpPr>
        <cdr:cNvPr id="5" name="1 Conector recto"/>
        <cdr:cNvCxnSpPr/>
      </cdr:nvCxnSpPr>
      <cdr:spPr>
        <a:xfrm xmlns:a="http://schemas.openxmlformats.org/drawingml/2006/main" flipV="1">
          <a:off x="2327019" y="3584595"/>
          <a:ext cx="180693" cy="2095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omercio%20al%20por%20menor\Informe%20Muestra%20trimestral%20de%20Comercio%20de%20Bogot&#225;%20-%20no%203%20junio%2020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Total comercio minorista"/>
      <sheetName val="Ventas reales"/>
      <sheetName val="V Alimentos anual"/>
      <sheetName val="V Textiles anual"/>
      <sheetName val="V Farmacéuticos anual"/>
      <sheetName val="V Electrodomésticos anual"/>
      <sheetName val="V Oficina anual"/>
      <sheetName val="V Vehículos anual"/>
      <sheetName val="Empleo total"/>
      <sheetName val="H Bogotá anual"/>
      <sheetName val="Ventas reales Acumulado"/>
      <sheetName val="Empleo Acumulado"/>
      <sheetName val="H Bogotá Acumulado"/>
      <sheetName val="Ventas Bgta Vs Colom"/>
      <sheetName val="Empleo Bgta Vs Colom"/>
      <sheetName val="Vt Bgta Vs Colom Acumulada"/>
      <sheetName val="Empleo Bgta Vs Colom Acumulada"/>
    </sheetNames>
    <sheetDataSet>
      <sheetData sheetId="0">
        <row r="40">
          <cell r="B40" t="str">
            <v>Fuente: Departamento Administrativo Nacional de Estadistica, Dane junio 2012.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4"/>
  <sheetViews>
    <sheetView view="pageBreakPreview" zoomScaleNormal="85" zoomScaleSheetLayoutView="100" zoomScalePage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10" width="11" style="7" customWidth="1"/>
    <col min="11" max="11" width="9.85546875" style="7" customWidth="1"/>
    <col min="12" max="14" width="11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43" t="s">
        <v>2</v>
      </c>
      <c r="C10" s="143"/>
      <c r="D10" s="143"/>
      <c r="E10" s="143"/>
      <c r="F10" s="143"/>
      <c r="G10" s="143"/>
      <c r="H10" s="143"/>
      <c r="I10" s="143"/>
      <c r="J10" s="143"/>
      <c r="K10" s="143"/>
      <c r="L10" s="143"/>
      <c r="M10" s="143"/>
      <c r="N10" s="143"/>
      <c r="O10" s="12"/>
      <c r="P10" s="10"/>
    </row>
    <row r="11" spans="1:16" x14ac:dyDescent="0.25">
      <c r="A11" s="8"/>
      <c r="B11" s="31"/>
      <c r="C11" s="31"/>
      <c r="D11" s="31"/>
      <c r="E11" s="61"/>
      <c r="F11" s="61"/>
      <c r="G11" s="61"/>
      <c r="H11" s="61"/>
      <c r="I11" s="6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6" t="s">
        <v>6</v>
      </c>
      <c r="C12" s="31"/>
      <c r="D12" s="31"/>
      <c r="G12" s="67" t="s">
        <v>16</v>
      </c>
      <c r="H12" s="61"/>
      <c r="I12" s="61"/>
      <c r="J12" s="6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61"/>
      <c r="H13" s="61"/>
      <c r="I13" s="61"/>
      <c r="J13" s="6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6" t="s">
        <v>71</v>
      </c>
      <c r="C14" s="13"/>
      <c r="D14" s="13"/>
      <c r="G14" s="67" t="s">
        <v>7</v>
      </c>
      <c r="H14" s="33"/>
      <c r="K14" s="67" t="s">
        <v>8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6" t="s">
        <v>159</v>
      </c>
      <c r="C16" s="37"/>
      <c r="D16" s="37"/>
      <c r="E16" s="79"/>
      <c r="G16" s="86" t="s">
        <v>9</v>
      </c>
      <c r="H16" s="80"/>
      <c r="I16" s="86" t="s">
        <v>10</v>
      </c>
      <c r="J16" s="81"/>
      <c r="K16" s="86" t="s">
        <v>11</v>
      </c>
      <c r="N16" s="40"/>
      <c r="O16" s="12"/>
      <c r="P16" s="10"/>
    </row>
    <row r="17" spans="1:16" ht="17.25" customHeight="1" x14ac:dyDescent="0.25">
      <c r="A17" s="8"/>
      <c r="B17" s="66"/>
      <c r="C17" s="37"/>
      <c r="D17" s="37"/>
      <c r="E17" s="79"/>
      <c r="G17" s="64"/>
      <c r="H17" s="80"/>
      <c r="I17" s="64"/>
      <c r="J17" s="81"/>
      <c r="K17" s="64"/>
      <c r="M17" s="40"/>
      <c r="N17" s="40"/>
      <c r="O17" s="12"/>
      <c r="P17" s="10"/>
    </row>
    <row r="18" spans="1:16" ht="16.5" customHeight="1" x14ac:dyDescent="0.25">
      <c r="A18" s="8"/>
      <c r="B18" s="66" t="s">
        <v>80</v>
      </c>
      <c r="C18" s="37"/>
      <c r="D18" s="37"/>
      <c r="G18" s="86" t="s">
        <v>13</v>
      </c>
      <c r="H18" s="10"/>
      <c r="I18" s="86" t="s">
        <v>13</v>
      </c>
      <c r="J18" s="64"/>
      <c r="K18" s="86" t="s">
        <v>13</v>
      </c>
      <c r="N18" s="41"/>
      <c r="O18" s="12"/>
      <c r="P18" s="10"/>
    </row>
    <row r="19" spans="1:16" ht="16.5" customHeight="1" x14ac:dyDescent="0.25">
      <c r="A19" s="8"/>
      <c r="B19" s="37"/>
      <c r="C19" s="37"/>
      <c r="D19" s="37"/>
      <c r="G19" s="86" t="s">
        <v>14</v>
      </c>
      <c r="H19" s="10"/>
      <c r="I19" s="86" t="s">
        <v>14</v>
      </c>
      <c r="J19" s="62"/>
      <c r="K19" s="86" t="s">
        <v>14</v>
      </c>
      <c r="M19" s="41"/>
      <c r="N19" s="41"/>
      <c r="O19" s="12"/>
      <c r="P19" s="10"/>
    </row>
    <row r="20" spans="1:16" ht="16.5" customHeight="1" x14ac:dyDescent="0.25">
      <c r="A20" s="8"/>
      <c r="B20" s="37"/>
      <c r="C20" s="37"/>
      <c r="D20" s="37"/>
      <c r="G20" s="86" t="s">
        <v>12</v>
      </c>
      <c r="H20" s="10"/>
      <c r="I20" s="86" t="s">
        <v>12</v>
      </c>
      <c r="J20" s="62"/>
      <c r="K20" s="86" t="s">
        <v>12</v>
      </c>
      <c r="M20" s="41"/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 s="86" t="s">
        <v>58</v>
      </c>
      <c r="H21" s="10"/>
      <c r="I21" s="86" t="s">
        <v>58</v>
      </c>
      <c r="J21" s="62"/>
      <c r="K21" s="86" t="s">
        <v>58</v>
      </c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G22" s="86" t="s">
        <v>81</v>
      </c>
      <c r="H22" s="10"/>
      <c r="I22" s="86" t="s">
        <v>81</v>
      </c>
      <c r="J22" s="62"/>
      <c r="K22" s="86" t="s">
        <v>81</v>
      </c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6" t="s">
        <v>22</v>
      </c>
      <c r="H23" s="10"/>
      <c r="I23" s="86" t="s">
        <v>22</v>
      </c>
      <c r="J23" s="62"/>
      <c r="K23" s="86" t="s">
        <v>22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62"/>
      <c r="F24" s="57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66" t="s">
        <v>82</v>
      </c>
      <c r="C25" s="37"/>
      <c r="D25" s="37"/>
      <c r="E25" s="65"/>
      <c r="G25" s="86" t="s">
        <v>88</v>
      </c>
      <c r="H25" s="80"/>
      <c r="I25" s="86" t="s">
        <v>89</v>
      </c>
      <c r="J25" s="81"/>
      <c r="K25" s="86" t="s">
        <v>90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6" t="s">
        <v>13</v>
      </c>
      <c r="H26" s="10"/>
      <c r="I26" s="86"/>
      <c r="J26" s="64"/>
      <c r="K26" s="86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65"/>
      <c r="F27" s="62"/>
      <c r="G27" s="10"/>
      <c r="I27" s="6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J28" s="10"/>
      <c r="K28" s="44"/>
      <c r="L28" s="41"/>
      <c r="M28" s="41"/>
      <c r="N28" s="41"/>
      <c r="O28" s="12"/>
      <c r="P28" s="10"/>
    </row>
    <row r="29" spans="1:16" ht="16.5" customHeight="1" x14ac:dyDescent="0.25">
      <c r="A29" s="8"/>
      <c r="B29" s="66" t="s">
        <v>160</v>
      </c>
      <c r="G29" s="86" t="s">
        <v>13</v>
      </c>
      <c r="J29" s="10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E30" s="39"/>
      <c r="F30" s="10"/>
      <c r="G30" s="45"/>
      <c r="H30" s="38"/>
      <c r="I30" s="10"/>
      <c r="J30" s="10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39"/>
      <c r="F31" s="10"/>
      <c r="G31" s="44"/>
      <c r="H31" s="38"/>
      <c r="I31" s="10"/>
      <c r="J31" s="10"/>
      <c r="N31" s="41"/>
      <c r="O31" s="12"/>
      <c r="P31" s="10"/>
    </row>
    <row r="32" spans="1:16" ht="16.5" customHeight="1" x14ac:dyDescent="0.25">
      <c r="A32" s="8"/>
      <c r="B32" s="37"/>
      <c r="C32" s="37"/>
      <c r="D32" s="37"/>
      <c r="E32" s="39"/>
      <c r="F32" s="10"/>
      <c r="G32" s="46"/>
      <c r="H32" s="38"/>
      <c r="I32" s="10"/>
      <c r="J32" s="10"/>
      <c r="N32" s="41"/>
      <c r="O32" s="12"/>
      <c r="P32" s="10"/>
    </row>
    <row r="33" spans="1:16" ht="16.5" customHeight="1" x14ac:dyDescent="0.25">
      <c r="A33" s="8"/>
      <c r="B33" s="83" t="s">
        <v>158</v>
      </c>
      <c r="C33" s="37"/>
      <c r="D33" s="37"/>
      <c r="E33" s="39"/>
      <c r="F33" s="43"/>
      <c r="G33" s="44"/>
      <c r="H33" s="38"/>
      <c r="I33" s="10"/>
      <c r="J33" s="10"/>
      <c r="N33" s="41"/>
      <c r="O33" s="47"/>
      <c r="P33" s="10"/>
    </row>
    <row r="34" spans="1:16" x14ac:dyDescent="0.25">
      <c r="A34" s="21"/>
      <c r="B34" s="22" t="s">
        <v>124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4"/>
    </row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K16" location="'H Ocupados Regional anual%'!A1" display="Personal ocupado"/>
    <hyperlink ref="G16" location="'H Producción Regional anual%'!A1" display="Producción"/>
    <hyperlink ref="I16" location="'H Ventas Regional anual%'!A1" display="Ventas"/>
    <hyperlink ref="G18" location="'H Producción Bogotá anual%'!A1" display="Bogotá"/>
    <hyperlink ref="G19" location="'H Producció Barranquilla anual%'!A1" display="Barranquilla"/>
    <hyperlink ref="G20" location="'H Producción Cali anual%'!A1" display="Cali"/>
    <hyperlink ref="G21" location="'H Producción Eje cafeter anual%'!A1" display="Eje Cafetero"/>
    <hyperlink ref="G22" location="'H Producción Medellin anual%'!A1" display="Medellín"/>
    <hyperlink ref="I18" location="'H Ventas Bogotá anual%'!A1" display="Bogotá"/>
    <hyperlink ref="I19" location="'H Ventas Barranquilla anual%'!A1" display="Barranquilla"/>
    <hyperlink ref="I20" location="'H Ventas Cali anual%'!A1" display="Cali"/>
    <hyperlink ref="I21" location="'H Ventas Eje cafetero anual%'!A1" display="Eje Cafetero"/>
    <hyperlink ref="I22" location="'H Ventas Medellin anual%'!A1" display="Medellín"/>
    <hyperlink ref="K18" location="'H Ocupados Bogotá anual%'!A1" display="Bogotá"/>
    <hyperlink ref="K19" location="'H Ocupados Barranquilla anual%'!A1" display="Barranquilla"/>
    <hyperlink ref="K20" location="'H Ocupados Cali anual%'!A1" display="Cali"/>
    <hyperlink ref="K21" location="'H Ocupados Eje cafetero anual%'!A1" display="Eje Cafetero"/>
    <hyperlink ref="K22" location="'H Ocupados Medellin anual%'!A1" display="Medellín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3" location="'H Producción Santanderes anual%'!A1" display="Santanderes"/>
    <hyperlink ref="I23" location="'H Ventas Santanderes anual%'!A1" display="Santanderes"/>
    <hyperlink ref="K23" location="'H Ocupados Santanderes anual%'!A1" display="Santanderes"/>
    <hyperlink ref="G26" location="'H Ocupación Regional acum anua%'!A1" display="Personal ocupado"/>
    <hyperlink ref="G29" location="'H Ocupados Bogotá anual%'!A1" display="Bogotá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view="pageBreakPreview" zoomScale="115" zoomScaleSheetLayoutView="115" workbookViewId="0">
      <selection activeCell="B9" sqref="B9:H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44"/>
      <c r="D7" s="144"/>
      <c r="E7" s="144"/>
      <c r="F7" s="144"/>
      <c r="G7" s="144"/>
      <c r="H7" s="144"/>
      <c r="I7" s="144"/>
      <c r="J7" s="12"/>
    </row>
    <row r="8" spans="1:13" x14ac:dyDescent="0.25">
      <c r="A8" s="8"/>
      <c r="B8" s="144" t="s">
        <v>94</v>
      </c>
      <c r="C8" s="144"/>
      <c r="D8" s="144"/>
      <c r="E8" s="144"/>
      <c r="F8" s="144"/>
      <c r="G8" s="144"/>
      <c r="H8" s="144"/>
      <c r="I8" s="9"/>
      <c r="J8" s="12"/>
    </row>
    <row r="9" spans="1:13" ht="15.75" customHeight="1" x14ac:dyDescent="0.25">
      <c r="A9" s="8"/>
      <c r="B9" s="144" t="s">
        <v>117</v>
      </c>
      <c r="C9" s="144"/>
      <c r="D9" s="144"/>
      <c r="E9" s="144"/>
      <c r="F9" s="144"/>
      <c r="G9" s="144"/>
      <c r="H9" s="144"/>
      <c r="I9" s="31"/>
      <c r="J9" s="12"/>
    </row>
    <row r="10" spans="1:13" ht="12.75" customHeight="1" x14ac:dyDescent="0.25">
      <c r="A10" s="8"/>
      <c r="B10" s="70"/>
      <c r="C10" s="50"/>
      <c r="D10" s="50"/>
      <c r="E10" s="50"/>
      <c r="F10" s="50"/>
      <c r="G10" s="50"/>
      <c r="H10" s="50"/>
      <c r="I10" s="50"/>
      <c r="J10" s="12"/>
      <c r="M10" s="25"/>
    </row>
    <row r="11" spans="1:13" ht="12" customHeight="1" x14ac:dyDescent="0.25">
      <c r="A11" s="8"/>
      <c r="B11" s="71"/>
      <c r="C11" s="50"/>
      <c r="D11" s="50"/>
      <c r="E11" s="50"/>
      <c r="F11" s="50"/>
      <c r="G11" s="50"/>
      <c r="H11" s="50"/>
      <c r="I11" s="50"/>
      <c r="J11" s="12"/>
    </row>
    <row r="12" spans="1:13" x14ac:dyDescent="0.25">
      <c r="A12" s="8"/>
      <c r="B12" s="71"/>
      <c r="C12" s="19"/>
      <c r="D12" s="19"/>
      <c r="E12" s="19"/>
      <c r="F12" s="19"/>
      <c r="G12" s="19"/>
      <c r="H12" s="19"/>
      <c r="I12" s="49"/>
      <c r="J12" s="12"/>
    </row>
    <row r="13" spans="1:13" x14ac:dyDescent="0.25">
      <c r="A13" s="8"/>
      <c r="B13" s="71"/>
      <c r="C13" s="19"/>
      <c r="D13" s="19"/>
      <c r="E13" s="19"/>
      <c r="F13" s="19"/>
      <c r="G13" s="19"/>
      <c r="H13" s="19"/>
      <c r="I13" s="49"/>
      <c r="J13" s="12"/>
      <c r="L13" s="6"/>
      <c r="M13" s="15"/>
    </row>
    <row r="14" spans="1:13" x14ac:dyDescent="0.25">
      <c r="A14" s="8"/>
      <c r="B14" s="71"/>
      <c r="C14" s="19"/>
      <c r="D14" s="19"/>
      <c r="E14" s="19"/>
      <c r="F14" s="19"/>
      <c r="G14" s="19"/>
      <c r="H14" s="19"/>
      <c r="I14" s="49"/>
      <c r="J14" s="12"/>
      <c r="L14" s="6"/>
      <c r="M14" s="15"/>
    </row>
    <row r="15" spans="1:13" x14ac:dyDescent="0.25">
      <c r="A15" s="8"/>
      <c r="B15" s="71"/>
      <c r="C15" s="19"/>
      <c r="D15" s="19"/>
      <c r="E15" s="19"/>
      <c r="F15" s="19"/>
      <c r="G15" s="19"/>
      <c r="H15" s="19"/>
      <c r="I15" s="49"/>
      <c r="J15" s="12"/>
    </row>
    <row r="16" spans="1:13" x14ac:dyDescent="0.25">
      <c r="A16" s="8"/>
      <c r="B16" s="71"/>
      <c r="C16" s="19"/>
      <c r="D16" s="19"/>
      <c r="E16" s="19"/>
      <c r="F16" s="19"/>
      <c r="G16" s="19"/>
      <c r="H16" s="19"/>
      <c r="I16" s="49"/>
      <c r="J16" s="12"/>
    </row>
    <row r="17" spans="1:12" x14ac:dyDescent="0.25">
      <c r="A17" s="8"/>
      <c r="B17" s="71"/>
      <c r="C17" s="19"/>
      <c r="D17" s="19"/>
      <c r="E17" s="19"/>
      <c r="F17" s="19"/>
      <c r="G17" s="19"/>
      <c r="H17" s="72"/>
      <c r="I17" s="49"/>
      <c r="J17" s="12"/>
    </row>
    <row r="18" spans="1:12" x14ac:dyDescent="0.25">
      <c r="A18" s="8"/>
      <c r="B18" s="71"/>
      <c r="C18" s="19"/>
      <c r="D18" s="19"/>
      <c r="E18" s="19"/>
      <c r="F18" s="19"/>
      <c r="G18" s="19"/>
      <c r="H18" s="19"/>
      <c r="I18" s="49"/>
      <c r="J18" s="12"/>
    </row>
    <row r="19" spans="1:12" x14ac:dyDescent="0.25">
      <c r="A19" s="8"/>
      <c r="B19" s="71"/>
      <c r="C19" s="19"/>
      <c r="D19" s="19"/>
      <c r="E19" s="19"/>
      <c r="F19" s="19"/>
      <c r="G19" s="19"/>
      <c r="H19" s="19"/>
      <c r="I19" s="49"/>
      <c r="J19" s="12"/>
    </row>
    <row r="20" spans="1:12" x14ac:dyDescent="0.25">
      <c r="A20" s="8"/>
      <c r="B20" s="71"/>
      <c r="C20" s="19"/>
      <c r="D20" s="19"/>
      <c r="E20" s="19"/>
      <c r="F20" s="19"/>
      <c r="G20" s="19"/>
      <c r="H20" s="19"/>
      <c r="I20" s="49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9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9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9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9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9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tr">
        <f>IF(F27="","",1)</f>
        <v/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tr">
        <f>IF(F28="","",1)</f>
        <v/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tr">
        <f>IF(F29="","",1)</f>
        <v/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tr">
        <f>IF(F30="","",1)</f>
        <v/>
      </c>
    </row>
    <row r="31" spans="1:12" x14ac:dyDescent="0.25">
      <c r="A31" s="8"/>
      <c r="B31" s="73" t="s">
        <v>23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73" t="s">
        <v>24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73" t="s">
        <v>25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73" t="s">
        <v>93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124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view="pageBreakPreview" zoomScaleNormal="100" zoomScaleSheetLayoutView="100" workbookViewId="0">
      <selection activeCell="L37" sqref="L37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7.4257812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36"/>
      <c r="B1" s="134"/>
      <c r="C1" s="134"/>
      <c r="D1" s="134"/>
      <c r="E1" s="134"/>
      <c r="F1" s="134"/>
      <c r="G1" s="134"/>
      <c r="H1" s="134"/>
      <c r="I1" s="134"/>
      <c r="J1" s="139"/>
      <c r="K1" s="10"/>
    </row>
    <row r="2" spans="1:11" x14ac:dyDescent="0.25">
      <c r="A2" s="137"/>
      <c r="B2" s="9"/>
      <c r="C2" s="9"/>
      <c r="D2" s="9"/>
      <c r="E2" s="9"/>
      <c r="F2" s="9"/>
      <c r="G2" s="9"/>
      <c r="H2" s="9"/>
      <c r="I2" s="9"/>
      <c r="J2" s="140"/>
      <c r="K2" s="10"/>
    </row>
    <row r="3" spans="1:11" x14ac:dyDescent="0.25">
      <c r="A3" s="137"/>
      <c r="B3" s="9"/>
      <c r="C3" s="9"/>
      <c r="D3" s="9"/>
      <c r="E3" s="9"/>
      <c r="F3" s="9"/>
      <c r="G3" s="9"/>
      <c r="H3" s="9"/>
      <c r="I3" s="9"/>
      <c r="J3" s="140"/>
      <c r="K3" s="10"/>
    </row>
    <row r="4" spans="1:11" x14ac:dyDescent="0.25">
      <c r="A4" s="137"/>
      <c r="B4" s="9"/>
      <c r="C4" s="9"/>
      <c r="D4" s="9"/>
      <c r="E4" s="9"/>
      <c r="F4" s="9"/>
      <c r="G4" s="9"/>
      <c r="H4" s="9"/>
      <c r="I4" s="9"/>
      <c r="J4" s="140"/>
      <c r="K4" s="10"/>
    </row>
    <row r="5" spans="1:11" x14ac:dyDescent="0.25">
      <c r="A5" s="137"/>
      <c r="B5" s="9"/>
      <c r="C5" s="9"/>
      <c r="D5" s="9"/>
      <c r="E5" s="9"/>
      <c r="F5" s="9"/>
      <c r="G5" s="9"/>
      <c r="H5" s="9"/>
      <c r="I5" s="9"/>
      <c r="J5" s="140"/>
      <c r="K5" s="10"/>
    </row>
    <row r="6" spans="1:11" x14ac:dyDescent="0.25">
      <c r="A6" s="137"/>
      <c r="B6" s="9"/>
      <c r="C6" s="9"/>
      <c r="D6" s="9"/>
      <c r="E6" s="9"/>
      <c r="F6" s="9"/>
      <c r="G6" s="9"/>
      <c r="H6" s="9"/>
      <c r="I6" s="9"/>
      <c r="J6" s="140"/>
      <c r="K6" s="10"/>
    </row>
    <row r="7" spans="1:11" x14ac:dyDescent="0.25">
      <c r="A7" s="137"/>
      <c r="B7" s="9"/>
      <c r="C7" s="144" t="s">
        <v>15</v>
      </c>
      <c r="D7" s="144"/>
      <c r="E7" s="144"/>
      <c r="F7" s="144"/>
      <c r="G7" s="144"/>
      <c r="H7" s="144"/>
      <c r="I7" s="144"/>
      <c r="J7" s="140"/>
      <c r="K7" s="10"/>
    </row>
    <row r="8" spans="1:11" x14ac:dyDescent="0.25">
      <c r="A8" s="137"/>
      <c r="B8" s="9"/>
      <c r="C8" s="144" t="s">
        <v>118</v>
      </c>
      <c r="D8" s="144"/>
      <c r="E8" s="144"/>
      <c r="F8" s="144"/>
      <c r="G8" s="144"/>
      <c r="H8" s="144"/>
      <c r="I8" s="144"/>
      <c r="J8" s="140"/>
      <c r="K8" s="10"/>
    </row>
    <row r="9" spans="1:11" x14ac:dyDescent="0.25">
      <c r="A9" s="137"/>
      <c r="B9" s="9"/>
      <c r="C9" s="129"/>
      <c r="D9" s="129"/>
      <c r="E9" s="129"/>
      <c r="F9" s="129"/>
      <c r="G9" s="129"/>
      <c r="H9" s="129"/>
      <c r="I9" s="129"/>
      <c r="J9" s="140"/>
      <c r="K9" s="10"/>
    </row>
    <row r="10" spans="1:11" ht="15.75" customHeight="1" x14ac:dyDescent="0.25">
      <c r="A10" s="137"/>
      <c r="B10" s="10"/>
      <c r="C10" s="130" t="s">
        <v>9</v>
      </c>
      <c r="D10" s="130" t="s">
        <v>10</v>
      </c>
      <c r="E10" s="130" t="s">
        <v>119</v>
      </c>
      <c r="F10" s="130" t="s">
        <v>17</v>
      </c>
      <c r="G10" s="130" t="s">
        <v>18</v>
      </c>
      <c r="H10" s="130" t="s">
        <v>19</v>
      </c>
      <c r="I10" s="130" t="s">
        <v>20</v>
      </c>
      <c r="J10" s="140"/>
      <c r="K10" s="10"/>
    </row>
    <row r="11" spans="1:11" ht="12" customHeight="1" x14ac:dyDescent="0.25">
      <c r="A11" s="137"/>
      <c r="B11" s="10"/>
      <c r="C11" s="129"/>
      <c r="D11" s="129"/>
      <c r="E11" s="129"/>
      <c r="F11" s="129"/>
      <c r="G11" s="129"/>
      <c r="H11" s="129"/>
      <c r="I11" s="129"/>
      <c r="J11" s="140"/>
      <c r="K11" s="10"/>
    </row>
    <row r="12" spans="1:11" x14ac:dyDescent="0.25">
      <c r="A12" s="137"/>
      <c r="B12" s="14" t="s">
        <v>95</v>
      </c>
      <c r="C12" s="85">
        <v>1.6991922103219759</v>
      </c>
      <c r="D12" s="85">
        <v>2.2330518637754704</v>
      </c>
      <c r="E12" s="85">
        <v>1.9471660726717133</v>
      </c>
      <c r="F12" s="85">
        <v>3.2416238058607272</v>
      </c>
      <c r="G12" s="85">
        <v>1.3868067813967988</v>
      </c>
      <c r="H12" s="85">
        <v>3.1463910104385429</v>
      </c>
      <c r="I12" s="85">
        <v>0.45665026823773491</v>
      </c>
      <c r="J12" s="140"/>
      <c r="K12" s="10"/>
    </row>
    <row r="13" spans="1:11" x14ac:dyDescent="0.25">
      <c r="A13" s="137"/>
      <c r="B13" s="10" t="s">
        <v>14</v>
      </c>
      <c r="C13" s="84">
        <v>-0.42994863269139039</v>
      </c>
      <c r="D13" s="84">
        <v>-0.42508540625835201</v>
      </c>
      <c r="E13" s="84">
        <v>0.50927491987229345</v>
      </c>
      <c r="F13" s="84">
        <v>3.3350202592850042</v>
      </c>
      <c r="G13" s="84">
        <v>-0.56745277556868867</v>
      </c>
      <c r="H13" s="84">
        <v>0.73793451734263105</v>
      </c>
      <c r="I13" s="84">
        <v>0.3015982484981139</v>
      </c>
      <c r="J13" s="140"/>
      <c r="K13" s="10"/>
    </row>
    <row r="14" spans="1:11" x14ac:dyDescent="0.25">
      <c r="A14" s="137"/>
      <c r="B14" s="14" t="s">
        <v>13</v>
      </c>
      <c r="C14" s="85">
        <v>0.79387686145324654</v>
      </c>
      <c r="D14" s="85">
        <v>-0.47305645122965867</v>
      </c>
      <c r="E14" s="85">
        <v>0.98763096998757405</v>
      </c>
      <c r="F14" s="85">
        <v>2.2678993197408737</v>
      </c>
      <c r="G14" s="85">
        <v>0.33699239444022755</v>
      </c>
      <c r="H14" s="85">
        <v>0.36658659941932736</v>
      </c>
      <c r="I14" s="85">
        <v>1.8986927742456805</v>
      </c>
      <c r="J14" s="140"/>
      <c r="K14" s="10"/>
    </row>
    <row r="15" spans="1:11" x14ac:dyDescent="0.25">
      <c r="A15" s="137"/>
      <c r="B15" s="10" t="s">
        <v>12</v>
      </c>
      <c r="C15" s="84">
        <v>7.1897084784813936</v>
      </c>
      <c r="D15" s="84">
        <v>4.1518902157921644</v>
      </c>
      <c r="E15" s="84">
        <v>2.4076067026512327</v>
      </c>
      <c r="F15" s="84">
        <v>3.8179640836157214</v>
      </c>
      <c r="G15" s="84">
        <v>1.7363830228348753</v>
      </c>
      <c r="H15" s="84">
        <v>1.9876312178820132</v>
      </c>
      <c r="I15" s="84">
        <v>2.8542583047571624</v>
      </c>
      <c r="J15" s="140"/>
      <c r="K15" s="10"/>
    </row>
    <row r="16" spans="1:11" x14ac:dyDescent="0.25">
      <c r="A16" s="137"/>
      <c r="B16" s="10" t="s">
        <v>21</v>
      </c>
      <c r="C16" s="84">
        <v>8.74270882422854</v>
      </c>
      <c r="D16" s="84">
        <v>9.1107661715645438</v>
      </c>
      <c r="E16" s="84">
        <v>5.0875619941273875</v>
      </c>
      <c r="F16" s="84">
        <v>4.2341941596444777</v>
      </c>
      <c r="G16" s="84">
        <v>5.3346288404421571</v>
      </c>
      <c r="H16" s="84">
        <v>1.7475627439868191</v>
      </c>
      <c r="I16" s="84">
        <v>7.6987088227242317</v>
      </c>
      <c r="J16" s="140"/>
      <c r="K16" s="10"/>
    </row>
    <row r="17" spans="1:13" x14ac:dyDescent="0.25">
      <c r="A17" s="137"/>
      <c r="B17" s="10" t="s">
        <v>81</v>
      </c>
      <c r="C17" s="84">
        <v>5.9322170839850585</v>
      </c>
      <c r="D17" s="84">
        <v>3.6479134738451879</v>
      </c>
      <c r="E17" s="84">
        <v>2.8484326721059494</v>
      </c>
      <c r="F17" s="84">
        <v>10.24045660901416</v>
      </c>
      <c r="G17" s="84">
        <v>4.3959461811637901E-2</v>
      </c>
      <c r="H17" s="84">
        <v>-2.4828878493232676E-2</v>
      </c>
      <c r="I17" s="84">
        <v>6.7032860575496178</v>
      </c>
      <c r="J17" s="140"/>
      <c r="K17" s="10"/>
    </row>
    <row r="18" spans="1:13" x14ac:dyDescent="0.25">
      <c r="A18" s="137"/>
      <c r="B18" s="10" t="s">
        <v>22</v>
      </c>
      <c r="C18" s="84">
        <v>4.9704045550313269</v>
      </c>
      <c r="D18" s="84">
        <v>5.2196511711386284</v>
      </c>
      <c r="E18" s="84">
        <v>1.3851856385272088</v>
      </c>
      <c r="F18" s="84">
        <v>2.2158495291713765</v>
      </c>
      <c r="G18" s="84">
        <v>0.98865896585236257</v>
      </c>
      <c r="H18" s="84">
        <v>4.5369011639994739</v>
      </c>
      <c r="I18" s="84">
        <v>-1.0630406548768567</v>
      </c>
      <c r="J18" s="140"/>
      <c r="K18" s="10"/>
    </row>
    <row r="19" spans="1:13" x14ac:dyDescent="0.25">
      <c r="A19" s="137"/>
      <c r="B19" s="10"/>
      <c r="C19" s="16"/>
      <c r="D19" s="16"/>
      <c r="E19" s="16"/>
      <c r="F19" s="16"/>
      <c r="G19" s="16"/>
      <c r="H19" s="16"/>
      <c r="I19" s="16"/>
      <c r="J19" s="140"/>
      <c r="K19" s="10"/>
    </row>
    <row r="20" spans="1:13" x14ac:dyDescent="0.25">
      <c r="A20" s="137"/>
      <c r="B20" s="10"/>
      <c r="C20" s="144"/>
      <c r="D20" s="144"/>
      <c r="E20" s="144"/>
      <c r="F20" s="144"/>
      <c r="G20" s="144"/>
      <c r="H20" s="144"/>
      <c r="I20" s="144"/>
      <c r="J20" s="140"/>
      <c r="K20" s="10"/>
    </row>
    <row r="21" spans="1:13" x14ac:dyDescent="0.25">
      <c r="A21" s="137"/>
      <c r="B21" s="10"/>
      <c r="C21" s="144"/>
      <c r="D21" s="144"/>
      <c r="E21" s="144"/>
      <c r="F21" s="144"/>
      <c r="G21" s="144"/>
      <c r="H21" s="144"/>
      <c r="I21" s="144"/>
      <c r="J21" s="140"/>
      <c r="K21" s="10"/>
    </row>
    <row r="22" spans="1:13" ht="15.75" customHeight="1" x14ac:dyDescent="0.25">
      <c r="A22" s="137"/>
      <c r="B22" s="10"/>
      <c r="C22" s="10"/>
      <c r="D22" s="10"/>
      <c r="E22" s="10"/>
      <c r="F22" s="10"/>
      <c r="G22" s="10"/>
      <c r="H22" s="10"/>
      <c r="I22" s="10"/>
      <c r="J22" s="140"/>
      <c r="K22" s="10"/>
    </row>
    <row r="23" spans="1:13" x14ac:dyDescent="0.25">
      <c r="A23" s="137"/>
      <c r="B23" s="10"/>
      <c r="C23" s="129"/>
      <c r="D23" s="129"/>
      <c r="E23" s="129"/>
      <c r="F23" s="129"/>
      <c r="G23" s="129"/>
      <c r="H23" s="129"/>
      <c r="I23" s="129"/>
      <c r="J23" s="140"/>
      <c r="K23" s="10"/>
      <c r="M23" s="25"/>
    </row>
    <row r="24" spans="1:13" ht="12" customHeight="1" x14ac:dyDescent="0.25">
      <c r="A24" s="137"/>
      <c r="B24" s="10"/>
      <c r="C24" s="129"/>
      <c r="D24" s="129"/>
      <c r="E24" s="129"/>
      <c r="F24" s="129"/>
      <c r="G24" s="129"/>
      <c r="H24" s="129"/>
      <c r="I24" s="129"/>
      <c r="J24" s="140"/>
      <c r="K24" s="10"/>
    </row>
    <row r="25" spans="1:13" x14ac:dyDescent="0.25">
      <c r="A25" s="137"/>
      <c r="B25" s="10"/>
      <c r="C25" s="75"/>
      <c r="D25" s="75"/>
      <c r="E25" s="75"/>
      <c r="F25" s="75"/>
      <c r="G25" s="75"/>
      <c r="H25" s="75"/>
      <c r="I25" s="75"/>
      <c r="J25" s="140"/>
      <c r="K25" s="10"/>
    </row>
    <row r="26" spans="1:13" x14ac:dyDescent="0.25">
      <c r="A26" s="137"/>
      <c r="B26" s="14"/>
      <c r="C26" s="76"/>
      <c r="D26" s="76"/>
      <c r="E26" s="76"/>
      <c r="F26" s="75"/>
      <c r="G26" s="75"/>
      <c r="H26" s="75"/>
      <c r="I26" s="75"/>
      <c r="J26" s="140"/>
      <c r="K26" s="10"/>
    </row>
    <row r="27" spans="1:13" x14ac:dyDescent="0.25">
      <c r="A27" s="137"/>
      <c r="B27" s="10"/>
      <c r="C27" s="75"/>
      <c r="D27" s="75"/>
      <c r="E27" s="75"/>
      <c r="F27" s="75"/>
      <c r="G27" s="75"/>
      <c r="H27" s="75"/>
      <c r="I27" s="75"/>
      <c r="J27" s="140"/>
      <c r="K27" s="10"/>
    </row>
    <row r="28" spans="1:13" x14ac:dyDescent="0.25">
      <c r="A28" s="137"/>
      <c r="B28" s="10"/>
      <c r="C28" s="75"/>
      <c r="D28" s="75"/>
      <c r="E28" s="75"/>
      <c r="F28" s="75"/>
      <c r="G28" s="75"/>
      <c r="H28" s="75"/>
      <c r="I28" s="75"/>
      <c r="J28" s="140"/>
      <c r="K28" s="10"/>
    </row>
    <row r="29" spans="1:13" x14ac:dyDescent="0.25">
      <c r="A29" s="137"/>
      <c r="B29" s="10"/>
      <c r="C29" s="75"/>
      <c r="D29" s="75"/>
      <c r="E29" s="75"/>
      <c r="F29" s="76"/>
      <c r="G29" s="76"/>
      <c r="H29" s="76"/>
      <c r="I29" s="76"/>
      <c r="J29" s="140"/>
      <c r="K29" s="10"/>
    </row>
    <row r="30" spans="1:13" x14ac:dyDescent="0.25">
      <c r="A30" s="137"/>
      <c r="B30" s="10"/>
      <c r="C30" s="75"/>
      <c r="D30" s="75"/>
      <c r="E30" s="75"/>
      <c r="F30" s="75"/>
      <c r="G30" s="75"/>
      <c r="H30" s="75"/>
      <c r="I30" s="75"/>
      <c r="J30" s="140"/>
      <c r="K30" s="10"/>
    </row>
    <row r="31" spans="1:13" x14ac:dyDescent="0.25">
      <c r="A31" s="137"/>
      <c r="B31" s="10"/>
      <c r="C31" s="16"/>
      <c r="D31" s="16"/>
      <c r="E31" s="16"/>
      <c r="F31" s="16"/>
      <c r="G31" s="16"/>
      <c r="H31" s="16"/>
      <c r="I31" s="16"/>
      <c r="J31" s="140"/>
      <c r="K31" s="10"/>
    </row>
    <row r="32" spans="1:13" x14ac:dyDescent="0.25">
      <c r="A32" s="137"/>
      <c r="B32" s="10"/>
      <c r="C32" s="16"/>
      <c r="D32" s="16"/>
      <c r="E32" s="16"/>
      <c r="F32" s="16"/>
      <c r="G32" s="16"/>
      <c r="H32" s="16"/>
      <c r="I32" s="16"/>
      <c r="J32" s="140"/>
      <c r="K32" s="10"/>
    </row>
    <row r="33" spans="1:11" x14ac:dyDescent="0.25">
      <c r="A33" s="137"/>
      <c r="B33" s="10"/>
      <c r="C33" s="16"/>
      <c r="D33" s="16"/>
      <c r="E33" s="16"/>
      <c r="F33" s="16"/>
      <c r="G33" s="16"/>
      <c r="H33" s="16"/>
      <c r="I33" s="16"/>
      <c r="J33" s="140"/>
      <c r="K33" s="10"/>
    </row>
    <row r="34" spans="1:11" x14ac:dyDescent="0.25">
      <c r="A34" s="137"/>
      <c r="B34" s="10"/>
      <c r="C34" s="16"/>
      <c r="D34" s="16"/>
      <c r="E34" s="16"/>
      <c r="F34" s="16"/>
      <c r="G34" s="16"/>
      <c r="H34" s="16"/>
      <c r="I34" s="16"/>
      <c r="J34" s="140"/>
      <c r="K34" s="10"/>
    </row>
    <row r="35" spans="1:11" x14ac:dyDescent="0.25">
      <c r="A35" s="137"/>
      <c r="B35" s="10"/>
      <c r="C35" s="16"/>
      <c r="D35" s="16"/>
      <c r="E35" s="16"/>
      <c r="F35" s="16"/>
      <c r="G35" s="16"/>
      <c r="H35" s="16"/>
      <c r="I35" s="16"/>
      <c r="J35" s="140"/>
      <c r="K35" s="10"/>
    </row>
    <row r="36" spans="1:11" x14ac:dyDescent="0.25">
      <c r="A36" s="137"/>
      <c r="B36" s="10"/>
      <c r="C36" s="16"/>
      <c r="D36" s="16"/>
      <c r="E36" s="16"/>
      <c r="F36" s="16"/>
      <c r="G36" s="16"/>
      <c r="H36" s="16"/>
      <c r="I36" s="16"/>
      <c r="J36" s="140"/>
      <c r="K36" s="10"/>
    </row>
    <row r="37" spans="1:11" x14ac:dyDescent="0.25">
      <c r="A37" s="137"/>
      <c r="B37" s="10"/>
      <c r="C37" s="16"/>
      <c r="D37" s="16"/>
      <c r="E37" s="16"/>
      <c r="F37" s="16"/>
      <c r="G37" s="16"/>
      <c r="H37" s="16"/>
      <c r="I37" s="16"/>
      <c r="J37" s="140"/>
      <c r="K37" s="10"/>
    </row>
    <row r="38" spans="1:11" x14ac:dyDescent="0.25">
      <c r="A38" s="137"/>
      <c r="B38" s="10"/>
      <c r="C38" s="16"/>
      <c r="D38" s="16"/>
      <c r="E38" s="16"/>
      <c r="F38" s="16"/>
      <c r="G38" s="16"/>
      <c r="H38" s="16"/>
      <c r="I38" s="16"/>
      <c r="J38" s="140"/>
      <c r="K38" s="10"/>
    </row>
    <row r="39" spans="1:11" x14ac:dyDescent="0.25">
      <c r="A39" s="137"/>
      <c r="B39" s="10"/>
      <c r="C39" s="16"/>
      <c r="D39" s="16"/>
      <c r="E39" s="16"/>
      <c r="F39" s="16"/>
      <c r="G39" s="16"/>
      <c r="H39" s="16"/>
      <c r="I39" s="16"/>
      <c r="J39" s="140"/>
      <c r="K39" s="10"/>
    </row>
    <row r="40" spans="1:11" x14ac:dyDescent="0.25">
      <c r="A40" s="137"/>
      <c r="B40" s="10"/>
      <c r="C40" s="16"/>
      <c r="D40" s="16"/>
      <c r="E40" s="16"/>
      <c r="F40" s="16"/>
      <c r="G40" s="16"/>
      <c r="H40" s="16"/>
      <c r="I40" s="16"/>
      <c r="J40" s="140"/>
      <c r="K40" s="10"/>
    </row>
    <row r="41" spans="1:11" x14ac:dyDescent="0.25">
      <c r="A41" s="137"/>
      <c r="B41" s="10"/>
      <c r="C41" s="16"/>
      <c r="D41" s="16"/>
      <c r="E41" s="16"/>
      <c r="F41" s="16"/>
      <c r="G41" s="16"/>
      <c r="H41" s="16"/>
      <c r="I41" s="16"/>
      <c r="J41" s="140"/>
      <c r="K41" s="10"/>
    </row>
    <row r="42" spans="1:11" x14ac:dyDescent="0.25">
      <c r="A42" s="137"/>
      <c r="B42" s="10"/>
      <c r="C42" s="16"/>
      <c r="D42" s="16"/>
      <c r="E42" s="16"/>
      <c r="F42" s="16"/>
      <c r="G42" s="16"/>
      <c r="H42" s="16"/>
      <c r="I42" s="16"/>
      <c r="J42" s="140"/>
      <c r="K42" s="10"/>
    </row>
    <row r="43" spans="1:11" x14ac:dyDescent="0.25">
      <c r="A43" s="137"/>
      <c r="B43" s="73" t="s">
        <v>23</v>
      </c>
      <c r="C43" s="16"/>
      <c r="D43" s="16"/>
      <c r="E43" s="16"/>
      <c r="F43" s="16"/>
      <c r="G43" s="16"/>
      <c r="H43" s="16"/>
      <c r="I43" s="16"/>
      <c r="J43" s="140"/>
      <c r="K43" s="10"/>
    </row>
    <row r="44" spans="1:11" x14ac:dyDescent="0.25">
      <c r="A44" s="137"/>
      <c r="B44" s="73" t="s">
        <v>120</v>
      </c>
      <c r="C44" s="10"/>
      <c r="D44" s="10"/>
      <c r="E44" s="10"/>
      <c r="F44" s="10"/>
      <c r="G44" s="10"/>
      <c r="H44" s="10"/>
      <c r="I44" s="10"/>
      <c r="J44" s="140"/>
      <c r="K44" s="10"/>
    </row>
    <row r="45" spans="1:11" x14ac:dyDescent="0.25">
      <c r="A45" s="137"/>
      <c r="B45" s="73" t="s">
        <v>121</v>
      </c>
      <c r="C45" s="10"/>
      <c r="D45" s="10"/>
      <c r="E45" s="10"/>
      <c r="F45" s="10"/>
      <c r="G45" s="10"/>
      <c r="H45" s="10"/>
      <c r="I45" s="10"/>
      <c r="J45" s="140"/>
      <c r="K45" s="10"/>
    </row>
    <row r="46" spans="1:11" x14ac:dyDescent="0.25">
      <c r="A46" s="137"/>
      <c r="B46" s="73" t="s">
        <v>122</v>
      </c>
      <c r="C46" s="10"/>
      <c r="D46" s="10"/>
      <c r="E46" s="10"/>
      <c r="F46" s="10"/>
      <c r="G46" s="10"/>
      <c r="H46" s="10"/>
      <c r="I46" s="10"/>
      <c r="J46" s="140"/>
      <c r="K46" s="10"/>
    </row>
    <row r="47" spans="1:11" x14ac:dyDescent="0.25">
      <c r="A47" s="138"/>
      <c r="B47" s="131" t="s">
        <v>124</v>
      </c>
      <c r="C47" s="132"/>
      <c r="D47" s="132"/>
      <c r="E47" s="132"/>
      <c r="F47" s="132"/>
      <c r="G47" s="132"/>
      <c r="H47" s="132"/>
      <c r="I47" s="132"/>
      <c r="J47" s="141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9"/>
  <sheetViews>
    <sheetView view="pageBreakPreview" zoomScaleNormal="100" zoomScaleSheetLayoutView="100" workbookViewId="0">
      <selection sqref="A1:J2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6.285156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44" t="s">
        <v>15</v>
      </c>
      <c r="D7" s="144"/>
      <c r="E7" s="144"/>
      <c r="F7" s="144"/>
      <c r="G7" s="144"/>
      <c r="H7" s="144"/>
      <c r="I7" s="144"/>
      <c r="J7" s="12"/>
      <c r="K7" s="10"/>
    </row>
    <row r="8" spans="1:11" x14ac:dyDescent="0.25">
      <c r="A8" s="8"/>
      <c r="B8" s="9"/>
      <c r="C8" s="144" t="s">
        <v>123</v>
      </c>
      <c r="D8" s="144"/>
      <c r="E8" s="144"/>
      <c r="F8" s="144"/>
      <c r="G8" s="144"/>
      <c r="H8" s="144"/>
      <c r="I8" s="144"/>
      <c r="J8" s="12"/>
      <c r="K8" s="142"/>
    </row>
    <row r="9" spans="1:11" x14ac:dyDescent="0.25">
      <c r="A9" s="8"/>
      <c r="B9" s="9"/>
      <c r="C9" s="68"/>
      <c r="D9" s="68"/>
      <c r="E9" s="68"/>
      <c r="F9" s="68"/>
      <c r="G9" s="68"/>
      <c r="H9" s="68"/>
      <c r="I9" s="68"/>
      <c r="J9" s="12"/>
      <c r="K9" s="10"/>
    </row>
    <row r="10" spans="1:11" ht="15.75" customHeight="1" x14ac:dyDescent="0.25">
      <c r="A10" s="8"/>
      <c r="B10" s="10"/>
      <c r="C10" s="69" t="s">
        <v>9</v>
      </c>
      <c r="D10" s="69" t="s">
        <v>10</v>
      </c>
      <c r="E10" s="69" t="s">
        <v>119</v>
      </c>
      <c r="F10" s="69" t="s">
        <v>17</v>
      </c>
      <c r="G10" s="69" t="s">
        <v>18</v>
      </c>
      <c r="H10" s="69" t="s">
        <v>19</v>
      </c>
      <c r="I10" s="69" t="s">
        <v>20</v>
      </c>
      <c r="J10" s="12"/>
      <c r="K10" s="10"/>
    </row>
    <row r="11" spans="1:11" ht="12" customHeight="1" x14ac:dyDescent="0.25">
      <c r="A11" s="8"/>
      <c r="B11" s="10"/>
      <c r="C11" s="68"/>
      <c r="D11" s="68"/>
      <c r="E11" s="68"/>
      <c r="F11" s="68"/>
      <c r="G11" s="68"/>
      <c r="H11" s="68"/>
      <c r="I11" s="68"/>
      <c r="J11" s="12"/>
      <c r="K11" s="10"/>
    </row>
    <row r="12" spans="1:11" x14ac:dyDescent="0.25">
      <c r="A12" s="8"/>
      <c r="B12" s="14" t="s">
        <v>95</v>
      </c>
      <c r="C12" s="85">
        <v>4.0548952216237</v>
      </c>
      <c r="D12" s="85">
        <v>4.369084646762289</v>
      </c>
      <c r="E12" s="85">
        <v>1.4268825769587545</v>
      </c>
      <c r="F12" s="105" t="s">
        <v>96</v>
      </c>
      <c r="G12" s="105" t="s">
        <v>96</v>
      </c>
      <c r="H12" s="105" t="s">
        <v>96</v>
      </c>
      <c r="I12" s="105" t="s">
        <v>96</v>
      </c>
      <c r="J12" s="12"/>
      <c r="K12" s="10"/>
    </row>
    <row r="13" spans="1:11" x14ac:dyDescent="0.25">
      <c r="A13" s="8"/>
      <c r="B13" s="103" t="s">
        <v>14</v>
      </c>
      <c r="C13" s="84">
        <v>5.7335892246340281</v>
      </c>
      <c r="D13" s="84">
        <v>6.0466052053369523</v>
      </c>
      <c r="E13" s="84">
        <v>0.27045506233394079</v>
      </c>
      <c r="F13" s="84">
        <v>2.0073392845088245</v>
      </c>
      <c r="G13" s="84">
        <v>-0.38938245694475349</v>
      </c>
      <c r="H13" s="84">
        <v>-1.3920550675542764</v>
      </c>
      <c r="I13" s="84">
        <v>1.7755460938381651</v>
      </c>
      <c r="J13" s="12"/>
      <c r="K13" s="10"/>
    </row>
    <row r="14" spans="1:11" x14ac:dyDescent="0.25">
      <c r="A14" s="8"/>
      <c r="B14" s="14" t="s">
        <v>13</v>
      </c>
      <c r="C14" s="85">
        <v>2.0805131051532699</v>
      </c>
      <c r="D14" s="85">
        <v>0.93285629617463339</v>
      </c>
      <c r="E14" s="85">
        <v>1.6570233522666511</v>
      </c>
      <c r="F14" s="85">
        <v>1.3887078667914166</v>
      </c>
      <c r="G14" s="85">
        <v>1.793228207960107</v>
      </c>
      <c r="H14" s="85">
        <v>1.6193224921151383</v>
      </c>
      <c r="I14" s="85">
        <v>1.7113207487096327</v>
      </c>
      <c r="J14" s="12"/>
      <c r="K14" s="10"/>
    </row>
    <row r="15" spans="1:11" x14ac:dyDescent="0.25">
      <c r="A15" s="8"/>
      <c r="B15" s="103" t="s">
        <v>12</v>
      </c>
      <c r="C15" s="84">
        <v>6.5005862966024619</v>
      </c>
      <c r="D15" s="84">
        <v>6.6310842010288251</v>
      </c>
      <c r="E15" s="84">
        <v>2.0467677926951477</v>
      </c>
      <c r="F15" s="84">
        <v>2.4722423435953544</v>
      </c>
      <c r="G15" s="84">
        <v>1.8407017507908741</v>
      </c>
      <c r="H15" s="84">
        <v>1.3344383732452947</v>
      </c>
      <c r="I15" s="84">
        <v>2.8137114852988532</v>
      </c>
      <c r="J15" s="12"/>
      <c r="K15" s="10"/>
    </row>
    <row r="16" spans="1:11" x14ac:dyDescent="0.25">
      <c r="A16" s="8"/>
      <c r="B16" s="103" t="s">
        <v>21</v>
      </c>
      <c r="C16" s="84">
        <v>5.8280479522220485</v>
      </c>
      <c r="D16" s="84">
        <v>6.5518558786312076</v>
      </c>
      <c r="E16" s="84">
        <v>4.3559651452005799</v>
      </c>
      <c r="F16" s="84">
        <v>3.4474832938791389</v>
      </c>
      <c r="G16" s="84">
        <v>4.6234159875634839</v>
      </c>
      <c r="H16" s="84">
        <v>1.2189167165391535</v>
      </c>
      <c r="I16" s="84">
        <v>6.7979257746428878</v>
      </c>
      <c r="J16" s="12"/>
      <c r="K16" s="10"/>
    </row>
    <row r="17" spans="1:13" x14ac:dyDescent="0.25">
      <c r="A17" s="8"/>
      <c r="B17" s="103" t="s">
        <v>22</v>
      </c>
      <c r="C17" s="84">
        <v>4.3930719615222102</v>
      </c>
      <c r="D17" s="84">
        <v>6.7157544576285311</v>
      </c>
      <c r="E17" s="84">
        <v>-0.30869423597273959</v>
      </c>
      <c r="F17" s="84">
        <v>1.5922543327041794</v>
      </c>
      <c r="G17" s="84">
        <v>-1.1731629825705192</v>
      </c>
      <c r="H17" s="84">
        <v>8.0011174630612025E-2</v>
      </c>
      <c r="I17" s="84">
        <v>-0.60713751982556241</v>
      </c>
      <c r="J17" s="12"/>
      <c r="K17" s="10"/>
    </row>
    <row r="18" spans="1:13" x14ac:dyDescent="0.25">
      <c r="A18" s="8"/>
      <c r="B18" s="103" t="s">
        <v>81</v>
      </c>
      <c r="C18" s="84">
        <v>6.5886209895849035</v>
      </c>
      <c r="D18" s="84">
        <v>4.35229598254252</v>
      </c>
      <c r="E18" s="84">
        <v>0.60272745503897607</v>
      </c>
      <c r="F18" s="84">
        <v>4.8394381667115294</v>
      </c>
      <c r="G18" s="84">
        <v>-0.98611202408334098</v>
      </c>
      <c r="H18" s="84">
        <v>-0.86508972408324558</v>
      </c>
      <c r="I18" s="84">
        <v>2.5306750363148112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44"/>
      <c r="D20" s="144"/>
      <c r="E20" s="144"/>
      <c r="F20" s="144"/>
      <c r="G20" s="144"/>
      <c r="H20" s="144"/>
      <c r="I20" s="144"/>
      <c r="J20" s="12"/>
      <c r="K20" s="10"/>
    </row>
    <row r="21" spans="1:13" x14ac:dyDescent="0.25">
      <c r="A21" s="8"/>
      <c r="B21" s="10"/>
      <c r="C21" s="144"/>
      <c r="D21" s="144"/>
      <c r="E21" s="144"/>
      <c r="F21" s="144"/>
      <c r="G21" s="144"/>
      <c r="H21" s="144"/>
      <c r="I21" s="144"/>
      <c r="J21" s="12"/>
      <c r="K21" s="10"/>
    </row>
    <row r="22" spans="1:13" ht="15.75" customHeight="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2"/>
      <c r="K22" s="10"/>
    </row>
    <row r="23" spans="1:13" x14ac:dyDescent="0.25">
      <c r="A23" s="8"/>
      <c r="B23" s="10"/>
      <c r="C23" s="82"/>
      <c r="D23" s="82"/>
      <c r="E23" s="82"/>
      <c r="F23" s="82"/>
      <c r="G23" s="82"/>
      <c r="H23" s="82"/>
      <c r="I23" s="82"/>
      <c r="J23" s="12"/>
      <c r="K23" s="10"/>
      <c r="M23" s="25"/>
    </row>
    <row r="24" spans="1:13" ht="12" customHeight="1" x14ac:dyDescent="0.25">
      <c r="A24" s="8"/>
      <c r="B24" s="10"/>
      <c r="C24" s="82"/>
      <c r="D24" s="82"/>
      <c r="E24" s="82"/>
      <c r="F24" s="82"/>
      <c r="G24" s="82"/>
      <c r="H24" s="82"/>
      <c r="I24" s="82"/>
      <c r="J24" s="12"/>
      <c r="K24" s="10"/>
    </row>
    <row r="25" spans="1:13" x14ac:dyDescent="0.25">
      <c r="A25" s="8"/>
      <c r="B25" s="10"/>
      <c r="C25" s="75"/>
      <c r="D25" s="75"/>
      <c r="E25" s="75"/>
      <c r="F25" s="75"/>
      <c r="G25" s="75"/>
      <c r="H25" s="75"/>
      <c r="I25" s="75"/>
      <c r="J25" s="12"/>
      <c r="K25" s="10"/>
    </row>
    <row r="26" spans="1:13" x14ac:dyDescent="0.25">
      <c r="A26" s="8"/>
      <c r="B26" s="14"/>
      <c r="C26" s="76"/>
      <c r="D26" s="76"/>
      <c r="E26" s="76"/>
      <c r="F26" s="75"/>
      <c r="G26" s="75"/>
      <c r="H26" s="75"/>
      <c r="I26" s="75"/>
      <c r="J26" s="12"/>
      <c r="K26" s="10"/>
    </row>
    <row r="27" spans="1:13" x14ac:dyDescent="0.25">
      <c r="A27" s="8"/>
      <c r="B27" s="10"/>
      <c r="C27" s="75"/>
      <c r="D27" s="75"/>
      <c r="E27" s="75"/>
      <c r="F27" s="75"/>
      <c r="G27" s="75"/>
      <c r="H27" s="75"/>
      <c r="I27" s="75"/>
      <c r="J27" s="12"/>
      <c r="K27" s="10"/>
    </row>
    <row r="28" spans="1:13" x14ac:dyDescent="0.25">
      <c r="A28" s="8"/>
      <c r="B28" s="10"/>
      <c r="C28" s="75"/>
      <c r="D28" s="75"/>
      <c r="E28" s="75"/>
      <c r="F28" s="75"/>
      <c r="G28" s="75"/>
      <c r="H28" s="75"/>
      <c r="I28" s="75"/>
      <c r="J28" s="12"/>
      <c r="K28" s="10"/>
    </row>
    <row r="29" spans="1:13" x14ac:dyDescent="0.25">
      <c r="A29" s="8"/>
      <c r="B29" s="10"/>
      <c r="C29" s="75"/>
      <c r="D29" s="75"/>
      <c r="E29" s="75"/>
      <c r="F29" s="76"/>
      <c r="G29" s="76"/>
      <c r="H29" s="76"/>
      <c r="I29" s="76"/>
      <c r="J29" s="12"/>
      <c r="K29" s="10"/>
    </row>
    <row r="30" spans="1:13" x14ac:dyDescent="0.25">
      <c r="A30" s="8"/>
      <c r="B30" s="10"/>
      <c r="C30" s="75"/>
      <c r="D30" s="75"/>
      <c r="E30" s="75"/>
      <c r="F30" s="75"/>
      <c r="G30" s="75"/>
      <c r="H30" s="75"/>
      <c r="I30" s="75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0"/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0"/>
      <c r="C42" s="16"/>
      <c r="D42" s="16"/>
      <c r="E42" s="16"/>
      <c r="F42" s="16"/>
      <c r="G42" s="16"/>
      <c r="H42" s="16"/>
      <c r="I42" s="16"/>
      <c r="J42" s="12"/>
      <c r="K42" s="10"/>
    </row>
    <row r="43" spans="1:11" x14ac:dyDescent="0.25">
      <c r="A43" s="8"/>
      <c r="B43" s="122" t="s">
        <v>23</v>
      </c>
      <c r="C43" s="16"/>
      <c r="D43" s="16"/>
      <c r="E43" s="16"/>
      <c r="F43" s="16"/>
      <c r="G43" s="16"/>
      <c r="H43" s="16"/>
      <c r="I43" s="16"/>
      <c r="J43" s="12"/>
      <c r="K43" s="10"/>
    </row>
    <row r="44" spans="1:11" x14ac:dyDescent="0.25">
      <c r="A44" s="8"/>
      <c r="B44" s="122" t="s">
        <v>152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8"/>
      <c r="B45" s="122" t="s">
        <v>153</v>
      </c>
      <c r="C45" s="10"/>
      <c r="D45" s="10"/>
      <c r="E45" s="10"/>
      <c r="F45" s="10"/>
      <c r="G45" s="10"/>
      <c r="H45" s="10"/>
      <c r="I45" s="10"/>
      <c r="J45" s="12"/>
      <c r="K45" s="10"/>
    </row>
    <row r="46" spans="1:11" x14ac:dyDescent="0.25">
      <c r="A46" s="8"/>
      <c r="B46" s="122" t="s">
        <v>154</v>
      </c>
      <c r="C46" s="10"/>
      <c r="D46" s="10"/>
      <c r="E46" s="10"/>
      <c r="F46" s="10"/>
      <c r="G46" s="10"/>
      <c r="H46" s="10"/>
      <c r="I46" s="10"/>
      <c r="J46" s="12"/>
      <c r="K46" s="10"/>
    </row>
    <row r="47" spans="1:11" x14ac:dyDescent="0.25">
      <c r="A47" s="21"/>
      <c r="B47" s="123" t="s">
        <v>124</v>
      </c>
      <c r="C47" s="27"/>
      <c r="D47" s="27"/>
      <c r="E47" s="27"/>
      <c r="F47" s="27"/>
      <c r="G47" s="27"/>
      <c r="H47" s="27"/>
      <c r="I47" s="27"/>
      <c r="J47" s="29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2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 x14ac:dyDescent="0.25">
      <c r="A7" s="8"/>
      <c r="B7" s="146" t="s">
        <v>103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2"/>
    </row>
    <row r="8" spans="1:18" x14ac:dyDescent="0.25">
      <c r="A8" s="8"/>
      <c r="B8" s="144" t="s">
        <v>83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2"/>
    </row>
    <row r="9" spans="1:18" x14ac:dyDescent="0.25">
      <c r="A9" s="8"/>
      <c r="B9" s="9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9"/>
      <c r="Q9" s="12"/>
    </row>
    <row r="10" spans="1:18" ht="15.75" customHeight="1" x14ac:dyDescent="0.25">
      <c r="A10" s="8"/>
      <c r="B10" s="10"/>
      <c r="C10" s="145">
        <v>2009</v>
      </c>
      <c r="D10" s="145"/>
      <c r="E10" s="145"/>
      <c r="F10" s="145"/>
      <c r="G10" s="145">
        <v>2010</v>
      </c>
      <c r="H10" s="145"/>
      <c r="I10" s="145"/>
      <c r="J10" s="145"/>
      <c r="K10" s="145">
        <v>2011</v>
      </c>
      <c r="L10" s="145"/>
      <c r="M10" s="145"/>
      <c r="N10" s="145"/>
      <c r="O10" s="106">
        <v>2012</v>
      </c>
      <c r="Q10" s="12"/>
    </row>
    <row r="11" spans="1:18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Q11" s="12"/>
    </row>
    <row r="12" spans="1:18" ht="12" customHeight="1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Q12" s="12"/>
    </row>
    <row r="13" spans="1:18" x14ac:dyDescent="0.25">
      <c r="A13" s="8"/>
      <c r="B13" s="14" t="s">
        <v>95</v>
      </c>
      <c r="C13" s="85">
        <v>-6.9291430349615935</v>
      </c>
      <c r="D13" s="85">
        <v>-8.2258941784705382</v>
      </c>
      <c r="E13" s="85">
        <v>-3.9361512147147892</v>
      </c>
      <c r="F13" s="85">
        <v>0.80189763425129179</v>
      </c>
      <c r="G13" s="85">
        <v>4.4058815586076161</v>
      </c>
      <c r="H13" s="85">
        <v>7.3435892541309888</v>
      </c>
      <c r="I13" s="85">
        <v>3.3832042319411837</v>
      </c>
      <c r="J13" s="85">
        <v>4.0354278576540059</v>
      </c>
      <c r="K13" s="85">
        <v>5.4664590888595876</v>
      </c>
      <c r="L13" s="85">
        <v>3.5541708053302257</v>
      </c>
      <c r="M13" s="85">
        <v>6.4778563060125416</v>
      </c>
      <c r="N13" s="85">
        <v>4.4210854790402765</v>
      </c>
      <c r="O13" s="85">
        <v>1.6991922103219759</v>
      </c>
      <c r="Q13" s="12"/>
    </row>
    <row r="14" spans="1:18" x14ac:dyDescent="0.25">
      <c r="A14" s="8"/>
      <c r="B14" s="10" t="s">
        <v>14</v>
      </c>
      <c r="C14" s="55">
        <v>-14.043335895186914</v>
      </c>
      <c r="D14" s="55">
        <v>-10.838563697866588</v>
      </c>
      <c r="E14" s="55">
        <v>-15.069217499735654</v>
      </c>
      <c r="F14" s="55">
        <v>-1.8654102744325884</v>
      </c>
      <c r="G14" s="55">
        <v>7.3627207627722902</v>
      </c>
      <c r="H14" s="55">
        <v>5.5039364107408284</v>
      </c>
      <c r="I14" s="55">
        <v>4.8389113913811066</v>
      </c>
      <c r="J14" s="55">
        <v>1.3075420630937999</v>
      </c>
      <c r="K14" s="55">
        <v>5.5496050328003976</v>
      </c>
      <c r="L14" s="55">
        <v>10.654737974073502</v>
      </c>
      <c r="M14" s="55">
        <v>4.5472921159663837</v>
      </c>
      <c r="N14" s="55">
        <v>8.4203154390939829</v>
      </c>
      <c r="O14" s="85">
        <v>-0.42994863269139039</v>
      </c>
      <c r="Q14" s="12"/>
    </row>
    <row r="15" spans="1:18" x14ac:dyDescent="0.25">
      <c r="A15" s="8"/>
      <c r="B15" s="14" t="s">
        <v>13</v>
      </c>
      <c r="C15" s="85">
        <v>-8.1426186009762951</v>
      </c>
      <c r="D15" s="85">
        <v>-13.669764174077409</v>
      </c>
      <c r="E15" s="85">
        <v>-6.4562774084491954</v>
      </c>
      <c r="F15" s="85">
        <v>-4.5696592616477671</v>
      </c>
      <c r="G15" s="85">
        <v>-1.2923312023630551</v>
      </c>
      <c r="H15" s="85">
        <v>6.0108813734453328</v>
      </c>
      <c r="I15" s="85">
        <v>2.1162756002369045</v>
      </c>
      <c r="J15" s="85">
        <v>2.6312854839596609</v>
      </c>
      <c r="K15" s="85">
        <v>2.1169490461411216</v>
      </c>
      <c r="L15" s="85">
        <v>-0.33861618883692379</v>
      </c>
      <c r="M15" s="85">
        <v>6.3430341674710728</v>
      </c>
      <c r="N15" s="85">
        <v>2.6210754253019832</v>
      </c>
      <c r="O15" s="85">
        <v>0.79387686145324654</v>
      </c>
      <c r="Q15" s="12"/>
    </row>
    <row r="16" spans="1:18" x14ac:dyDescent="0.25">
      <c r="A16" s="8"/>
      <c r="B16" s="10" t="s">
        <v>12</v>
      </c>
      <c r="C16" s="56">
        <v>0.12261110051388012</v>
      </c>
      <c r="D16" s="56">
        <v>-4.1933697255796289</v>
      </c>
      <c r="E16" s="56">
        <v>-1.9439548687078874</v>
      </c>
      <c r="F16" s="56">
        <v>-1.8835627022643864</v>
      </c>
      <c r="G16" s="56">
        <v>-4.3204210227594446</v>
      </c>
      <c r="H16" s="56">
        <v>2.0239320174694635</v>
      </c>
      <c r="I16" s="56">
        <v>2.0317596977248531</v>
      </c>
      <c r="J16" s="56">
        <v>1.0290619054606056</v>
      </c>
      <c r="K16" s="56">
        <v>4.9245402701524217</v>
      </c>
      <c r="L16" s="56">
        <v>6.5809756803072448</v>
      </c>
      <c r="M16" s="56">
        <v>7.4012084912480027</v>
      </c>
      <c r="N16" s="56">
        <v>9.3246459399729904</v>
      </c>
      <c r="O16" s="85">
        <v>7.1897084784813936</v>
      </c>
      <c r="Q16" s="12"/>
    </row>
    <row r="17" spans="1:25" x14ac:dyDescent="0.25">
      <c r="A17" s="8"/>
      <c r="B17" s="10" t="s">
        <v>21</v>
      </c>
      <c r="C17" s="55">
        <v>-10.7196535941639</v>
      </c>
      <c r="D17" s="55">
        <v>-16.143756060481753</v>
      </c>
      <c r="E17" s="55">
        <v>-20.173107358303387</v>
      </c>
      <c r="F17" s="55">
        <v>-8.7556015916600423</v>
      </c>
      <c r="G17" s="55">
        <v>-2.957789119033404</v>
      </c>
      <c r="H17" s="55">
        <v>4.6460985167053686</v>
      </c>
      <c r="I17" s="55">
        <v>1.135447673993734</v>
      </c>
      <c r="J17" s="55">
        <v>-1.918729811243868</v>
      </c>
      <c r="K17" s="55">
        <v>-3.0920974502129148</v>
      </c>
      <c r="L17" s="55">
        <v>-2.7698716351669606</v>
      </c>
      <c r="M17" s="55">
        <v>6.0781846471553536</v>
      </c>
      <c r="N17" s="55">
        <v>8.5438033440853651</v>
      </c>
      <c r="O17" s="85">
        <v>8.74270882422854</v>
      </c>
      <c r="Q17" s="12"/>
    </row>
    <row r="18" spans="1:25" x14ac:dyDescent="0.25">
      <c r="A18" s="8"/>
      <c r="B18" s="10" t="s">
        <v>81</v>
      </c>
      <c r="C18" s="56">
        <v>-12.703888773473773</v>
      </c>
      <c r="D18" s="56">
        <v>-15.755585635791126</v>
      </c>
      <c r="E18" s="56">
        <v>-11.261907966234526</v>
      </c>
      <c r="F18" s="56">
        <v>-2.3891033436168683</v>
      </c>
      <c r="G18" s="56">
        <v>7.9483562515581525</v>
      </c>
      <c r="H18" s="56">
        <v>14.704483522044239</v>
      </c>
      <c r="I18" s="56">
        <v>6.7498446415450717</v>
      </c>
      <c r="J18" s="56">
        <v>9.6154771924993732</v>
      </c>
      <c r="K18" s="56">
        <v>12.467304924794295</v>
      </c>
      <c r="L18" s="56">
        <v>7.2193896369935064</v>
      </c>
      <c r="M18" s="56">
        <v>9.156755416175109</v>
      </c>
      <c r="N18" s="56">
        <v>2.73431044920823</v>
      </c>
      <c r="O18" s="85">
        <v>5.9322170839850585</v>
      </c>
      <c r="Q18" s="12"/>
      <c r="S18" s="7"/>
      <c r="T18" s="7"/>
    </row>
    <row r="19" spans="1:25" x14ac:dyDescent="0.25">
      <c r="A19" s="8"/>
      <c r="B19" s="10" t="s">
        <v>22</v>
      </c>
      <c r="C19" s="56">
        <v>-4.1509088859358663</v>
      </c>
      <c r="D19" s="56">
        <v>-8.5344150341785117</v>
      </c>
      <c r="E19" s="56">
        <v>-5.5517902404865094</v>
      </c>
      <c r="F19" s="56">
        <v>-8.5218783147342094</v>
      </c>
      <c r="G19" s="56">
        <v>-3.8970557216323587</v>
      </c>
      <c r="H19" s="56">
        <v>-1.8788936824976954</v>
      </c>
      <c r="I19" s="56">
        <v>3.9057953969392933</v>
      </c>
      <c r="J19" s="56">
        <v>5.2370449675087638</v>
      </c>
      <c r="K19" s="56">
        <v>10.098115649312223</v>
      </c>
      <c r="L19" s="56">
        <v>4.0760419850854657</v>
      </c>
      <c r="M19" s="56">
        <v>5.501595706028084</v>
      </c>
      <c r="N19" s="56">
        <v>3.7535789320302104</v>
      </c>
      <c r="O19" s="85">
        <v>4.9704045550313269</v>
      </c>
      <c r="Q19" s="12"/>
      <c r="S19" s="7"/>
      <c r="T19" s="7"/>
    </row>
    <row r="20" spans="1:25" s="6" customFormat="1" ht="14.25" customHeight="1" x14ac:dyDescent="0.25">
      <c r="A20" s="8"/>
      <c r="B20" s="14"/>
      <c r="P20" s="17"/>
      <c r="Q20" s="12"/>
      <c r="R20" s="7"/>
      <c r="S20" s="7"/>
      <c r="T20" s="88"/>
      <c r="U20" s="88"/>
      <c r="V20" s="88"/>
      <c r="W20" s="88"/>
    </row>
    <row r="21" spans="1:2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2"/>
      <c r="R21" s="7"/>
      <c r="S21" s="7"/>
      <c r="T21" s="89"/>
      <c r="U21" s="90"/>
      <c r="V21" s="90"/>
      <c r="W21" s="90"/>
      <c r="X21" s="59"/>
      <c r="Y21" s="59"/>
    </row>
    <row r="22" spans="1:2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2"/>
      <c r="R22" s="7"/>
      <c r="S22" s="7"/>
      <c r="T22" s="89"/>
      <c r="U22" s="90"/>
      <c r="V22" s="90"/>
      <c r="W22" s="90"/>
      <c r="X22" s="59"/>
      <c r="Y22" s="59"/>
    </row>
    <row r="23" spans="1:2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95"/>
      <c r="T23" s="90"/>
      <c r="U23" s="90" t="s">
        <v>95</v>
      </c>
      <c r="V23" s="90" t="s">
        <v>13</v>
      </c>
      <c r="W23" s="90"/>
      <c r="X23" s="59"/>
      <c r="Y23" s="59"/>
    </row>
    <row r="24" spans="1:2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108"/>
      <c r="T24" s="107">
        <v>2009</v>
      </c>
      <c r="U24" s="91">
        <f>C13</f>
        <v>-6.9291430349615935</v>
      </c>
      <c r="V24" s="91">
        <f>C15</f>
        <v>-8.1426186009762951</v>
      </c>
      <c r="W24" s="91"/>
      <c r="X24" s="60"/>
      <c r="Y24" s="60"/>
    </row>
    <row r="25" spans="1:2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108"/>
      <c r="T25" s="107">
        <v>2010</v>
      </c>
      <c r="U25" s="91">
        <f>G13</f>
        <v>4.4058815586076161</v>
      </c>
      <c r="V25" s="91">
        <f>G15</f>
        <v>-1.2923312023630551</v>
      </c>
      <c r="W25" s="91"/>
      <c r="X25" s="60"/>
      <c r="Y25" s="60"/>
    </row>
    <row r="26" spans="1:2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108"/>
      <c r="T26" s="107">
        <v>2011</v>
      </c>
      <c r="U26" s="91">
        <f>K13</f>
        <v>5.4664590888595876</v>
      </c>
      <c r="V26" s="91">
        <f>K15</f>
        <v>2.1169490461411216</v>
      </c>
      <c r="W26" s="91"/>
      <c r="X26" s="60"/>
      <c r="Y26" s="60"/>
    </row>
    <row r="27" spans="1:2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108"/>
      <c r="T27" s="107">
        <v>2012</v>
      </c>
      <c r="U27" s="91">
        <f>O13</f>
        <v>1.6991922103219759</v>
      </c>
      <c r="V27" s="91">
        <f>O15</f>
        <v>0.79387686145324654</v>
      </c>
      <c r="W27" s="91"/>
      <c r="X27" s="60"/>
      <c r="Y27" s="60"/>
    </row>
    <row r="28" spans="1:2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108"/>
      <c r="T28" s="91"/>
      <c r="U28" s="91"/>
      <c r="V28" s="91"/>
      <c r="W28" s="91"/>
      <c r="X28" s="60"/>
      <c r="Y28" s="60"/>
    </row>
    <row r="29" spans="1:2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108"/>
      <c r="T29" s="91"/>
      <c r="U29" s="91"/>
      <c r="V29" s="91"/>
      <c r="W29" s="91"/>
      <c r="X29" s="60"/>
      <c r="Y29" s="60"/>
    </row>
    <row r="30" spans="1:2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108"/>
      <c r="T30" s="91"/>
      <c r="U30" s="91"/>
      <c r="V30" s="91"/>
      <c r="W30" s="91"/>
      <c r="X30" s="60"/>
      <c r="Y30" s="60"/>
    </row>
    <row r="31" spans="1:2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108"/>
      <c r="T31" s="108"/>
      <c r="U31" s="108"/>
      <c r="V31" s="108"/>
      <c r="W31" s="60"/>
      <c r="X31" s="60"/>
      <c r="Y31" s="60"/>
    </row>
    <row r="32" spans="1:2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0"/>
      <c r="T32" s="60"/>
      <c r="U32" s="60"/>
      <c r="V32" s="60"/>
      <c r="W32" s="60"/>
      <c r="X32" s="60"/>
      <c r="Y32" s="60"/>
    </row>
    <row r="33" spans="1:2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0"/>
      <c r="T33" s="60"/>
      <c r="U33" s="60"/>
      <c r="V33" s="60"/>
      <c r="W33" s="60"/>
      <c r="X33" s="60"/>
      <c r="Y33" s="60"/>
    </row>
    <row r="34" spans="1:2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0"/>
      <c r="T34" s="60"/>
      <c r="U34" s="60"/>
      <c r="V34" s="60"/>
      <c r="W34" s="60"/>
      <c r="X34" s="60"/>
      <c r="Y34" s="60"/>
    </row>
    <row r="35" spans="1:2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2"/>
      <c r="R35" s="7"/>
      <c r="S35" s="60"/>
      <c r="T35" s="60"/>
      <c r="U35" s="60"/>
      <c r="V35" s="60"/>
      <c r="W35" s="60"/>
      <c r="X35" s="60"/>
      <c r="Y35" s="60"/>
    </row>
    <row r="36" spans="1:25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0"/>
      <c r="T36" s="60"/>
      <c r="U36" s="60"/>
      <c r="V36" s="60"/>
      <c r="W36" s="60"/>
      <c r="X36" s="60"/>
      <c r="Y36" s="60"/>
    </row>
    <row r="37" spans="1:25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0"/>
      <c r="T37" s="60"/>
      <c r="U37" s="60"/>
      <c r="V37" s="60"/>
      <c r="W37" s="60"/>
      <c r="X37" s="60"/>
      <c r="Y37" s="60"/>
    </row>
    <row r="38" spans="1:2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  <c r="S38" s="60"/>
      <c r="T38" s="60"/>
      <c r="U38" s="60"/>
      <c r="V38" s="60"/>
      <c r="W38" s="60"/>
      <c r="X38" s="60"/>
      <c r="Y38" s="60"/>
    </row>
    <row r="39" spans="1:25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</row>
    <row r="42" spans="1:25" s="6" customFormat="1" x14ac:dyDescent="0.25">
      <c r="A42" s="8"/>
      <c r="B42" s="73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2"/>
      <c r="R42" s="7"/>
      <c r="S42" s="26"/>
      <c r="T42" s="48"/>
    </row>
    <row r="43" spans="1:25" s="6" customFormat="1" x14ac:dyDescent="0.25">
      <c r="A43" s="8"/>
      <c r="B43" s="73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3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3"/>
      <c r="Q45" s="12"/>
      <c r="R45" s="10"/>
    </row>
    <row r="46" spans="1:25" x14ac:dyDescent="0.25">
      <c r="A46" s="21"/>
      <c r="B46" s="22" t="s">
        <v>124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C10:F10"/>
    <mergeCell ref="G10:J10"/>
    <mergeCell ref="K10:N10"/>
    <mergeCell ref="B7:P7"/>
    <mergeCell ref="B8:P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2"/>
  <sheetViews>
    <sheetView view="pageBreakPreview" zoomScale="70" zoomScaleNormal="100" zoomScaleSheetLayoutView="70" workbookViewId="0">
      <selection activeCell="R34" sqref="R34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2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2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2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2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2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23" x14ac:dyDescent="0.25">
      <c r="A7" s="8"/>
      <c r="B7" s="146" t="s">
        <v>102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2"/>
    </row>
    <row r="8" spans="1:23" x14ac:dyDescent="0.25">
      <c r="A8" s="8"/>
      <c r="B8" s="144" t="s">
        <v>83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2"/>
    </row>
    <row r="9" spans="1:23" x14ac:dyDescent="0.25">
      <c r="A9" s="8"/>
      <c r="B9" s="9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9"/>
      <c r="Q9" s="12"/>
    </row>
    <row r="10" spans="1:23" ht="15.75" customHeight="1" x14ac:dyDescent="0.25">
      <c r="A10" s="8"/>
      <c r="B10" s="10"/>
      <c r="C10" s="145">
        <v>2009</v>
      </c>
      <c r="D10" s="145"/>
      <c r="E10" s="145"/>
      <c r="F10" s="145"/>
      <c r="G10" s="145">
        <v>2010</v>
      </c>
      <c r="H10" s="145"/>
      <c r="I10" s="145"/>
      <c r="J10" s="145"/>
      <c r="K10" s="145">
        <v>2011</v>
      </c>
      <c r="L10" s="145"/>
      <c r="M10" s="145"/>
      <c r="N10" s="145"/>
      <c r="O10" s="106">
        <v>2012</v>
      </c>
      <c r="Q10" s="12"/>
    </row>
    <row r="11" spans="1:23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Q11" s="12"/>
    </row>
    <row r="12" spans="1:23" ht="12" customHeight="1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Q12" s="12"/>
    </row>
    <row r="13" spans="1:23" x14ac:dyDescent="0.25">
      <c r="A13" s="8"/>
      <c r="B13" s="14" t="s">
        <v>95</v>
      </c>
      <c r="C13" s="85">
        <v>-5.5108881173120299</v>
      </c>
      <c r="D13" s="85">
        <v>-7.0222613787207173</v>
      </c>
      <c r="E13" s="85">
        <v>-6.1373590229358737</v>
      </c>
      <c r="F13" s="85">
        <v>-0.35824641961109682</v>
      </c>
      <c r="G13" s="85">
        <v>3.3972650309771923</v>
      </c>
      <c r="H13" s="85">
        <v>5.4104283048808988</v>
      </c>
      <c r="I13" s="85">
        <v>3.2138655021555884</v>
      </c>
      <c r="J13" s="85">
        <v>4.1597831045090405</v>
      </c>
      <c r="K13" s="85">
        <v>4.7536865330355393</v>
      </c>
      <c r="L13" s="85">
        <v>3.9062915254373554</v>
      </c>
      <c r="M13" s="85">
        <v>6.9191421740448567</v>
      </c>
      <c r="N13" s="85">
        <v>4.3812754221143502</v>
      </c>
      <c r="O13" s="85">
        <v>2.2330518637754704</v>
      </c>
      <c r="Q13" s="12"/>
    </row>
    <row r="14" spans="1:23" x14ac:dyDescent="0.25">
      <c r="A14" s="8"/>
      <c r="B14" s="10" t="s">
        <v>14</v>
      </c>
      <c r="C14" s="55">
        <v>-9.740075483398714</v>
      </c>
      <c r="D14" s="55">
        <v>-9.6527590262770033</v>
      </c>
      <c r="E14" s="55">
        <v>-10.821809738065868</v>
      </c>
      <c r="F14" s="55">
        <v>-3.3139701850521841</v>
      </c>
      <c r="G14" s="55">
        <v>7.5149037949152175</v>
      </c>
      <c r="H14" s="55">
        <v>7.5907419161661771</v>
      </c>
      <c r="I14" s="55">
        <v>2.7354964789776615</v>
      </c>
      <c r="J14" s="55">
        <v>2.6059752082381316</v>
      </c>
      <c r="K14" s="55">
        <v>4.4285140784969146</v>
      </c>
      <c r="L14" s="55">
        <v>10.419392879389022</v>
      </c>
      <c r="M14" s="55">
        <v>7.3735765757833915</v>
      </c>
      <c r="N14" s="55">
        <v>7.1733371647677124</v>
      </c>
      <c r="O14" s="85">
        <v>-0.42508540625835201</v>
      </c>
      <c r="Q14" s="12"/>
      <c r="U14" s="6"/>
      <c r="V14" s="6"/>
      <c r="W14" s="6"/>
    </row>
    <row r="15" spans="1:23" x14ac:dyDescent="0.25">
      <c r="A15" s="8"/>
      <c r="B15" s="14" t="s">
        <v>13</v>
      </c>
      <c r="C15" s="85">
        <v>-6.8200340434448901</v>
      </c>
      <c r="D15" s="85">
        <v>-11.303256590822061</v>
      </c>
      <c r="E15" s="85">
        <v>-8.6479660109693626</v>
      </c>
      <c r="F15" s="85">
        <v>-4.7636921555878748</v>
      </c>
      <c r="G15" s="85">
        <v>1.0396288510826184</v>
      </c>
      <c r="H15" s="85">
        <v>5.0705519232532765</v>
      </c>
      <c r="I15" s="85">
        <v>1.990575794501263</v>
      </c>
      <c r="J15" s="85">
        <v>1.2371055505202513</v>
      </c>
      <c r="K15" s="85">
        <v>0.93174569839212773</v>
      </c>
      <c r="L15" s="85">
        <v>0.15546239108957119</v>
      </c>
      <c r="M15" s="85">
        <v>2.9060011489641764</v>
      </c>
      <c r="N15" s="85">
        <v>0.64438471947417075</v>
      </c>
      <c r="O15" s="85">
        <v>-0.47305645122965867</v>
      </c>
      <c r="Q15" s="12"/>
      <c r="U15" s="6"/>
      <c r="V15" s="6"/>
      <c r="W15" s="6"/>
    </row>
    <row r="16" spans="1:23" x14ac:dyDescent="0.25">
      <c r="A16" s="8"/>
      <c r="B16" s="10" t="s">
        <v>12</v>
      </c>
      <c r="C16" s="56">
        <v>0.97962374744277159</v>
      </c>
      <c r="D16" s="56">
        <v>-2.5755101986189408</v>
      </c>
      <c r="E16" s="56">
        <v>-0.91257698181893121</v>
      </c>
      <c r="F16" s="56">
        <v>-2.9927661145950575</v>
      </c>
      <c r="G16" s="56">
        <v>-3.9751604587149671</v>
      </c>
      <c r="H16" s="56">
        <v>0.26311007380357243</v>
      </c>
      <c r="I16" s="56">
        <v>0.17901065104271044</v>
      </c>
      <c r="J16" s="56">
        <v>-1.2029352981028267</v>
      </c>
      <c r="K16" s="56">
        <v>3.2502261554901373</v>
      </c>
      <c r="L16" s="56">
        <v>5.6719451706971702</v>
      </c>
      <c r="M16" s="56">
        <v>7.6230569883703359</v>
      </c>
      <c r="N16" s="56">
        <v>9.430100362283115</v>
      </c>
      <c r="O16" s="85">
        <v>4.1518902157921644</v>
      </c>
      <c r="Q16" s="12"/>
      <c r="U16" s="6"/>
      <c r="V16" s="6"/>
      <c r="W16" s="6"/>
    </row>
    <row r="17" spans="1:25" x14ac:dyDescent="0.25">
      <c r="A17" s="8"/>
      <c r="B17" s="10" t="s">
        <v>21</v>
      </c>
      <c r="C17" s="55">
        <v>-7.3653873892361617</v>
      </c>
      <c r="D17" s="55">
        <v>-15.060623298083565</v>
      </c>
      <c r="E17" s="55">
        <v>-18.105946379262125</v>
      </c>
      <c r="F17" s="55">
        <v>-8.7208628090166762</v>
      </c>
      <c r="G17" s="55">
        <v>-4.2579713458899322</v>
      </c>
      <c r="H17" s="55">
        <v>1.4054004349018416</v>
      </c>
      <c r="I17" s="55">
        <v>0.11309884246489783</v>
      </c>
      <c r="J17" s="55">
        <v>-1.0221860628776642</v>
      </c>
      <c r="K17" s="55">
        <v>-1.7457637360245259</v>
      </c>
      <c r="L17" s="55">
        <v>0.22645292985636684</v>
      </c>
      <c r="M17" s="55">
        <v>8.9685660604623116</v>
      </c>
      <c r="N17" s="55">
        <v>7.8093563371131927</v>
      </c>
      <c r="O17" s="85">
        <v>9.1107661715645438</v>
      </c>
      <c r="Q17" s="12"/>
      <c r="U17" s="6"/>
      <c r="V17" s="6"/>
      <c r="W17" s="6"/>
    </row>
    <row r="18" spans="1:25" x14ac:dyDescent="0.25">
      <c r="A18" s="8"/>
      <c r="B18" s="10" t="s">
        <v>81</v>
      </c>
      <c r="C18" s="56">
        <v>-8.2671491115414923</v>
      </c>
      <c r="D18" s="56">
        <v>-11.772551339348439</v>
      </c>
      <c r="E18" s="56">
        <v>-10.142165432819922</v>
      </c>
      <c r="F18" s="56">
        <v>-2.716712529688579</v>
      </c>
      <c r="G18" s="56">
        <v>6.0061940661195585</v>
      </c>
      <c r="H18" s="56">
        <v>14.353388810252486</v>
      </c>
      <c r="I18" s="56">
        <v>7.9144246524955184</v>
      </c>
      <c r="J18" s="56">
        <v>13.827405273870783</v>
      </c>
      <c r="K18" s="56">
        <v>13.282063785309932</v>
      </c>
      <c r="L18" s="56">
        <v>4.67791264217293</v>
      </c>
      <c r="M18" s="56">
        <v>7.4216098611550381</v>
      </c>
      <c r="N18" s="56">
        <v>-8.4032893368730113E-2</v>
      </c>
      <c r="O18" s="85">
        <v>3.6479134738451879</v>
      </c>
      <c r="Q18" s="12"/>
      <c r="U18" s="6"/>
      <c r="V18" s="6"/>
      <c r="W18" s="6"/>
    </row>
    <row r="19" spans="1:25" x14ac:dyDescent="0.25">
      <c r="A19" s="8"/>
      <c r="B19" s="10" t="s">
        <v>22</v>
      </c>
      <c r="C19" s="56">
        <v>-6.0185207111960182</v>
      </c>
      <c r="D19" s="56">
        <v>-8.5137300566999521</v>
      </c>
      <c r="E19" s="56">
        <v>-5.2433411926089075</v>
      </c>
      <c r="F19" s="56">
        <v>-5.0562196831637092</v>
      </c>
      <c r="G19" s="56">
        <v>-2.2427074173814843</v>
      </c>
      <c r="H19" s="56">
        <v>-4.2686179534155766</v>
      </c>
      <c r="I19" s="56">
        <v>-2.0090678062332223</v>
      </c>
      <c r="J19" s="56">
        <v>-1.269145546892303</v>
      </c>
      <c r="K19" s="56">
        <v>3.5200657732072704</v>
      </c>
      <c r="L19" s="56">
        <v>5.4538982248241608</v>
      </c>
      <c r="M19" s="56">
        <v>9.5204309152952646</v>
      </c>
      <c r="N19" s="56">
        <v>6.70269854183696</v>
      </c>
      <c r="O19" s="85">
        <v>5.2196511711386284</v>
      </c>
      <c r="Q19" s="12"/>
      <c r="T19" s="88"/>
      <c r="U19" s="88"/>
      <c r="V19" s="88"/>
      <c r="W19" s="88"/>
    </row>
    <row r="20" spans="1:25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2"/>
      <c r="R20" s="7"/>
      <c r="T20" s="88"/>
      <c r="U20" s="88"/>
      <c r="V20" s="88"/>
      <c r="W20" s="88"/>
    </row>
    <row r="21" spans="1:25" s="6" customFormat="1" ht="14.25" customHeight="1" x14ac:dyDescent="0.25">
      <c r="A21" s="8"/>
      <c r="B21" s="14"/>
      <c r="O21" s="16"/>
      <c r="P21" s="17"/>
      <c r="Q21" s="12"/>
      <c r="R21" s="7"/>
      <c r="T21" s="89"/>
      <c r="U21" s="90"/>
      <c r="V21" s="90"/>
      <c r="W21" s="90"/>
      <c r="X21" s="59"/>
      <c r="Y21" s="59"/>
    </row>
    <row r="22" spans="1:25" s="6" customFormat="1" ht="14.25" customHeight="1" x14ac:dyDescent="0.25">
      <c r="A22" s="8"/>
      <c r="B22" s="14"/>
      <c r="O22" s="16"/>
      <c r="P22" s="17"/>
      <c r="Q22" s="12"/>
      <c r="R22" s="7"/>
      <c r="T22" s="89"/>
      <c r="U22" s="90"/>
      <c r="V22" s="90"/>
      <c r="W22" s="90"/>
      <c r="X22" s="59"/>
      <c r="Y22" s="59"/>
    </row>
    <row r="23" spans="1:2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59"/>
      <c r="T23" s="90"/>
      <c r="U23" s="90" t="s">
        <v>95</v>
      </c>
      <c r="V23" s="90" t="s">
        <v>13</v>
      </c>
      <c r="W23" s="90"/>
      <c r="X23" s="59"/>
      <c r="Y23" s="59"/>
    </row>
    <row r="24" spans="1:2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60"/>
      <c r="T24" s="107">
        <v>2009</v>
      </c>
      <c r="U24" s="91">
        <f>C13</f>
        <v>-5.5108881173120299</v>
      </c>
      <c r="V24" s="91">
        <f>C15</f>
        <v>-6.8200340434448901</v>
      </c>
      <c r="W24" s="91"/>
      <c r="X24" s="60"/>
      <c r="Y24" s="60"/>
    </row>
    <row r="25" spans="1:2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60"/>
      <c r="T25" s="107">
        <v>2010</v>
      </c>
      <c r="U25" s="91">
        <f>G13</f>
        <v>3.3972650309771923</v>
      </c>
      <c r="V25" s="91">
        <f>G15</f>
        <v>1.0396288510826184</v>
      </c>
      <c r="W25" s="91"/>
      <c r="X25" s="60"/>
      <c r="Y25" s="60"/>
    </row>
    <row r="26" spans="1:2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60"/>
      <c r="T26" s="107">
        <v>2011</v>
      </c>
      <c r="U26" s="91">
        <f>K13</f>
        <v>4.7536865330355393</v>
      </c>
      <c r="V26" s="91">
        <f>K15</f>
        <v>0.93174569839212773</v>
      </c>
      <c r="W26" s="91"/>
      <c r="X26" s="60"/>
      <c r="Y26" s="60"/>
    </row>
    <row r="27" spans="1:2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60"/>
      <c r="T27" s="107">
        <v>2012</v>
      </c>
      <c r="U27" s="91">
        <f>O13</f>
        <v>2.2330518637754704</v>
      </c>
      <c r="V27" s="91">
        <f>O15</f>
        <v>-0.47305645122965867</v>
      </c>
      <c r="W27" s="91"/>
      <c r="X27" s="60"/>
      <c r="Y27" s="60"/>
    </row>
    <row r="28" spans="1:2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60"/>
      <c r="T28" s="91"/>
      <c r="U28" s="91"/>
      <c r="V28" s="91"/>
      <c r="W28" s="91"/>
      <c r="X28" s="60"/>
      <c r="Y28" s="60"/>
    </row>
    <row r="29" spans="1:2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60"/>
      <c r="T29" s="91"/>
      <c r="U29" s="91"/>
      <c r="V29" s="91"/>
      <c r="W29" s="91"/>
      <c r="X29" s="60"/>
      <c r="Y29" s="60"/>
    </row>
    <row r="30" spans="1:2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60"/>
      <c r="T30" s="91"/>
      <c r="U30" s="91"/>
      <c r="V30" s="91"/>
      <c r="W30" s="91"/>
      <c r="X30" s="60"/>
      <c r="Y30" s="60"/>
    </row>
    <row r="31" spans="1:2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60"/>
      <c r="T31" s="60"/>
      <c r="U31" s="60"/>
      <c r="V31" s="60"/>
      <c r="W31" s="60"/>
      <c r="X31" s="60"/>
      <c r="Y31" s="60"/>
    </row>
    <row r="32" spans="1:2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0"/>
      <c r="T32" s="60"/>
      <c r="U32" s="60"/>
      <c r="V32" s="60"/>
      <c r="W32" s="60"/>
      <c r="X32" s="60"/>
      <c r="Y32" s="60"/>
    </row>
    <row r="33" spans="1:2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0"/>
      <c r="T33" s="60"/>
      <c r="U33" s="60"/>
      <c r="V33" s="60"/>
      <c r="W33" s="60"/>
      <c r="X33" s="60"/>
      <c r="Y33" s="60"/>
    </row>
    <row r="34" spans="1:2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0"/>
      <c r="T34" s="60"/>
      <c r="U34" s="60"/>
      <c r="V34" s="60"/>
      <c r="W34" s="60"/>
      <c r="X34" s="60"/>
      <c r="Y34" s="60"/>
    </row>
    <row r="35" spans="1:2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2"/>
      <c r="R35" s="7"/>
      <c r="S35" s="60"/>
      <c r="T35" s="60"/>
      <c r="U35" s="60"/>
      <c r="V35" s="60"/>
      <c r="W35" s="60"/>
      <c r="X35" s="60"/>
      <c r="Y35" s="60"/>
    </row>
    <row r="36" spans="1:25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0"/>
      <c r="T36" s="60"/>
      <c r="U36" s="60"/>
      <c r="V36" s="60"/>
      <c r="W36" s="60"/>
      <c r="X36" s="60"/>
      <c r="Y36" s="60"/>
    </row>
    <row r="37" spans="1:25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0"/>
      <c r="T37" s="60"/>
      <c r="U37" s="60"/>
      <c r="V37" s="60"/>
      <c r="W37" s="60"/>
      <c r="X37" s="60"/>
      <c r="Y37" s="60"/>
    </row>
    <row r="38" spans="1:2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  <c r="S38" s="60"/>
      <c r="T38" s="60"/>
      <c r="U38" s="60"/>
      <c r="V38" s="60"/>
      <c r="W38" s="60"/>
      <c r="X38" s="60"/>
      <c r="Y38" s="60"/>
    </row>
    <row r="39" spans="1:25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</row>
    <row r="42" spans="1:25" s="6" customFormat="1" x14ac:dyDescent="0.25">
      <c r="A42" s="8"/>
      <c r="B42" s="73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2"/>
      <c r="R42" s="7"/>
      <c r="S42" s="26"/>
      <c r="T42" s="48"/>
    </row>
    <row r="43" spans="1:25" s="6" customFormat="1" x14ac:dyDescent="0.25">
      <c r="A43" s="8"/>
      <c r="B43" s="73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3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3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2"/>
      <c r="R45" s="10"/>
    </row>
    <row r="46" spans="1:25" x14ac:dyDescent="0.25">
      <c r="A46" s="21"/>
      <c r="B46" s="22" t="s">
        <v>124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K10:N10"/>
    <mergeCell ref="G10:J10"/>
    <mergeCell ref="C10:F10"/>
    <mergeCell ref="B7:P7"/>
    <mergeCell ref="B8:P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2"/>
  <sheetViews>
    <sheetView view="pageBreakPreview" zoomScale="70" zoomScaleNormal="100" zoomScaleSheetLayoutView="7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 x14ac:dyDescent="0.25">
      <c r="A7" s="8"/>
      <c r="B7" s="146" t="s">
        <v>78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2"/>
    </row>
    <row r="8" spans="1:18" x14ac:dyDescent="0.25">
      <c r="A8" s="8"/>
      <c r="B8" s="144" t="s">
        <v>83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2"/>
    </row>
    <row r="9" spans="1:18" x14ac:dyDescent="0.25">
      <c r="A9" s="8"/>
      <c r="B9" s="9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9"/>
      <c r="Q9" s="12"/>
    </row>
    <row r="10" spans="1:18" ht="15.75" customHeight="1" x14ac:dyDescent="0.25">
      <c r="A10" s="8"/>
      <c r="B10" s="10"/>
      <c r="C10" s="145">
        <v>2009</v>
      </c>
      <c r="D10" s="145"/>
      <c r="E10" s="145"/>
      <c r="F10" s="145"/>
      <c r="G10" s="145">
        <v>2010</v>
      </c>
      <c r="H10" s="145"/>
      <c r="I10" s="145"/>
      <c r="J10" s="145"/>
      <c r="K10" s="145">
        <v>2011</v>
      </c>
      <c r="L10" s="145"/>
      <c r="M10" s="145"/>
      <c r="N10" s="145"/>
      <c r="O10" s="106">
        <v>2012</v>
      </c>
      <c r="Q10" s="12"/>
    </row>
    <row r="11" spans="1:18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Q11" s="12"/>
    </row>
    <row r="12" spans="1:18" ht="12" customHeight="1" x14ac:dyDescent="0.25">
      <c r="A12" s="8"/>
      <c r="B12" s="10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102"/>
      <c r="Q12" s="12"/>
    </row>
    <row r="13" spans="1:18" x14ac:dyDescent="0.25">
      <c r="A13" s="8"/>
      <c r="B13" s="14" t="s">
        <v>95</v>
      </c>
      <c r="C13" s="85">
        <v>-4.9459257430530261</v>
      </c>
      <c r="D13" s="85">
        <v>-5.8413020284662771</v>
      </c>
      <c r="E13" s="85">
        <v>-5.1060707534224541</v>
      </c>
      <c r="F13" s="85">
        <v>-4.2823294980255504</v>
      </c>
      <c r="G13" s="85">
        <v>-3.0819831493944405</v>
      </c>
      <c r="H13" s="85">
        <v>-0.22055440075202659</v>
      </c>
      <c r="I13" s="85">
        <v>-8.6367665890241252E-2</v>
      </c>
      <c r="J13" s="85">
        <v>0.10151686822634787</v>
      </c>
      <c r="K13" s="85">
        <v>1.6736580967424697</v>
      </c>
      <c r="L13" s="85">
        <v>0.35173604751714826</v>
      </c>
      <c r="M13" s="85">
        <v>1.5491347771944719</v>
      </c>
      <c r="N13" s="85">
        <v>1.8644564187898949</v>
      </c>
      <c r="O13" s="85">
        <v>1.9471660726717133</v>
      </c>
      <c r="Q13" s="12"/>
    </row>
    <row r="14" spans="1:18" x14ac:dyDescent="0.25">
      <c r="A14" s="8"/>
      <c r="B14" s="10" t="s">
        <v>14</v>
      </c>
      <c r="C14" s="55">
        <v>-6.6752377044908995</v>
      </c>
      <c r="D14" s="55">
        <v>-8.0117832569080782</v>
      </c>
      <c r="E14" s="55">
        <v>-7.1484548681238103</v>
      </c>
      <c r="F14" s="55">
        <v>-5.9867772418744192</v>
      </c>
      <c r="G14" s="55">
        <v>-2.7988804053329708</v>
      </c>
      <c r="H14" s="55">
        <v>-0.91198495157812642</v>
      </c>
      <c r="I14" s="55">
        <v>-1.4449016983312357</v>
      </c>
      <c r="J14" s="55">
        <v>-2.69761204138671</v>
      </c>
      <c r="K14" s="55">
        <v>-2.3169840317243784</v>
      </c>
      <c r="L14" s="55">
        <v>-0.46036893555894132</v>
      </c>
      <c r="M14" s="55">
        <v>0.31832608559225761</v>
      </c>
      <c r="N14" s="55">
        <v>0.71746791701710055</v>
      </c>
      <c r="O14" s="85">
        <v>0.50927491987229345</v>
      </c>
      <c r="Q14" s="12"/>
    </row>
    <row r="15" spans="1:18" x14ac:dyDescent="0.25">
      <c r="A15" s="8"/>
      <c r="B15" s="14" t="s">
        <v>13</v>
      </c>
      <c r="C15" s="85">
        <v>-5.3277326828336715</v>
      </c>
      <c r="D15" s="85">
        <v>-6.1678338615974102</v>
      </c>
      <c r="E15" s="85">
        <v>-5.0304138964125205</v>
      </c>
      <c r="F15" s="85">
        <v>-5.5421100560179832</v>
      </c>
      <c r="G15" s="85">
        <v>-5.0043399084389364</v>
      </c>
      <c r="H15" s="85">
        <v>-2.7644255652809635</v>
      </c>
      <c r="I15" s="85">
        <v>-1.8285227638342594</v>
      </c>
      <c r="J15" s="85">
        <v>-0.56316592042500602</v>
      </c>
      <c r="K15" s="85">
        <v>1.4100473300231327</v>
      </c>
      <c r="L15" s="85">
        <v>2.2094792049625136</v>
      </c>
      <c r="M15" s="85">
        <v>1.9845191880111475</v>
      </c>
      <c r="N15" s="85">
        <v>1.3688601206551532</v>
      </c>
      <c r="O15" s="85">
        <v>0.98763096998757405</v>
      </c>
      <c r="Q15" s="12"/>
    </row>
    <row r="16" spans="1:18" x14ac:dyDescent="0.25">
      <c r="A16" s="8"/>
      <c r="B16" s="10" t="s">
        <v>12</v>
      </c>
      <c r="C16" s="56">
        <v>-4.6040871885443471</v>
      </c>
      <c r="D16" s="56">
        <v>-3.8118085994265298</v>
      </c>
      <c r="E16" s="56">
        <v>-3.2555495801027932</v>
      </c>
      <c r="F16" s="56">
        <v>-1.7095155632059813</v>
      </c>
      <c r="G16" s="56">
        <v>-3.281666839386721</v>
      </c>
      <c r="H16" s="56">
        <v>-2.2266495493893292</v>
      </c>
      <c r="I16" s="56">
        <v>9.4143345034082601E-2</v>
      </c>
      <c r="J16" s="56">
        <v>-0.6895721659085654</v>
      </c>
      <c r="K16" s="56">
        <v>2.0958074743061177</v>
      </c>
      <c r="L16" s="56">
        <v>1.0381737596774669</v>
      </c>
      <c r="M16" s="56">
        <v>1.738927429894634</v>
      </c>
      <c r="N16" s="55">
        <v>2.4214417161636459</v>
      </c>
      <c r="O16" s="85">
        <v>2.4076067026512327</v>
      </c>
      <c r="Q16" s="12"/>
    </row>
    <row r="17" spans="1:25" x14ac:dyDescent="0.25">
      <c r="A17" s="8"/>
      <c r="B17" s="10" t="s">
        <v>21</v>
      </c>
      <c r="C17" s="55">
        <v>-5.3484660289926165</v>
      </c>
      <c r="D17" s="55">
        <v>-8.3231457574794607</v>
      </c>
      <c r="E17" s="55">
        <v>-8.9480912135513755</v>
      </c>
      <c r="F17" s="55">
        <v>-6.7703327481732103</v>
      </c>
      <c r="G17" s="55">
        <v>-2.2158067179393792</v>
      </c>
      <c r="H17" s="55">
        <v>2.371644874054764</v>
      </c>
      <c r="I17" s="55">
        <v>2.4343779334200599</v>
      </c>
      <c r="J17" s="55">
        <v>1.3399417528011819</v>
      </c>
      <c r="K17" s="55">
        <v>2.7089686315096988</v>
      </c>
      <c r="L17" s="55">
        <v>1.3526264320897066</v>
      </c>
      <c r="M17" s="55">
        <v>4.4048184381041144</v>
      </c>
      <c r="N17" s="55">
        <v>6.7633507502240251</v>
      </c>
      <c r="O17" s="85">
        <v>5.0875619941273875</v>
      </c>
      <c r="Q17" s="12"/>
      <c r="U17" s="6"/>
      <c r="V17" s="6"/>
    </row>
    <row r="18" spans="1:25" x14ac:dyDescent="0.25">
      <c r="A18" s="8"/>
      <c r="B18" s="10" t="s">
        <v>81</v>
      </c>
      <c r="C18" s="56">
        <v>-12.187962326545119</v>
      </c>
      <c r="D18" s="56">
        <v>-13.555791720967626</v>
      </c>
      <c r="E18" s="56">
        <v>-15.162904286799868</v>
      </c>
      <c r="F18" s="56">
        <v>-13.138340398788555</v>
      </c>
      <c r="G18" s="56">
        <v>-6.4365704551714975</v>
      </c>
      <c r="H18" s="56">
        <v>-2.3354641716952766</v>
      </c>
      <c r="I18" s="56">
        <v>0.35351010783399517</v>
      </c>
      <c r="J18" s="56">
        <v>0.36235193903535773</v>
      </c>
      <c r="K18" s="56">
        <v>-0.57054401526808196</v>
      </c>
      <c r="L18" s="56">
        <v>-1.0866826897308872</v>
      </c>
      <c r="M18" s="56">
        <v>-8.9461199078918849E-2</v>
      </c>
      <c r="N18" s="55">
        <v>0.57816858220570955</v>
      </c>
      <c r="O18" s="85">
        <v>2.8484326721059494</v>
      </c>
      <c r="Q18" s="12"/>
      <c r="U18" s="6"/>
      <c r="V18" s="6"/>
    </row>
    <row r="19" spans="1:25" x14ac:dyDescent="0.25">
      <c r="A19" s="8"/>
      <c r="B19" s="10" t="s">
        <v>22</v>
      </c>
      <c r="C19" s="56">
        <v>-3.9516762939085126</v>
      </c>
      <c r="D19" s="56">
        <v>-5.3901888295329385</v>
      </c>
      <c r="E19" s="56">
        <v>-4.8220273655857575</v>
      </c>
      <c r="F19" s="56">
        <v>-3.7503103819535366</v>
      </c>
      <c r="G19" s="56">
        <v>0.98692810632776684</v>
      </c>
      <c r="H19" s="56">
        <v>-0.68788010212577078</v>
      </c>
      <c r="I19" s="56">
        <v>-2.5816182690323375</v>
      </c>
      <c r="J19" s="56">
        <v>-2.4341569562969845</v>
      </c>
      <c r="K19" s="56">
        <v>-3.2496044653036016</v>
      </c>
      <c r="L19" s="56">
        <v>-2.7397066300579809</v>
      </c>
      <c r="M19" s="56">
        <v>1.06024923996626</v>
      </c>
      <c r="N19" s="55">
        <v>-0.88733176090736166</v>
      </c>
      <c r="O19" s="85">
        <v>1.3851856385272088</v>
      </c>
      <c r="Q19" s="12"/>
      <c r="U19" s="6"/>
      <c r="V19" s="6"/>
    </row>
    <row r="20" spans="1:25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2"/>
      <c r="R20" s="7"/>
    </row>
    <row r="21" spans="1:2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2"/>
      <c r="R21" s="7"/>
      <c r="T21" s="89"/>
      <c r="U21" s="90"/>
      <c r="V21" s="90"/>
      <c r="W21" s="90"/>
      <c r="X21" s="59"/>
      <c r="Y21" s="59"/>
    </row>
    <row r="22" spans="1:2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2"/>
      <c r="R22" s="7"/>
      <c r="T22" s="89"/>
      <c r="U22" s="90"/>
      <c r="V22" s="90"/>
      <c r="W22" s="90"/>
      <c r="X22" s="59"/>
      <c r="Y22" s="59"/>
    </row>
    <row r="23" spans="1:2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59"/>
      <c r="T23" s="90"/>
      <c r="U23" s="90" t="s">
        <v>95</v>
      </c>
      <c r="V23" s="90" t="s">
        <v>13</v>
      </c>
      <c r="W23" s="90"/>
      <c r="X23" s="59"/>
      <c r="Y23" s="59"/>
    </row>
    <row r="24" spans="1:2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60"/>
      <c r="T24" s="107">
        <v>2009</v>
      </c>
      <c r="U24" s="91">
        <f>C13</f>
        <v>-4.9459257430530261</v>
      </c>
      <c r="V24" s="91">
        <f>C15</f>
        <v>-5.3277326828336715</v>
      </c>
      <c r="W24" s="91"/>
      <c r="X24" s="60"/>
      <c r="Y24" s="60"/>
    </row>
    <row r="25" spans="1:2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60"/>
      <c r="T25" s="107">
        <v>2010</v>
      </c>
      <c r="U25" s="91">
        <f>G13</f>
        <v>-3.0819831493944405</v>
      </c>
      <c r="V25" s="91">
        <f>G15</f>
        <v>-5.0043399084389364</v>
      </c>
      <c r="W25" s="91"/>
      <c r="X25" s="60"/>
      <c r="Y25" s="60"/>
    </row>
    <row r="26" spans="1:2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60"/>
      <c r="T26" s="107">
        <v>2011</v>
      </c>
      <c r="U26" s="91">
        <f>K13</f>
        <v>1.6736580967424697</v>
      </c>
      <c r="V26" s="91">
        <f>K15</f>
        <v>1.4100473300231327</v>
      </c>
      <c r="W26" s="91"/>
      <c r="X26" s="60"/>
      <c r="Y26" s="60"/>
    </row>
    <row r="27" spans="1:2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60"/>
      <c r="T27" s="107">
        <v>2012</v>
      </c>
      <c r="U27" s="91">
        <f>O13</f>
        <v>1.9471660726717133</v>
      </c>
      <c r="V27" s="91">
        <f>O15</f>
        <v>0.98763096998757405</v>
      </c>
      <c r="W27" s="91"/>
      <c r="X27" s="60"/>
      <c r="Y27" s="60"/>
    </row>
    <row r="28" spans="1:2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60"/>
      <c r="T28" s="91"/>
      <c r="U28" s="91"/>
      <c r="V28" s="91"/>
      <c r="W28" s="91"/>
      <c r="X28" s="60"/>
      <c r="Y28" s="60"/>
    </row>
    <row r="29" spans="1:2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60"/>
      <c r="T29" s="91"/>
      <c r="U29" s="91"/>
      <c r="V29" s="91"/>
      <c r="W29" s="91"/>
      <c r="X29" s="60"/>
      <c r="Y29" s="60"/>
    </row>
    <row r="30" spans="1:2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60"/>
      <c r="T30" s="60"/>
      <c r="U30" s="60"/>
      <c r="V30" s="60"/>
      <c r="W30" s="60"/>
      <c r="X30" s="60"/>
      <c r="Y30" s="60"/>
    </row>
    <row r="31" spans="1:2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60"/>
      <c r="T31" s="60"/>
      <c r="U31" s="60"/>
      <c r="V31" s="60"/>
      <c r="W31" s="60"/>
      <c r="X31" s="60"/>
      <c r="Y31" s="60"/>
    </row>
    <row r="32" spans="1:2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0"/>
      <c r="T32" s="60"/>
      <c r="U32" s="60"/>
      <c r="V32" s="60"/>
      <c r="W32" s="60"/>
      <c r="X32" s="60"/>
      <c r="Y32" s="60"/>
    </row>
    <row r="33" spans="1:2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0"/>
      <c r="T33" s="60"/>
      <c r="U33" s="60"/>
      <c r="V33" s="60"/>
      <c r="W33" s="60"/>
      <c r="X33" s="60"/>
      <c r="Y33" s="60"/>
    </row>
    <row r="34" spans="1:2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0"/>
      <c r="T34" s="60"/>
      <c r="U34" s="60"/>
      <c r="V34" s="60"/>
      <c r="W34" s="60"/>
      <c r="X34" s="60"/>
      <c r="Y34" s="60"/>
    </row>
    <row r="35" spans="1:2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2"/>
      <c r="R35" s="7"/>
      <c r="S35" s="60"/>
      <c r="T35" s="60"/>
      <c r="U35" s="60"/>
      <c r="V35" s="60"/>
      <c r="W35" s="60"/>
      <c r="X35" s="60"/>
      <c r="Y35" s="60"/>
    </row>
    <row r="36" spans="1:25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0"/>
      <c r="T36" s="60"/>
      <c r="U36" s="60"/>
      <c r="V36" s="60"/>
      <c r="W36" s="60"/>
      <c r="X36" s="60"/>
      <c r="Y36" s="60"/>
    </row>
    <row r="37" spans="1:25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0"/>
      <c r="T37" s="60"/>
      <c r="U37" s="60"/>
      <c r="V37" s="60"/>
      <c r="W37" s="60"/>
      <c r="X37" s="60"/>
      <c r="Y37" s="60"/>
    </row>
    <row r="38" spans="1:2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  <c r="S38" s="60"/>
      <c r="T38" s="60"/>
      <c r="U38" s="60"/>
      <c r="V38" s="60"/>
      <c r="W38" s="60"/>
      <c r="X38" s="60"/>
      <c r="Y38" s="60"/>
    </row>
    <row r="39" spans="1:25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</row>
    <row r="42" spans="1:25" s="6" customFormat="1" x14ac:dyDescent="0.25">
      <c r="A42" s="8"/>
      <c r="B42" s="73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2"/>
      <c r="R42" s="7"/>
      <c r="S42" s="26"/>
      <c r="T42" s="48"/>
    </row>
    <row r="43" spans="1:25" s="6" customFormat="1" x14ac:dyDescent="0.25">
      <c r="A43" s="8"/>
      <c r="B43" s="73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3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3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2"/>
      <c r="R45" s="10"/>
    </row>
    <row r="46" spans="1:25" x14ac:dyDescent="0.25">
      <c r="A46" s="21"/>
      <c r="B46" s="22" t="s">
        <v>124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P7"/>
    <mergeCell ref="B8:P8"/>
    <mergeCell ref="C10:F10"/>
    <mergeCell ref="G10:J10"/>
    <mergeCell ref="K10:N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70" zoomScaleNormal="100" zoomScaleSheetLayoutView="70" workbookViewId="0">
      <selection activeCell="M7" sqref="M7"/>
    </sheetView>
  </sheetViews>
  <sheetFormatPr baseColWidth="10" defaultColWidth="10.85546875" defaultRowHeight="15.75" x14ac:dyDescent="0.25"/>
  <cols>
    <col min="1" max="1" width="1.85546875" style="7" customWidth="1"/>
    <col min="2" max="2" width="70.5703125" style="7" customWidth="1"/>
    <col min="3" max="9" width="6" style="7" customWidth="1"/>
    <col min="10" max="10" width="13.7109375" style="7" bestFit="1" customWidth="1"/>
    <col min="11" max="11" width="1.85546875" style="7" customWidth="1"/>
    <col min="12" max="12" width="10.85546875" style="7"/>
    <col min="13" max="13" width="11.42578125" style="88" customWidth="1"/>
    <col min="14" max="14" width="10.85546875" style="88" customWidth="1"/>
    <col min="15" max="15" width="10.85546875" style="88"/>
    <col min="16" max="16" width="10.85546875" style="6"/>
    <col min="17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46" t="s">
        <v>101</v>
      </c>
      <c r="C7" s="146"/>
      <c r="D7" s="146"/>
      <c r="E7" s="146"/>
      <c r="F7" s="146"/>
      <c r="G7" s="146"/>
      <c r="H7" s="146"/>
      <c r="I7" s="146"/>
      <c r="J7" s="146"/>
      <c r="K7" s="12"/>
    </row>
    <row r="8" spans="1:15" x14ac:dyDescent="0.25">
      <c r="A8" s="8"/>
      <c r="B8" s="144" t="s">
        <v>125</v>
      </c>
      <c r="C8" s="144"/>
      <c r="D8" s="144"/>
      <c r="E8" s="144"/>
      <c r="F8" s="144"/>
      <c r="G8" s="144"/>
      <c r="H8" s="144"/>
      <c r="I8" s="144"/>
      <c r="J8" s="144"/>
      <c r="K8" s="12"/>
    </row>
    <row r="9" spans="1:15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5" ht="15.75" customHeight="1" x14ac:dyDescent="0.25">
      <c r="A10" s="8"/>
      <c r="B10" s="10"/>
      <c r="C10" s="144" t="s">
        <v>0</v>
      </c>
      <c r="D10" s="144"/>
      <c r="E10" s="144"/>
      <c r="F10" s="144"/>
      <c r="G10" s="144"/>
      <c r="H10" s="144"/>
      <c r="I10" s="82"/>
      <c r="J10" s="77" t="s">
        <v>70</v>
      </c>
      <c r="K10" s="12"/>
    </row>
    <row r="11" spans="1:15" x14ac:dyDescent="0.25">
      <c r="A11" s="8"/>
      <c r="B11" s="10"/>
      <c r="C11" s="78">
        <v>2006</v>
      </c>
      <c r="D11" s="78">
        <v>2007</v>
      </c>
      <c r="E11" s="78">
        <v>2008</v>
      </c>
      <c r="F11" s="78">
        <v>2009</v>
      </c>
      <c r="G11" s="78">
        <v>2010</v>
      </c>
      <c r="H11" s="78">
        <v>2011</v>
      </c>
      <c r="I11" s="78">
        <v>2012</v>
      </c>
      <c r="J11" s="82">
        <v>2012</v>
      </c>
      <c r="K11" s="12"/>
    </row>
    <row r="12" spans="1:15" ht="12" customHeight="1" x14ac:dyDescent="0.25">
      <c r="A12" s="8"/>
      <c r="B12" s="10"/>
      <c r="C12" s="102"/>
      <c r="D12" s="102"/>
      <c r="E12" s="102"/>
      <c r="F12" s="102"/>
      <c r="G12" s="102"/>
      <c r="H12" s="102"/>
      <c r="I12" s="13"/>
      <c r="K12" s="12"/>
      <c r="N12" s="88" t="s">
        <v>92</v>
      </c>
      <c r="O12" s="88" t="s">
        <v>70</v>
      </c>
    </row>
    <row r="13" spans="1:15" x14ac:dyDescent="0.25">
      <c r="A13" s="8"/>
      <c r="B13" s="51" t="s">
        <v>33</v>
      </c>
      <c r="C13" s="111">
        <v>6.6499859751144834</v>
      </c>
      <c r="D13" s="111">
        <v>12.668019861819102</v>
      </c>
      <c r="E13" s="111">
        <v>1.4198491270847358</v>
      </c>
      <c r="F13" s="111">
        <v>-7.1541490759483768</v>
      </c>
      <c r="G13" s="112">
        <v>1.7228045161488887</v>
      </c>
      <c r="H13" s="112">
        <v>1.225594880882843</v>
      </c>
      <c r="I13" s="85">
        <v>7.1849411719600464</v>
      </c>
      <c r="J13" s="111">
        <v>0.77217563080016416</v>
      </c>
      <c r="K13" s="12"/>
      <c r="M13" s="88" t="str">
        <f>B30</f>
        <v>Vehículos automotores, remolques</v>
      </c>
      <c r="N13" s="93">
        <f>I30</f>
        <v>-11.067058770750727</v>
      </c>
      <c r="O13" s="93">
        <f>J30</f>
        <v>-1.4546412764816827</v>
      </c>
    </row>
    <row r="14" spans="1:15" ht="30" x14ac:dyDescent="0.25">
      <c r="A14" s="8"/>
      <c r="B14" s="51" t="s">
        <v>163</v>
      </c>
      <c r="C14" s="111">
        <v>9.4571522352078947</v>
      </c>
      <c r="D14" s="111">
        <v>4.0190331519620148</v>
      </c>
      <c r="E14" s="111">
        <v>3.6842408121888592</v>
      </c>
      <c r="F14" s="111">
        <v>-10.283742349023131</v>
      </c>
      <c r="G14" s="112">
        <v>1.2400243850169148</v>
      </c>
      <c r="H14" s="112">
        <v>11.775806363355876</v>
      </c>
      <c r="I14" s="85">
        <v>6.6023119763124472</v>
      </c>
      <c r="J14" s="111">
        <v>0.65987699143659995</v>
      </c>
      <c r="K14" s="12"/>
      <c r="M14" s="88" t="str">
        <f>B29</f>
        <v>Confiteria, cafe y otros productos alimenticios</v>
      </c>
      <c r="N14" s="93">
        <f>I29</f>
        <v>-6.3438227163030607</v>
      </c>
      <c r="O14" s="93">
        <f>J29</f>
        <v>-0.46762104510785318</v>
      </c>
    </row>
    <row r="15" spans="1:15" x14ac:dyDescent="0.25">
      <c r="A15" s="8"/>
      <c r="B15" s="51" t="s">
        <v>27</v>
      </c>
      <c r="C15" s="112">
        <v>-6.0022471862176792</v>
      </c>
      <c r="D15" s="112">
        <v>19.460780494156847</v>
      </c>
      <c r="E15" s="112">
        <v>-6.2206731358809009</v>
      </c>
      <c r="F15" s="112">
        <v>-1.27096990883265</v>
      </c>
      <c r="G15" s="112">
        <v>-11.011633804193902</v>
      </c>
      <c r="H15" s="112">
        <v>-5.345906950862938</v>
      </c>
      <c r="I15" s="85">
        <v>24.208540575191527</v>
      </c>
      <c r="J15" s="112">
        <v>0.52815291637771455</v>
      </c>
      <c r="K15" s="12"/>
      <c r="M15" s="88" t="str">
        <f>B28</f>
        <v>Productos textiles</v>
      </c>
      <c r="N15" s="93">
        <f>I28</f>
        <v>-4.0814200127050508</v>
      </c>
      <c r="O15" s="93">
        <f>J28</f>
        <v>-0.34652011554931517</v>
      </c>
    </row>
    <row r="16" spans="1:15" x14ac:dyDescent="0.25">
      <c r="A16" s="8"/>
      <c r="B16" s="51" t="s">
        <v>26</v>
      </c>
      <c r="C16" s="111">
        <v>-2.203378047361797</v>
      </c>
      <c r="D16" s="111">
        <v>23.56652746804847</v>
      </c>
      <c r="E16" s="111">
        <v>1.5428031683299455</v>
      </c>
      <c r="F16" s="111">
        <v>-11.660432956883472</v>
      </c>
      <c r="G16" s="112">
        <v>25.315258907641454</v>
      </c>
      <c r="H16" s="112">
        <v>-9.3172959355538474</v>
      </c>
      <c r="I16" s="85">
        <v>14.13777071692266</v>
      </c>
      <c r="J16" s="111">
        <v>0.52095234106408483</v>
      </c>
      <c r="K16" s="12"/>
      <c r="M16" s="88" t="str">
        <f>B27</f>
        <v>Fabricación de maquinaria y equipo</v>
      </c>
      <c r="N16" s="93">
        <f>I27</f>
        <v>-6.5576807170432243</v>
      </c>
      <c r="O16" s="93">
        <f>J27</f>
        <v>-0.24133796292539711</v>
      </c>
    </row>
    <row r="17" spans="1:17" x14ac:dyDescent="0.25">
      <c r="A17" s="8"/>
      <c r="B17" s="103" t="s">
        <v>98</v>
      </c>
      <c r="C17" s="112">
        <v>12.727080190545074</v>
      </c>
      <c r="D17" s="112">
        <v>10.092683324770832</v>
      </c>
      <c r="E17" s="112">
        <v>3.9139306035158596</v>
      </c>
      <c r="F17" s="112">
        <v>-1.4301470079025829</v>
      </c>
      <c r="G17" s="112">
        <v>5.0438653924471284</v>
      </c>
      <c r="H17" s="112">
        <v>5.8634985365705328</v>
      </c>
      <c r="I17" s="85">
        <v>5.9837443868657969</v>
      </c>
      <c r="J17" s="112">
        <v>0.38521925567369286</v>
      </c>
      <c r="K17" s="12"/>
      <c r="M17" s="88" t="str">
        <f>B26</f>
        <v xml:space="preserve">Otras industrias manufactureras </v>
      </c>
      <c r="N17" s="93">
        <f>I26</f>
        <v>-4.5913899871324437</v>
      </c>
      <c r="O17" s="93">
        <f>J26</f>
        <v>-0.21905443756896964</v>
      </c>
    </row>
    <row r="18" spans="1:17" x14ac:dyDescent="0.25">
      <c r="A18" s="8"/>
      <c r="B18" s="58" t="s">
        <v>34</v>
      </c>
      <c r="C18" s="111">
        <v>9.590212513342502</v>
      </c>
      <c r="D18" s="111">
        <v>19.489023725544453</v>
      </c>
      <c r="E18" s="111">
        <v>2.6443055113285725</v>
      </c>
      <c r="F18" s="111">
        <v>-17.138528843851233</v>
      </c>
      <c r="G18" s="112">
        <v>18.007852892151412</v>
      </c>
      <c r="H18" s="112">
        <v>7.9780743564673644</v>
      </c>
      <c r="I18" s="85">
        <v>7.4183297367849121</v>
      </c>
      <c r="J18" s="111">
        <v>0.26935737421461936</v>
      </c>
      <c r="K18" s="12"/>
      <c r="M18" s="88" t="str">
        <f>B25</f>
        <v>Curtido y preparado de cueros, calzado y artículos de viaje</v>
      </c>
      <c r="N18" s="93">
        <f>I25</f>
        <v>-8.0775419965421253</v>
      </c>
      <c r="O18" s="93">
        <f>J25</f>
        <v>-0.13619840202851205</v>
      </c>
    </row>
    <row r="19" spans="1:17" x14ac:dyDescent="0.25">
      <c r="A19" s="8"/>
      <c r="B19" s="51" t="s">
        <v>35</v>
      </c>
      <c r="C19" s="112">
        <v>-2.6549608601862578</v>
      </c>
      <c r="D19" s="112">
        <v>20.646671161496069</v>
      </c>
      <c r="E19" s="112">
        <v>-7.435640598522669</v>
      </c>
      <c r="F19" s="112">
        <v>-12.137947424211676</v>
      </c>
      <c r="G19" s="112">
        <v>20.083343338171517</v>
      </c>
      <c r="H19" s="112">
        <v>-4.3062643258255164</v>
      </c>
      <c r="I19" s="85">
        <v>9.5460064614188553</v>
      </c>
      <c r="J19" s="112">
        <v>0.25080045123869538</v>
      </c>
      <c r="K19" s="12"/>
      <c r="M19" s="88" t="str">
        <f>B24</f>
        <v>Productos derivados del petróleo, fuera de refinería</v>
      </c>
      <c r="N19" s="93">
        <f>I24</f>
        <v>-9.1636386800992842</v>
      </c>
      <c r="O19" s="93">
        <f>J24</f>
        <v>-6.9099879176064694E-2</v>
      </c>
    </row>
    <row r="20" spans="1:17" x14ac:dyDescent="0.25">
      <c r="A20" s="8"/>
      <c r="B20" s="51" t="s">
        <v>28</v>
      </c>
      <c r="C20" s="112">
        <v>16.028315259908304</v>
      </c>
      <c r="D20" s="112">
        <v>21.772160230916054</v>
      </c>
      <c r="E20" s="112">
        <v>-1.2759882315685878</v>
      </c>
      <c r="F20" s="112">
        <v>5.0263272149861447</v>
      </c>
      <c r="G20" s="112">
        <v>-23.555452394206291</v>
      </c>
      <c r="H20" s="112">
        <v>4.323948847846105</v>
      </c>
      <c r="I20" s="85">
        <v>1.738989460917173</v>
      </c>
      <c r="J20" s="112">
        <v>0.14755904066110231</v>
      </c>
      <c r="K20" s="12"/>
      <c r="M20" s="88" t="str">
        <f>B23</f>
        <v xml:space="preserve">Bebidas alcohólicas y cervezas </v>
      </c>
      <c r="N20" s="93">
        <f>I23</f>
        <v>8.9061658359799623</v>
      </c>
      <c r="O20" s="93">
        <f>J23</f>
        <v>1.0593487793138681E-3</v>
      </c>
    </row>
    <row r="21" spans="1:17" x14ac:dyDescent="0.25">
      <c r="A21" s="8"/>
      <c r="B21" s="51" t="s">
        <v>32</v>
      </c>
      <c r="C21" s="112">
        <v>12.815496839386602</v>
      </c>
      <c r="D21" s="112">
        <v>16.075072443276245</v>
      </c>
      <c r="E21" s="112">
        <v>-12.335833274618736</v>
      </c>
      <c r="F21" s="112">
        <v>-4.7895237828189323</v>
      </c>
      <c r="G21" s="112">
        <v>1.1581927568502008</v>
      </c>
      <c r="H21" s="112">
        <v>7.4330575170150679</v>
      </c>
      <c r="I21" s="85">
        <v>0.96807517379238206</v>
      </c>
      <c r="J21" s="112">
        <v>0.11130832679541106</v>
      </c>
      <c r="K21" s="12"/>
      <c r="M21" s="88" t="str">
        <f>B22</f>
        <v>Elaboración de productos lácteos</v>
      </c>
      <c r="N21" s="93">
        <f>I22</f>
        <v>10.187562222564029</v>
      </c>
      <c r="O21" s="93">
        <f>J22</f>
        <v>8.1888303249671099E-2</v>
      </c>
    </row>
    <row r="22" spans="1:17" ht="15.75" customHeight="1" x14ac:dyDescent="0.25">
      <c r="A22" s="8"/>
      <c r="B22" s="51" t="s">
        <v>29</v>
      </c>
      <c r="C22" s="112">
        <v>-3.4733654086908543</v>
      </c>
      <c r="D22" s="112">
        <v>23.469787458515263</v>
      </c>
      <c r="E22" s="112">
        <v>2.3483594317913647</v>
      </c>
      <c r="F22" s="112">
        <v>-16.722813953910507</v>
      </c>
      <c r="G22" s="112">
        <v>-1.1740813505130931</v>
      </c>
      <c r="H22" s="112">
        <v>-43.826869233048214</v>
      </c>
      <c r="I22" s="85">
        <v>10.187562222564029</v>
      </c>
      <c r="J22" s="112">
        <v>8.1888303249671099E-2</v>
      </c>
      <c r="K22" s="12"/>
      <c r="M22" s="88" t="str">
        <f>B21</f>
        <v>Otros químicos</v>
      </c>
      <c r="N22" s="93">
        <f>I21</f>
        <v>0.96807517379238206</v>
      </c>
      <c r="O22" s="93">
        <f>J21</f>
        <v>0.11130832679541106</v>
      </c>
    </row>
    <row r="23" spans="1:17" x14ac:dyDescent="0.25">
      <c r="A23" s="8"/>
      <c r="B23" s="51" t="s">
        <v>100</v>
      </c>
      <c r="C23" s="112">
        <v>14.200937343511626</v>
      </c>
      <c r="D23" s="112">
        <v>23.512978175201511</v>
      </c>
      <c r="E23" s="112">
        <v>-11.335636380347575</v>
      </c>
      <c r="F23" s="112">
        <v>-20.776167234942005</v>
      </c>
      <c r="G23" s="112">
        <v>-9.8079458113615452</v>
      </c>
      <c r="H23" s="112">
        <v>-99.368804858945424</v>
      </c>
      <c r="I23" s="85">
        <v>8.9061658359799623</v>
      </c>
      <c r="J23" s="112">
        <v>1.0593487793138681E-3</v>
      </c>
      <c r="K23" s="12"/>
      <c r="M23" s="88" t="str">
        <f>B20</f>
        <v>Edición e impresión</v>
      </c>
      <c r="N23" s="93">
        <f>I20</f>
        <v>1.738989460917173</v>
      </c>
      <c r="O23" s="93">
        <f>J20</f>
        <v>0.14755904066110231</v>
      </c>
    </row>
    <row r="24" spans="1:17" x14ac:dyDescent="0.25">
      <c r="A24" s="8"/>
      <c r="B24" s="57" t="s">
        <v>113</v>
      </c>
      <c r="C24" s="112">
        <v>4.7235038384853052</v>
      </c>
      <c r="D24" s="112">
        <v>2.3408860295390772</v>
      </c>
      <c r="E24" s="112">
        <v>11.381328265065209</v>
      </c>
      <c r="F24" s="112">
        <v>-10.542322445110315</v>
      </c>
      <c r="G24" s="112">
        <v>-25.738521928415441</v>
      </c>
      <c r="H24" s="112">
        <v>19.010098443964353</v>
      </c>
      <c r="I24" s="85">
        <v>-9.1636386800992842</v>
      </c>
      <c r="J24" s="112">
        <v>-6.9099879176064694E-2</v>
      </c>
      <c r="K24" s="12"/>
      <c r="M24" s="88" t="str">
        <f>B19</f>
        <v>Productos de papel y cartón</v>
      </c>
      <c r="N24" s="93">
        <f>I19</f>
        <v>9.5460064614188553</v>
      </c>
      <c r="O24" s="93">
        <f>J19</f>
        <v>0.25080045123869538</v>
      </c>
    </row>
    <row r="25" spans="1:17" x14ac:dyDescent="0.25">
      <c r="A25" s="8"/>
      <c r="B25" s="51" t="s">
        <v>127</v>
      </c>
      <c r="C25" s="111">
        <v>24.708531511058855</v>
      </c>
      <c r="D25" s="111">
        <v>10.998257862315253</v>
      </c>
      <c r="E25" s="111">
        <v>-13.528451864981333</v>
      </c>
      <c r="F25" s="111">
        <v>2.609572573592907</v>
      </c>
      <c r="G25" s="112">
        <v>3.6077725497767998</v>
      </c>
      <c r="H25" s="112">
        <v>14.631908398106358</v>
      </c>
      <c r="I25" s="85">
        <v>-8.0775419965421253</v>
      </c>
      <c r="J25" s="111">
        <v>-0.13619840202851205</v>
      </c>
      <c r="K25" s="12"/>
      <c r="M25" s="88" t="str">
        <f>B18</f>
        <v>Productos de panadería</v>
      </c>
      <c r="N25" s="93">
        <f>I18</f>
        <v>7.4183297367849121</v>
      </c>
      <c r="O25" s="93">
        <f>J18</f>
        <v>0.26935737421461936</v>
      </c>
    </row>
    <row r="26" spans="1:17" x14ac:dyDescent="0.25">
      <c r="A26" s="8"/>
      <c r="B26" s="51" t="s">
        <v>31</v>
      </c>
      <c r="C26" s="111">
        <v>-1.3271415496529835</v>
      </c>
      <c r="D26" s="111">
        <v>11.571650381203828</v>
      </c>
      <c r="E26" s="111">
        <v>4.4837305905817244</v>
      </c>
      <c r="F26" s="111">
        <v>-3.1252997714249449</v>
      </c>
      <c r="G26" s="112">
        <v>-8.4493081879866523</v>
      </c>
      <c r="H26" s="112">
        <v>4.4688630912792835</v>
      </c>
      <c r="I26" s="85">
        <v>-4.5913899871324437</v>
      </c>
      <c r="J26" s="111">
        <v>-0.21905443756896964</v>
      </c>
      <c r="K26" s="12"/>
      <c r="M26" s="88" t="str">
        <f>B17</f>
        <v>Transformación de carnes, aceites y grasas, frutas y verduras</v>
      </c>
      <c r="N26" s="93">
        <f>I17</f>
        <v>5.9837443868657969</v>
      </c>
      <c r="O26" s="93">
        <f>J17</f>
        <v>0.38521925567369286</v>
      </c>
    </row>
    <row r="27" spans="1:17" x14ac:dyDescent="0.25">
      <c r="A27" s="8"/>
      <c r="B27" s="51" t="s">
        <v>30</v>
      </c>
      <c r="C27" s="112">
        <v>21.418326070276418</v>
      </c>
      <c r="D27" s="112">
        <v>20.326734888498379</v>
      </c>
      <c r="E27" s="112">
        <v>-6.350060823388799</v>
      </c>
      <c r="F27" s="112">
        <v>2.1175897492880744</v>
      </c>
      <c r="G27" s="112">
        <v>-24.460747106479253</v>
      </c>
      <c r="H27" s="112">
        <v>-10.140797911830866</v>
      </c>
      <c r="I27" s="85">
        <v>-6.5576807170432243</v>
      </c>
      <c r="J27" s="112">
        <v>-0.24133796292539711</v>
      </c>
      <c r="K27" s="12"/>
      <c r="M27" s="88" t="str">
        <f>B16</f>
        <v>Bebidas no alcohólicas; producción de aguas minerales</v>
      </c>
      <c r="N27" s="93">
        <f>I16</f>
        <v>14.13777071692266</v>
      </c>
      <c r="O27" s="93">
        <f>J16</f>
        <v>0.52095234106408483</v>
      </c>
    </row>
    <row r="28" spans="1:17" x14ac:dyDescent="0.25">
      <c r="A28" s="8"/>
      <c r="B28" s="58" t="s">
        <v>36</v>
      </c>
      <c r="C28" s="112">
        <v>12.108689622948139</v>
      </c>
      <c r="D28" s="112">
        <v>17.686369271176581</v>
      </c>
      <c r="E28" s="112">
        <v>2.7227256200701868</v>
      </c>
      <c r="F28" s="112">
        <v>-17.604719230769007</v>
      </c>
      <c r="G28" s="112">
        <v>3.354338616064386</v>
      </c>
      <c r="H28" s="112">
        <v>-0.96134816189915784</v>
      </c>
      <c r="I28" s="85">
        <v>-4.0814200127050508</v>
      </c>
      <c r="J28" s="112">
        <v>-0.34652011554931517</v>
      </c>
      <c r="K28" s="12"/>
      <c r="M28" s="88" t="str">
        <f>B15</f>
        <v xml:space="preserve">Confecciones, prendas de vestir </v>
      </c>
      <c r="N28" s="93">
        <f>I15</f>
        <v>24.208540575191527</v>
      </c>
      <c r="O28" s="93">
        <f>J15</f>
        <v>0.52815291637771455</v>
      </c>
    </row>
    <row r="29" spans="1:17" x14ac:dyDescent="0.25">
      <c r="A29" s="8"/>
      <c r="B29" s="51" t="s">
        <v>97</v>
      </c>
      <c r="C29" s="111">
        <v>6.3466559452323104</v>
      </c>
      <c r="D29" s="111">
        <v>19.706540623209264</v>
      </c>
      <c r="E29" s="111">
        <v>5.6239244029491458</v>
      </c>
      <c r="F29" s="111">
        <v>-7.4245813140071224</v>
      </c>
      <c r="G29" s="112">
        <v>2.8196670551320948</v>
      </c>
      <c r="H29" s="112">
        <v>-3.5334372411261361</v>
      </c>
      <c r="I29" s="85">
        <v>-6.3438227163030607</v>
      </c>
      <c r="J29" s="111">
        <v>-0.46762104510785318</v>
      </c>
      <c r="K29" s="12"/>
      <c r="M29" s="88" t="str">
        <f>B14</f>
        <v>Industrias básicas de hierro, acero, elaborados de metal y minerales no metálicos</v>
      </c>
      <c r="N29" s="93">
        <f>I14</f>
        <v>6.6023119763124472</v>
      </c>
      <c r="O29" s="93">
        <f>J14</f>
        <v>0.65987699143659995</v>
      </c>
    </row>
    <row r="30" spans="1:17" x14ac:dyDescent="0.25">
      <c r="A30" s="8"/>
      <c r="B30" s="103" t="s">
        <v>37</v>
      </c>
      <c r="C30" s="112">
        <v>26.616979280111288</v>
      </c>
      <c r="D30" s="112">
        <v>38.151865184363942</v>
      </c>
      <c r="E30" s="112">
        <v>-26.004949477253941</v>
      </c>
      <c r="F30" s="112">
        <v>-15.933851073103613</v>
      </c>
      <c r="G30" s="112">
        <v>2.5142781099389402</v>
      </c>
      <c r="H30" s="112">
        <v>23.481406879087256</v>
      </c>
      <c r="I30" s="85">
        <v>-11.067058770750727</v>
      </c>
      <c r="J30" s="112">
        <v>-1.4546412764816827</v>
      </c>
      <c r="K30" s="12"/>
      <c r="M30" s="88" t="str">
        <f>B13</f>
        <v>Productos de caucho y de plástico</v>
      </c>
      <c r="N30" s="93">
        <f>I13</f>
        <v>7.1849411719600464</v>
      </c>
      <c r="O30" s="93">
        <f>J13</f>
        <v>0.77217563080016416</v>
      </c>
    </row>
    <row r="31" spans="1:17" x14ac:dyDescent="0.25">
      <c r="A31" s="8"/>
      <c r="B31" s="14" t="s">
        <v>38</v>
      </c>
      <c r="C31" s="110">
        <v>11.019844820679777</v>
      </c>
      <c r="D31" s="110">
        <v>18.528729843135839</v>
      </c>
      <c r="E31" s="110">
        <v>-4.846344431796334</v>
      </c>
      <c r="F31" s="110">
        <v>-8.1426186009762951</v>
      </c>
      <c r="G31" s="110">
        <v>-1.2923312023630551</v>
      </c>
      <c r="H31" s="85">
        <v>2.1169490461411216</v>
      </c>
      <c r="I31" s="85">
        <v>0.79387686145324654</v>
      </c>
      <c r="J31" s="110">
        <v>0.79387686145324654</v>
      </c>
      <c r="K31" s="12"/>
      <c r="M31" s="88" t="str">
        <f>B31</f>
        <v>Total</v>
      </c>
      <c r="N31" s="93">
        <f>I31</f>
        <v>0.79387686145324654</v>
      </c>
      <c r="O31" s="93">
        <f>J31</f>
        <v>0.79387686145324654</v>
      </c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8"/>
      <c r="N32" s="88"/>
      <c r="O32" s="88"/>
      <c r="Q32" s="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8"/>
      <c r="N33" s="89"/>
      <c r="O33" s="90"/>
      <c r="P33" s="59"/>
      <c r="Q33" s="95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8"/>
      <c r="N34" s="89"/>
      <c r="O34" s="90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90"/>
      <c r="N35" s="90"/>
      <c r="O35" s="90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1"/>
      <c r="N36" s="91"/>
      <c r="O36" s="91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1"/>
      <c r="N37" s="91"/>
      <c r="O37" s="91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1"/>
      <c r="N38" s="91"/>
      <c r="O38" s="91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1"/>
      <c r="N39" s="91"/>
      <c r="O39" s="91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1"/>
      <c r="N40" s="91"/>
      <c r="O40" s="91"/>
      <c r="P40" s="60"/>
      <c r="Q40" s="60"/>
      <c r="R40" s="60"/>
      <c r="S40" s="60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1"/>
      <c r="N41" s="91"/>
      <c r="O41" s="91"/>
      <c r="P41" s="60"/>
      <c r="Q41" s="60"/>
      <c r="R41" s="60"/>
      <c r="S41" s="60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1"/>
      <c r="N42" s="91"/>
      <c r="O42" s="91"/>
      <c r="P42" s="60"/>
      <c r="Q42" s="60"/>
      <c r="R42" s="60"/>
      <c r="S42" s="60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1"/>
      <c r="N43" s="91"/>
      <c r="O43" s="91"/>
      <c r="P43" s="60"/>
      <c r="Q43" s="60"/>
      <c r="R43" s="60"/>
      <c r="S43" s="60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1"/>
      <c r="N44" s="91"/>
      <c r="O44" s="91"/>
      <c r="P44" s="60"/>
      <c r="Q44" s="60"/>
      <c r="R44" s="60"/>
      <c r="S44" s="60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1"/>
      <c r="N45" s="91"/>
      <c r="O45" s="91"/>
      <c r="P45" s="60"/>
      <c r="Q45" s="60"/>
      <c r="R45" s="60"/>
      <c r="S45" s="60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1"/>
      <c r="N46" s="91"/>
      <c r="O46" s="91"/>
      <c r="P46" s="60"/>
      <c r="Q46" s="60"/>
      <c r="R46" s="60"/>
      <c r="S46" s="60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1"/>
      <c r="N47" s="91"/>
      <c r="O47" s="91"/>
      <c r="P47" s="60"/>
      <c r="Q47" s="60"/>
      <c r="R47" s="60"/>
      <c r="S47" s="60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1"/>
      <c r="N48" s="91"/>
      <c r="O48" s="91"/>
      <c r="P48" s="60"/>
      <c r="Q48" s="60"/>
      <c r="R48" s="60"/>
      <c r="S48" s="60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1"/>
      <c r="N49" s="91"/>
      <c r="O49" s="91"/>
      <c r="P49" s="60"/>
      <c r="Q49" s="60"/>
      <c r="R49" s="60"/>
      <c r="S49" s="60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1"/>
      <c r="N50" s="91"/>
      <c r="O50" s="91"/>
      <c r="P50" s="60"/>
      <c r="Q50" s="60"/>
      <c r="R50" s="60"/>
      <c r="S50" s="60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8" t="str">
        <f>IF(G51="","",1)</f>
        <v/>
      </c>
      <c r="N51" s="88"/>
      <c r="O51" s="88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8" t="str">
        <f>IF(G52="","",1)</f>
        <v/>
      </c>
      <c r="N52" s="88"/>
      <c r="O52" s="88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8"/>
      <c r="N53" s="88"/>
      <c r="O53" s="88"/>
    </row>
    <row r="54" spans="1:19" s="6" customFormat="1" x14ac:dyDescent="0.25">
      <c r="A54" s="8"/>
      <c r="B54" s="73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8"/>
      <c r="N54" s="89"/>
      <c r="O54" s="88"/>
    </row>
    <row r="55" spans="1:19" s="6" customFormat="1" x14ac:dyDescent="0.25">
      <c r="A55" s="8"/>
      <c r="B55" s="73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8"/>
      <c r="N55" s="88"/>
      <c r="O55" s="88"/>
    </row>
    <row r="56" spans="1:19" x14ac:dyDescent="0.25">
      <c r="A56" s="8"/>
      <c r="B56" s="73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3"/>
      <c r="K57" s="12"/>
      <c r="L57" s="10"/>
    </row>
    <row r="58" spans="1:19" x14ac:dyDescent="0.25">
      <c r="A58" s="21"/>
      <c r="B58" s="22" t="s">
        <v>124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J30">
    <sortCondition descending="1" ref="J13:J30"/>
  </sortState>
  <mergeCells count="3">
    <mergeCell ref="C10:H10"/>
    <mergeCell ref="B7:J7"/>
    <mergeCell ref="B8:J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70" zoomScaleNormal="100" zoomScaleSheetLayoutView="70" workbookViewId="0">
      <selection activeCell="L6" sqref="L6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8" width="6.42578125" style="7" customWidth="1"/>
    <col min="9" max="9" width="6" style="7" customWidth="1"/>
    <col min="10" max="10" width="13.42578125" style="7" customWidth="1"/>
    <col min="11" max="11" width="1.85546875" style="7" customWidth="1"/>
    <col min="12" max="12" width="10.85546875" style="7"/>
    <col min="13" max="13" width="11.42578125" style="88" customWidth="1"/>
    <col min="14" max="14" width="10.85546875" style="88" customWidth="1"/>
    <col min="15" max="16" width="10.85546875" style="88"/>
    <col min="17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46" t="s">
        <v>104</v>
      </c>
      <c r="C7" s="146"/>
      <c r="D7" s="146"/>
      <c r="E7" s="146"/>
      <c r="F7" s="146"/>
      <c r="G7" s="146"/>
      <c r="H7" s="146"/>
      <c r="I7" s="146"/>
      <c r="J7" s="146"/>
      <c r="K7" s="12"/>
    </row>
    <row r="8" spans="1:15" x14ac:dyDescent="0.25">
      <c r="A8" s="8"/>
      <c r="B8" s="144" t="s">
        <v>125</v>
      </c>
      <c r="C8" s="144"/>
      <c r="D8" s="144"/>
      <c r="E8" s="144"/>
      <c r="F8" s="144"/>
      <c r="G8" s="144"/>
      <c r="H8" s="144"/>
      <c r="I8" s="144"/>
      <c r="J8" s="144"/>
      <c r="K8" s="12"/>
    </row>
    <row r="9" spans="1:15" x14ac:dyDescent="0.25">
      <c r="A9" s="8"/>
      <c r="B9" s="9"/>
      <c r="C9" s="68"/>
      <c r="D9" s="68"/>
      <c r="E9" s="68"/>
      <c r="F9" s="68"/>
      <c r="G9" s="68"/>
      <c r="H9" s="9"/>
      <c r="I9" s="9"/>
      <c r="J9" s="9"/>
      <c r="K9" s="12"/>
    </row>
    <row r="10" spans="1:15" ht="15.75" customHeight="1" x14ac:dyDescent="0.25">
      <c r="A10" s="8"/>
      <c r="B10" s="10"/>
      <c r="C10" s="144" t="s">
        <v>0</v>
      </c>
      <c r="D10" s="144"/>
      <c r="E10" s="144"/>
      <c r="F10" s="144"/>
      <c r="G10" s="144"/>
      <c r="H10" s="144"/>
      <c r="I10" s="82"/>
      <c r="J10" s="77" t="s">
        <v>70</v>
      </c>
      <c r="K10" s="12"/>
    </row>
    <row r="11" spans="1:15" x14ac:dyDescent="0.25">
      <c r="A11" s="8"/>
      <c r="B11" s="10"/>
      <c r="C11" s="78">
        <v>2006</v>
      </c>
      <c r="D11" s="78">
        <v>2007</v>
      </c>
      <c r="E11" s="78">
        <v>2008</v>
      </c>
      <c r="F11" s="78">
        <v>2009</v>
      </c>
      <c r="G11" s="78">
        <v>2010</v>
      </c>
      <c r="H11" s="78">
        <v>2011</v>
      </c>
      <c r="I11" s="78">
        <v>2012</v>
      </c>
      <c r="J11" s="82">
        <v>2012</v>
      </c>
      <c r="K11" s="12"/>
    </row>
    <row r="12" spans="1:15" ht="12" customHeight="1" x14ac:dyDescent="0.25">
      <c r="A12" s="8"/>
      <c r="B12" s="10"/>
      <c r="C12" s="102"/>
      <c r="D12" s="102"/>
      <c r="E12" s="102"/>
      <c r="F12" s="102"/>
      <c r="G12" s="102"/>
      <c r="H12" s="102"/>
      <c r="I12" s="68"/>
      <c r="K12" s="12"/>
      <c r="N12" s="88" t="s">
        <v>92</v>
      </c>
      <c r="O12" s="88" t="s">
        <v>70</v>
      </c>
    </row>
    <row r="13" spans="1:15" x14ac:dyDescent="0.25">
      <c r="A13" s="8"/>
      <c r="B13" s="51" t="s">
        <v>32</v>
      </c>
      <c r="C13" s="112">
        <v>13.526001707986111</v>
      </c>
      <c r="D13" s="112">
        <v>10.407104769535049</v>
      </c>
      <c r="E13" s="112">
        <v>-12.76690216902586</v>
      </c>
      <c r="F13" s="112">
        <v>2.6289656319034065</v>
      </c>
      <c r="G13" s="112">
        <v>-5.4170808410352018</v>
      </c>
      <c r="H13" s="112">
        <v>14.076119798189081</v>
      </c>
      <c r="I13" s="85">
        <v>-9.7643819408092973</v>
      </c>
      <c r="J13" s="112">
        <v>-1.1851141859247223</v>
      </c>
      <c r="K13" s="12"/>
      <c r="M13" s="88" t="str">
        <f>B30</f>
        <v xml:space="preserve">Confecciones, prendas de vestir </v>
      </c>
      <c r="N13" s="93">
        <f>I30</f>
        <v>29.111754741438389</v>
      </c>
      <c r="O13" s="93">
        <f>J30</f>
        <v>0.80211552137632114</v>
      </c>
    </row>
    <row r="14" spans="1:15" x14ac:dyDescent="0.25">
      <c r="A14" s="8"/>
      <c r="B14" s="51" t="s">
        <v>156</v>
      </c>
      <c r="C14" s="111">
        <v>29.999172951873142</v>
      </c>
      <c r="D14" s="111">
        <v>30.299979649402822</v>
      </c>
      <c r="E14" s="111">
        <v>-24.839060038044909</v>
      </c>
      <c r="F14" s="111">
        <v>-23.347816150409209</v>
      </c>
      <c r="G14" s="112">
        <v>10.999408468801944</v>
      </c>
      <c r="H14" s="112">
        <v>18.683214983875786</v>
      </c>
      <c r="I14" s="85">
        <v>-8.2664690809746375</v>
      </c>
      <c r="J14" s="111">
        <v>-0.94128451030831839</v>
      </c>
      <c r="K14" s="12"/>
      <c r="M14" s="88" t="str">
        <f>B29</f>
        <v>Básicas de hierro, acero; elaborados de metal y minerales no metálicos</v>
      </c>
      <c r="N14" s="93">
        <f>I29</f>
        <v>9.3185897690679198</v>
      </c>
      <c r="O14" s="93">
        <f>J29</f>
        <v>0.80168254017448037</v>
      </c>
    </row>
    <row r="15" spans="1:15" x14ac:dyDescent="0.25">
      <c r="A15" s="8"/>
      <c r="B15" s="51" t="s">
        <v>105</v>
      </c>
      <c r="C15" s="112">
        <v>9.1001545269632853</v>
      </c>
      <c r="D15" s="112">
        <v>17.42975684511018</v>
      </c>
      <c r="E15" s="112">
        <v>2.0385937916504893</v>
      </c>
      <c r="F15" s="112">
        <v>-3.9592944982466935</v>
      </c>
      <c r="G15" s="112">
        <v>-2.6705627543654784</v>
      </c>
      <c r="H15" s="112">
        <v>17.768355137578535</v>
      </c>
      <c r="I15" s="85">
        <v>-11.957496718469319</v>
      </c>
      <c r="J15" s="112">
        <v>-0.6160941459358189</v>
      </c>
      <c r="K15" s="12"/>
      <c r="M15" s="88" t="str">
        <f>B28</f>
        <v>Transformación de carnes, aceites y grasas, frutas y verduras</v>
      </c>
      <c r="N15" s="93">
        <f>I28</f>
        <v>9.7582031540676795</v>
      </c>
      <c r="O15" s="93">
        <f>J28</f>
        <v>0.57695913896969186</v>
      </c>
    </row>
    <row r="16" spans="1:15" x14ac:dyDescent="0.25">
      <c r="A16" s="8"/>
      <c r="B16" s="51" t="s">
        <v>28</v>
      </c>
      <c r="C16" s="112">
        <v>11.086660522080379</v>
      </c>
      <c r="D16" s="112">
        <v>17.459684118417407</v>
      </c>
      <c r="E16" s="112">
        <v>5.7547885775506877</v>
      </c>
      <c r="F16" s="112">
        <v>-4.2392267736580083</v>
      </c>
      <c r="G16" s="112">
        <v>11.148514538319601</v>
      </c>
      <c r="H16" s="112">
        <v>-4.8306233597732948</v>
      </c>
      <c r="I16" s="85">
        <v>-4.1236991983656939</v>
      </c>
      <c r="J16" s="112">
        <v>-0.42506727495199059</v>
      </c>
      <c r="K16" s="12"/>
      <c r="M16" s="88" t="str">
        <f>B27</f>
        <v>Bebidas no alcohólicas; producción de aguas minerales</v>
      </c>
      <c r="N16" s="93">
        <f>I27</f>
        <v>12.483008120813178</v>
      </c>
      <c r="O16" s="93">
        <f>J27</f>
        <v>0.35859319080021584</v>
      </c>
    </row>
    <row r="17" spans="1:16" x14ac:dyDescent="0.25">
      <c r="A17" s="8"/>
      <c r="B17" s="51" t="s">
        <v>157</v>
      </c>
      <c r="C17" s="112">
        <v>8.0196034825909521</v>
      </c>
      <c r="D17" s="112">
        <v>15.166671511688643</v>
      </c>
      <c r="E17" s="112">
        <v>10.204224770871706</v>
      </c>
      <c r="F17" s="112">
        <v>-4.0060037658117</v>
      </c>
      <c r="G17" s="112">
        <v>5.6597196679064758</v>
      </c>
      <c r="H17" s="112">
        <v>-4.3270985585173705</v>
      </c>
      <c r="I17" s="85">
        <v>-5.2428515980829538</v>
      </c>
      <c r="J17" s="112">
        <v>-0.41614579524158479</v>
      </c>
      <c r="K17" s="12"/>
      <c r="M17" s="88" t="str">
        <f>B26</f>
        <v>Productos de caucho y de plástico</v>
      </c>
      <c r="N17" s="93">
        <f>I26</f>
        <v>2.9273376574201926</v>
      </c>
      <c r="O17" s="93">
        <f>J26</f>
        <v>0.33646437607227925</v>
      </c>
    </row>
    <row r="18" spans="1:16" x14ac:dyDescent="0.25">
      <c r="A18" s="8"/>
      <c r="B18" s="51" t="s">
        <v>36</v>
      </c>
      <c r="C18" s="112">
        <v>13.268885048536367</v>
      </c>
      <c r="D18" s="112">
        <v>13.889491217555149</v>
      </c>
      <c r="E18" s="112">
        <v>-1.3504434352346628</v>
      </c>
      <c r="F18" s="112">
        <v>-8.1136165707647994</v>
      </c>
      <c r="G18" s="112">
        <v>-5.0236011935085445</v>
      </c>
      <c r="H18" s="112">
        <v>-5.1075917244078424</v>
      </c>
      <c r="I18" s="85">
        <v>-1.2495948542314061</v>
      </c>
      <c r="J18" s="112">
        <v>-0.10265342060495415</v>
      </c>
      <c r="K18" s="12"/>
      <c r="M18" s="88" t="str">
        <f>B25</f>
        <v>Productos de panadería</v>
      </c>
      <c r="N18" s="93">
        <f>I25</f>
        <v>7.5643737737444594</v>
      </c>
      <c r="O18" s="93">
        <f>J25</f>
        <v>0.26614610266228195</v>
      </c>
    </row>
    <row r="19" spans="1:16" x14ac:dyDescent="0.25">
      <c r="A19" s="8"/>
      <c r="B19" s="51" t="s">
        <v>30</v>
      </c>
      <c r="C19" s="111">
        <v>25.016854798269705</v>
      </c>
      <c r="D19" s="111">
        <v>14.31618954963788</v>
      </c>
      <c r="E19" s="111">
        <v>-9.510922365140301</v>
      </c>
      <c r="F19" s="111">
        <v>13.117356247313637</v>
      </c>
      <c r="G19" s="112">
        <v>-29.026292779332287</v>
      </c>
      <c r="H19" s="112">
        <v>-13.395602705514603</v>
      </c>
      <c r="I19" s="85">
        <v>-1.4004121633977462</v>
      </c>
      <c r="J19" s="111">
        <v>-5.1440123126611538E-2</v>
      </c>
      <c r="K19" s="12"/>
      <c r="M19" s="88" t="str">
        <f>B24</f>
        <v>Productos de papel y cartón</v>
      </c>
      <c r="N19" s="93">
        <f>I24</f>
        <v>5.5058483606576836</v>
      </c>
      <c r="O19" s="93">
        <f>J24</f>
        <v>0.15891961406846422</v>
      </c>
    </row>
    <row r="20" spans="1:16" x14ac:dyDescent="0.25">
      <c r="A20" s="8"/>
      <c r="B20" s="51" t="s">
        <v>113</v>
      </c>
      <c r="C20" s="112">
        <v>-3.9074261077815651</v>
      </c>
      <c r="D20" s="112">
        <v>7.9173315229525594</v>
      </c>
      <c r="E20" s="112">
        <v>12.115295599637868</v>
      </c>
      <c r="F20" s="112">
        <v>-19.026893556507979</v>
      </c>
      <c r="G20" s="112">
        <v>-13.989517146596127</v>
      </c>
      <c r="H20" s="112">
        <v>10.948880730364609</v>
      </c>
      <c r="I20" s="85">
        <v>-5.5635669934641196</v>
      </c>
      <c r="J20" s="112">
        <v>-4.0848211331696083E-2</v>
      </c>
      <c r="K20" s="12"/>
      <c r="M20" s="88" t="str">
        <f>B23</f>
        <v>Elaboración de productos lácteos</v>
      </c>
      <c r="N20" s="93">
        <f>I23</f>
        <v>3.925235557024398</v>
      </c>
      <c r="O20" s="93">
        <f>J23</f>
        <v>3.171297987808417E-2</v>
      </c>
    </row>
    <row r="21" spans="1:16" x14ac:dyDescent="0.25">
      <c r="A21" s="8"/>
      <c r="B21" s="51" t="s">
        <v>127</v>
      </c>
      <c r="C21" s="112">
        <v>19.226968333329637</v>
      </c>
      <c r="D21" s="112">
        <v>13.901395900934189</v>
      </c>
      <c r="E21" s="112">
        <v>-18.189689521679323</v>
      </c>
      <c r="F21" s="112">
        <v>0.27586416228181282</v>
      </c>
      <c r="G21" s="112">
        <v>2.2342011171675225</v>
      </c>
      <c r="H21" s="112">
        <v>9.0450401616004701</v>
      </c>
      <c r="I21" s="85">
        <v>-0.90177779159362759</v>
      </c>
      <c r="J21" s="112">
        <v>-1.4087780100288789E-2</v>
      </c>
      <c r="K21" s="12"/>
      <c r="M21" s="88" t="str">
        <f>B22</f>
        <v xml:space="preserve">Bebidas alcohólicas y  cervezas </v>
      </c>
      <c r="N21" s="93">
        <f>I22</f>
        <v>-29.542570308354332</v>
      </c>
      <c r="O21" s="93">
        <f>J22</f>
        <v>-1.2914467705504204E-2</v>
      </c>
    </row>
    <row r="22" spans="1:16" x14ac:dyDescent="0.25">
      <c r="A22" s="8"/>
      <c r="B22" s="51" t="s">
        <v>99</v>
      </c>
      <c r="C22" s="111">
        <v>4.0633901979072204</v>
      </c>
      <c r="D22" s="111">
        <v>4.4569832250730048</v>
      </c>
      <c r="E22" s="111">
        <v>18.013722056215371</v>
      </c>
      <c r="F22" s="111">
        <v>-20.619603949557078</v>
      </c>
      <c r="G22" s="112">
        <v>8.7049463267731575</v>
      </c>
      <c r="H22" s="112">
        <v>-97.977213916341299</v>
      </c>
      <c r="I22" s="85">
        <v>-29.542570308354332</v>
      </c>
      <c r="J22" s="111">
        <v>-1.2914467705504204E-2</v>
      </c>
      <c r="K22" s="12"/>
      <c r="M22" s="88" t="str">
        <f>B21</f>
        <v>Curtido y preparado de cueros, calzado y artículos de viaje</v>
      </c>
      <c r="N22" s="93">
        <f>I21</f>
        <v>-0.90177779159362759</v>
      </c>
      <c r="O22" s="93">
        <f>J21</f>
        <v>-1.4087780100288789E-2</v>
      </c>
    </row>
    <row r="23" spans="1:16" x14ac:dyDescent="0.25">
      <c r="A23" s="8"/>
      <c r="B23" s="51" t="s">
        <v>29</v>
      </c>
      <c r="C23" s="112">
        <v>4.0590265555333485</v>
      </c>
      <c r="D23" s="112">
        <v>15.324954410970015</v>
      </c>
      <c r="E23" s="112">
        <v>-1.9062778807826324</v>
      </c>
      <c r="F23" s="112">
        <v>-15.721851875550554</v>
      </c>
      <c r="G23" s="112">
        <v>-3.9064625834724636</v>
      </c>
      <c r="H23" s="112">
        <v>-36.266533905115978</v>
      </c>
      <c r="I23" s="85">
        <v>3.925235557024398</v>
      </c>
      <c r="J23" s="112">
        <v>3.171297987808417E-2</v>
      </c>
      <c r="K23" s="12"/>
      <c r="M23" s="88" t="str">
        <f>B20</f>
        <v>Productos derivados del petróleo, fuera de refinería</v>
      </c>
      <c r="N23" s="93">
        <f>I20</f>
        <v>-5.5635669934641196</v>
      </c>
      <c r="O23" s="93">
        <f>J20</f>
        <v>-4.0848211331696083E-2</v>
      </c>
    </row>
    <row r="24" spans="1:16" x14ac:dyDescent="0.25">
      <c r="A24" s="8"/>
      <c r="B24" s="58" t="s">
        <v>35</v>
      </c>
      <c r="C24" s="111">
        <v>6.8143209739284547</v>
      </c>
      <c r="D24" s="111">
        <v>15.453983407949632</v>
      </c>
      <c r="E24" s="111">
        <v>-8.3129996114153908</v>
      </c>
      <c r="F24" s="111">
        <v>-12.473730223880299</v>
      </c>
      <c r="G24" s="112">
        <v>20.02168325563175</v>
      </c>
      <c r="H24" s="112">
        <v>-1.9639094936260693</v>
      </c>
      <c r="I24" s="85">
        <v>5.5058483606576836</v>
      </c>
      <c r="J24" s="111">
        <v>0.15891961406846422</v>
      </c>
      <c r="K24" s="12"/>
      <c r="M24" s="88" t="str">
        <f>B19</f>
        <v>Fabricación de maquinaria y equipo</v>
      </c>
      <c r="N24" s="93">
        <f>I19</f>
        <v>-1.4004121633977462</v>
      </c>
      <c r="O24" s="93">
        <f>J19</f>
        <v>-5.1440123126611538E-2</v>
      </c>
    </row>
    <row r="25" spans="1:16" x14ac:dyDescent="0.25">
      <c r="A25" s="8"/>
      <c r="B25" s="57" t="s">
        <v>34</v>
      </c>
      <c r="C25" s="112">
        <v>12.747745249233704</v>
      </c>
      <c r="D25" s="112">
        <v>13.782989323454228</v>
      </c>
      <c r="E25" s="112">
        <v>0.67223634401853849</v>
      </c>
      <c r="F25" s="112">
        <v>-20.055055931047676</v>
      </c>
      <c r="G25" s="112">
        <v>16.986672274491866</v>
      </c>
      <c r="H25" s="112">
        <v>3.7937622713233283</v>
      </c>
      <c r="I25" s="85">
        <v>7.5643737737444594</v>
      </c>
      <c r="J25" s="112">
        <v>0.26614610266228195</v>
      </c>
      <c r="K25" s="12"/>
      <c r="M25" s="88" t="str">
        <f>B18</f>
        <v>Productos textiles</v>
      </c>
      <c r="N25" s="93">
        <f>I18</f>
        <v>-1.2495948542314061</v>
      </c>
      <c r="O25" s="93">
        <f>J18</f>
        <v>-0.10265342060495415</v>
      </c>
    </row>
    <row r="26" spans="1:16" x14ac:dyDescent="0.25">
      <c r="A26" s="8"/>
      <c r="B26" s="51" t="s">
        <v>33</v>
      </c>
      <c r="C26" s="111">
        <v>15.400945883958537</v>
      </c>
      <c r="D26" s="111">
        <v>11.778869846582458</v>
      </c>
      <c r="E26" s="111">
        <v>-3.5319738529294544</v>
      </c>
      <c r="F26" s="111">
        <v>-9.4642409599615061</v>
      </c>
      <c r="G26" s="112">
        <v>5.8785644530802523</v>
      </c>
      <c r="H26" s="112">
        <v>4.9799435625237747</v>
      </c>
      <c r="I26" s="85">
        <v>2.9273376574201926</v>
      </c>
      <c r="J26" s="111">
        <v>0.33646437607227925</v>
      </c>
      <c r="K26" s="12"/>
      <c r="M26" s="88" t="str">
        <f>B17</f>
        <v>Confiteria, cafe y otros alimenticios</v>
      </c>
      <c r="N26" s="93">
        <f>I17</f>
        <v>-5.2428515980829538</v>
      </c>
      <c r="O26" s="93">
        <f>J17</f>
        <v>-0.41614579524158479</v>
      </c>
    </row>
    <row r="27" spans="1:16" x14ac:dyDescent="0.25">
      <c r="A27" s="8"/>
      <c r="B27" s="58" t="s">
        <v>26</v>
      </c>
      <c r="C27" s="112">
        <v>16.274788799838223</v>
      </c>
      <c r="D27" s="112">
        <v>24.740523377168628</v>
      </c>
      <c r="E27" s="112">
        <v>3.6019012064548974</v>
      </c>
      <c r="F27" s="112">
        <v>-6.7113472778970431</v>
      </c>
      <c r="G27" s="112">
        <v>14.748401980872844</v>
      </c>
      <c r="H27" s="112">
        <v>-8.2154668000814599</v>
      </c>
      <c r="I27" s="85">
        <v>12.483008120813178</v>
      </c>
      <c r="J27" s="112">
        <v>0.35859319080021584</v>
      </c>
      <c r="K27" s="12"/>
      <c r="M27" s="88" t="str">
        <f>B16</f>
        <v>Edición e impresión</v>
      </c>
      <c r="N27" s="93">
        <f>I16</f>
        <v>-4.1236991983656939</v>
      </c>
      <c r="O27" s="93">
        <f>J16</f>
        <v>-0.42506727495199059</v>
      </c>
    </row>
    <row r="28" spans="1:16" x14ac:dyDescent="0.25">
      <c r="A28" s="8"/>
      <c r="B28" s="51" t="s">
        <v>98</v>
      </c>
      <c r="C28" s="111">
        <v>6.4733601560927303</v>
      </c>
      <c r="D28" s="111">
        <v>11.132500223597287</v>
      </c>
      <c r="E28" s="111">
        <v>-3.0187496024034099</v>
      </c>
      <c r="F28" s="111">
        <v>5.0633691879072069</v>
      </c>
      <c r="G28" s="112">
        <v>-1.3305875939789702</v>
      </c>
      <c r="H28" s="112">
        <v>4.3253354755431372</v>
      </c>
      <c r="I28" s="85">
        <v>9.7582031540676795</v>
      </c>
      <c r="J28" s="111">
        <v>0.57695913896969186</v>
      </c>
      <c r="K28" s="12"/>
      <c r="M28" s="88" t="str">
        <f>B15</f>
        <v xml:space="preserve">Otras industrias </v>
      </c>
      <c r="N28" s="93">
        <f>I15</f>
        <v>-11.957496718469319</v>
      </c>
      <c r="O28" s="93">
        <f>J15</f>
        <v>-0.6160941459358189</v>
      </c>
    </row>
    <row r="29" spans="1:16" ht="30" x14ac:dyDescent="0.25">
      <c r="A29" s="8"/>
      <c r="B29" s="51" t="s">
        <v>155</v>
      </c>
      <c r="C29" s="111">
        <v>6.6674223098692833</v>
      </c>
      <c r="D29" s="111">
        <v>4.1317846575251753</v>
      </c>
      <c r="E29" s="111">
        <v>0.58106311649053621</v>
      </c>
      <c r="F29" s="111">
        <v>-8.3127492894096839</v>
      </c>
      <c r="G29" s="112">
        <v>-3.509737391253549</v>
      </c>
      <c r="H29" s="112">
        <v>8.9805437021224588</v>
      </c>
      <c r="I29" s="85">
        <v>9.3185897690679198</v>
      </c>
      <c r="J29" s="111">
        <v>0.80168254017448037</v>
      </c>
      <c r="K29" s="12"/>
      <c r="M29" s="88" t="str">
        <f>B14</f>
        <v>Vehículos automotores</v>
      </c>
      <c r="N29" s="93">
        <f>I14</f>
        <v>-8.2664690809746375</v>
      </c>
      <c r="O29" s="93">
        <f>J14</f>
        <v>-0.94128451030831839</v>
      </c>
    </row>
    <row r="30" spans="1:16" x14ac:dyDescent="0.25">
      <c r="A30" s="8"/>
      <c r="B30" s="51" t="s">
        <v>27</v>
      </c>
      <c r="C30" s="112">
        <v>10.800387365178093</v>
      </c>
      <c r="D30" s="112">
        <v>30.899285772435313</v>
      </c>
      <c r="E30" s="112">
        <v>-7.5640527008455427</v>
      </c>
      <c r="F30" s="112">
        <v>-0.57358463314118846</v>
      </c>
      <c r="G30" s="112">
        <v>-6.8065022764863494</v>
      </c>
      <c r="H30" s="112">
        <v>-6.4385918240228488</v>
      </c>
      <c r="I30" s="85">
        <v>29.111754741438389</v>
      </c>
      <c r="J30" s="112">
        <v>0.80211552137632114</v>
      </c>
      <c r="K30" s="12"/>
      <c r="M30" s="88" t="str">
        <f>B13</f>
        <v>Otros químicos</v>
      </c>
      <c r="N30" s="93">
        <f>I13</f>
        <v>-9.7643819408092973</v>
      </c>
      <c r="O30" s="93">
        <f>J13</f>
        <v>-1.1851141859247223</v>
      </c>
    </row>
    <row r="31" spans="1:16" x14ac:dyDescent="0.25">
      <c r="A31" s="8"/>
      <c r="B31" s="14" t="s">
        <v>38</v>
      </c>
      <c r="C31" s="110">
        <v>13.465923367140952</v>
      </c>
      <c r="D31" s="110">
        <v>15.291322382451463</v>
      </c>
      <c r="E31" s="110">
        <v>-4.8796467211650141</v>
      </c>
      <c r="F31" s="110">
        <v>-6.8200340434448901</v>
      </c>
      <c r="G31" s="110">
        <v>1.0396288510826184</v>
      </c>
      <c r="H31" s="85">
        <v>0.93174569839212773</v>
      </c>
      <c r="I31" s="85">
        <v>-0.47305645122965867</v>
      </c>
      <c r="J31" s="110">
        <v>-0.47305645122965873</v>
      </c>
      <c r="K31" s="12"/>
      <c r="M31" s="88" t="str">
        <f>B31</f>
        <v>Total</v>
      </c>
      <c r="N31" s="93">
        <f>I31</f>
        <v>-0.47305645122965867</v>
      </c>
      <c r="O31" s="99">
        <f>J31</f>
        <v>-0.47305645122965873</v>
      </c>
    </row>
    <row r="32" spans="1:1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8"/>
      <c r="N32" s="88"/>
      <c r="O32" s="88"/>
      <c r="P32" s="88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8"/>
      <c r="N33" s="89"/>
      <c r="O33" s="90"/>
      <c r="P33" s="90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8"/>
      <c r="N34" s="89"/>
      <c r="O34" s="90"/>
      <c r="P34" s="90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90"/>
      <c r="N35" s="90"/>
      <c r="O35" s="90"/>
      <c r="P35" s="90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1"/>
      <c r="N36" s="91"/>
      <c r="O36" s="91"/>
      <c r="P36" s="91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1"/>
      <c r="N37" s="91"/>
      <c r="O37" s="91"/>
      <c r="P37" s="91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1"/>
      <c r="N38" s="91"/>
      <c r="O38" s="91"/>
      <c r="P38" s="91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1"/>
      <c r="N39" s="91"/>
      <c r="O39" s="91"/>
      <c r="P39" s="91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1"/>
      <c r="N40" s="91"/>
      <c r="O40" s="91"/>
      <c r="P40" s="91"/>
      <c r="Q40" s="60"/>
      <c r="R40" s="60"/>
      <c r="S40" s="60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1"/>
      <c r="N41" s="91"/>
      <c r="O41" s="91"/>
      <c r="P41" s="91"/>
      <c r="Q41" s="60"/>
      <c r="R41" s="60"/>
      <c r="S41" s="60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1"/>
      <c r="N42" s="91"/>
      <c r="O42" s="91"/>
      <c r="P42" s="91"/>
      <c r="Q42" s="60"/>
      <c r="R42" s="60"/>
      <c r="S42" s="60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1"/>
      <c r="N43" s="91"/>
      <c r="O43" s="91"/>
      <c r="P43" s="91"/>
      <c r="Q43" s="60"/>
      <c r="R43" s="60"/>
      <c r="S43" s="60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1"/>
      <c r="N44" s="91"/>
      <c r="O44" s="91"/>
      <c r="P44" s="91"/>
      <c r="Q44" s="60"/>
      <c r="R44" s="60"/>
      <c r="S44" s="60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1"/>
      <c r="N45" s="91"/>
      <c r="O45" s="91"/>
      <c r="P45" s="91"/>
      <c r="Q45" s="60"/>
      <c r="R45" s="60"/>
      <c r="S45" s="60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1"/>
      <c r="N46" s="91"/>
      <c r="O46" s="91"/>
      <c r="P46" s="91"/>
      <c r="Q46" s="60"/>
      <c r="R46" s="60"/>
      <c r="S46" s="60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1"/>
      <c r="N47" s="91"/>
      <c r="O47" s="91"/>
      <c r="P47" s="91"/>
      <c r="Q47" s="60"/>
      <c r="R47" s="60"/>
      <c r="S47" s="60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1"/>
      <c r="N48" s="91"/>
      <c r="O48" s="91"/>
      <c r="P48" s="91"/>
      <c r="Q48" s="60"/>
      <c r="R48" s="60"/>
      <c r="S48" s="60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1"/>
      <c r="N49" s="91"/>
      <c r="O49" s="91"/>
      <c r="P49" s="91"/>
      <c r="Q49" s="60"/>
      <c r="R49" s="60"/>
      <c r="S49" s="60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1"/>
      <c r="N50" s="91"/>
      <c r="O50" s="91"/>
      <c r="P50" s="91"/>
      <c r="Q50" s="60"/>
      <c r="R50" s="60"/>
      <c r="S50" s="60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8" t="str">
        <f>IF(G51="","",1)</f>
        <v/>
      </c>
      <c r="N51" s="88"/>
      <c r="O51" s="88"/>
      <c r="P51" s="88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8" t="str">
        <f>IF(G52="","",1)</f>
        <v/>
      </c>
      <c r="N52" s="88"/>
      <c r="O52" s="88"/>
      <c r="P52" s="88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8"/>
      <c r="N53" s="88"/>
      <c r="O53" s="88"/>
      <c r="P53" s="88"/>
    </row>
    <row r="54" spans="1:19" s="6" customFormat="1" x14ac:dyDescent="0.25">
      <c r="A54" s="8"/>
      <c r="B54" s="73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8"/>
      <c r="N54" s="89"/>
      <c r="O54" s="88"/>
      <c r="P54" s="88"/>
    </row>
    <row r="55" spans="1:19" s="6" customFormat="1" x14ac:dyDescent="0.25">
      <c r="A55" s="8"/>
      <c r="B55" s="73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8"/>
      <c r="N55" s="88"/>
      <c r="O55" s="88"/>
      <c r="P55" s="88"/>
    </row>
    <row r="56" spans="1:19" x14ac:dyDescent="0.25">
      <c r="A56" s="8"/>
      <c r="B56" s="73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3"/>
      <c r="K57" s="12"/>
      <c r="L57" s="10"/>
    </row>
    <row r="58" spans="1:19" x14ac:dyDescent="0.25">
      <c r="A58" s="21"/>
      <c r="B58" s="22" t="s">
        <v>124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J30">
    <sortCondition ref="J13:J30"/>
  </sortState>
  <mergeCells count="3">
    <mergeCell ref="B7:J7"/>
    <mergeCell ref="B8:J8"/>
    <mergeCell ref="C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70" zoomScaleNormal="100" zoomScaleSheetLayoutView="7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73.85546875" style="7" customWidth="1"/>
    <col min="3" max="9" width="6" style="7" customWidth="1"/>
    <col min="10" max="10" width="12.140625" style="7" customWidth="1"/>
    <col min="11" max="11" width="1.85546875" style="7" customWidth="1"/>
    <col min="12" max="12" width="10.85546875" style="7"/>
    <col min="13" max="13" width="11.42578125" style="88" customWidth="1"/>
    <col min="14" max="14" width="10.85546875" style="88" customWidth="1"/>
    <col min="15" max="15" width="10.85546875" style="88"/>
    <col min="16" max="16" width="10.85546875" style="6"/>
    <col min="17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46" t="s">
        <v>39</v>
      </c>
      <c r="C7" s="146"/>
      <c r="D7" s="146"/>
      <c r="E7" s="146"/>
      <c r="F7" s="146"/>
      <c r="G7" s="146"/>
      <c r="H7" s="146"/>
      <c r="I7" s="146"/>
      <c r="J7" s="146"/>
      <c r="K7" s="12"/>
    </row>
    <row r="8" spans="1:15" x14ac:dyDescent="0.25">
      <c r="A8" s="8"/>
      <c r="B8" s="144" t="s">
        <v>125</v>
      </c>
      <c r="C8" s="144"/>
      <c r="D8" s="144"/>
      <c r="E8" s="144"/>
      <c r="F8" s="144"/>
      <c r="G8" s="144"/>
      <c r="H8" s="144"/>
      <c r="I8" s="144"/>
      <c r="J8" s="144"/>
      <c r="K8" s="12"/>
    </row>
    <row r="9" spans="1:15" x14ac:dyDescent="0.25">
      <c r="A9" s="8"/>
      <c r="B9" s="9"/>
      <c r="C9" s="68"/>
      <c r="D9" s="68"/>
      <c r="E9" s="68"/>
      <c r="F9" s="68"/>
      <c r="G9" s="68"/>
      <c r="H9" s="9"/>
      <c r="I9" s="9"/>
      <c r="J9" s="9"/>
      <c r="K9" s="12"/>
    </row>
    <row r="10" spans="1:15" ht="15.75" customHeight="1" x14ac:dyDescent="0.25">
      <c r="A10" s="8"/>
      <c r="B10" s="10"/>
      <c r="C10" s="144" t="s">
        <v>0</v>
      </c>
      <c r="D10" s="144"/>
      <c r="E10" s="144"/>
      <c r="F10" s="144"/>
      <c r="G10" s="144"/>
      <c r="H10" s="144"/>
      <c r="I10" s="82"/>
      <c r="J10" s="77" t="s">
        <v>70</v>
      </c>
      <c r="K10" s="12"/>
    </row>
    <row r="11" spans="1:15" x14ac:dyDescent="0.25">
      <c r="A11" s="8"/>
      <c r="B11" s="10"/>
      <c r="C11" s="78">
        <v>2006</v>
      </c>
      <c r="D11" s="78">
        <v>2007</v>
      </c>
      <c r="E11" s="78">
        <v>2008</v>
      </c>
      <c r="F11" s="78">
        <v>2009</v>
      </c>
      <c r="G11" s="78">
        <v>2010</v>
      </c>
      <c r="H11" s="78">
        <v>2011</v>
      </c>
      <c r="I11" s="78">
        <v>2012</v>
      </c>
      <c r="J11" s="82">
        <v>2012</v>
      </c>
      <c r="K11" s="12"/>
    </row>
    <row r="12" spans="1:15" ht="12" customHeight="1" x14ac:dyDescent="0.25">
      <c r="A12" s="8"/>
      <c r="B12" s="10"/>
      <c r="C12" s="102"/>
      <c r="D12" s="102"/>
      <c r="E12" s="102"/>
      <c r="F12" s="102"/>
      <c r="G12" s="102"/>
      <c r="H12" s="102"/>
      <c r="I12" s="68"/>
      <c r="K12" s="12"/>
      <c r="N12" s="88" t="s">
        <v>92</v>
      </c>
      <c r="O12" s="88" t="s">
        <v>70</v>
      </c>
    </row>
    <row r="13" spans="1:15" x14ac:dyDescent="0.25">
      <c r="A13" s="8"/>
      <c r="B13" s="51" t="s">
        <v>27</v>
      </c>
      <c r="C13" s="111">
        <v>-11.816542156250403</v>
      </c>
      <c r="D13" s="111">
        <v>11.561168855915282</v>
      </c>
      <c r="E13" s="111">
        <v>-7.0528723840928267</v>
      </c>
      <c r="F13" s="111">
        <v>-9.416159497182651</v>
      </c>
      <c r="G13" s="112">
        <v>-17.719345307387677</v>
      </c>
      <c r="H13" s="112">
        <v>-1.9496663412153488</v>
      </c>
      <c r="I13" s="85">
        <v>9.4128141162113099</v>
      </c>
      <c r="J13" s="111">
        <v>0.69172399348902414</v>
      </c>
      <c r="K13" s="12"/>
      <c r="M13" s="88" t="str">
        <f>B30</f>
        <v>Productos textiles</v>
      </c>
      <c r="N13" s="93">
        <f>I30</f>
        <v>-3.246327190613052</v>
      </c>
      <c r="O13" s="93">
        <f>J30</f>
        <v>-0.39944065346127211</v>
      </c>
    </row>
    <row r="14" spans="1:15" x14ac:dyDescent="0.25">
      <c r="A14" s="8"/>
      <c r="B14" s="51" t="s">
        <v>28</v>
      </c>
      <c r="C14" s="112">
        <v>4.6771081819018852</v>
      </c>
      <c r="D14" s="112">
        <v>7.3125634148265179</v>
      </c>
      <c r="E14" s="112">
        <v>-3.5639044374246787</v>
      </c>
      <c r="F14" s="112">
        <v>-1.9770483987647027</v>
      </c>
      <c r="G14" s="112">
        <v>-8.1035399356857987</v>
      </c>
      <c r="H14" s="112">
        <v>-3.2037810761560768</v>
      </c>
      <c r="I14" s="85">
        <v>4.4278655309595294</v>
      </c>
      <c r="J14" s="112">
        <v>0.34514381154017848</v>
      </c>
      <c r="K14" s="12"/>
      <c r="M14" s="88" t="str">
        <f>B29</f>
        <v>Confiteria, cafe y otros productos alimenticios</v>
      </c>
      <c r="N14" s="93">
        <f>I29</f>
        <v>-5.5287700978819405</v>
      </c>
      <c r="O14" s="93">
        <f>J29</f>
        <v>-0.31398921046599459</v>
      </c>
    </row>
    <row r="15" spans="1:15" x14ac:dyDescent="0.25">
      <c r="A15" s="8"/>
      <c r="B15" s="51" t="s">
        <v>127</v>
      </c>
      <c r="C15" s="112">
        <v>8.9035653716198269</v>
      </c>
      <c r="D15" s="112">
        <v>16.982778089913921</v>
      </c>
      <c r="E15" s="112">
        <v>-3.4590646720551481</v>
      </c>
      <c r="F15" s="112">
        <v>-3.3034515182483202</v>
      </c>
      <c r="G15" s="112">
        <v>-11.973272701962834</v>
      </c>
      <c r="H15" s="112">
        <v>17.314705917143737</v>
      </c>
      <c r="I15" s="85">
        <v>8.2059188708749389</v>
      </c>
      <c r="J15" s="112">
        <v>0.30896139995786287</v>
      </c>
      <c r="K15" s="12"/>
      <c r="M15" s="88" t="str">
        <f>B28</f>
        <v>Vehículos automotores, remolques</v>
      </c>
      <c r="N15" s="93">
        <f>I28</f>
        <v>-3.4039566416001366</v>
      </c>
      <c r="O15" s="93">
        <f>J28</f>
        <v>-0.13305413828124724</v>
      </c>
    </row>
    <row r="16" spans="1:15" x14ac:dyDescent="0.25">
      <c r="A16" s="8"/>
      <c r="B16" s="51" t="s">
        <v>98</v>
      </c>
      <c r="C16" s="112">
        <v>3.5605200512726749</v>
      </c>
      <c r="D16" s="112">
        <v>3.168159035076537</v>
      </c>
      <c r="E16" s="112">
        <v>3.0619566906461717</v>
      </c>
      <c r="F16" s="112">
        <v>-1.3645384095167499</v>
      </c>
      <c r="G16" s="112">
        <v>1.9236086601729749</v>
      </c>
      <c r="H16" s="112">
        <v>0.91597228042470025</v>
      </c>
      <c r="I16" s="85">
        <v>6.6368557821969709</v>
      </c>
      <c r="J16" s="112">
        <v>0.29281563132326716</v>
      </c>
      <c r="K16" s="12"/>
      <c r="M16" s="88" t="str">
        <f>B27</f>
        <v>Fabricación de maquinaria y equipo</v>
      </c>
      <c r="N16" s="93">
        <f>I27</f>
        <v>-1.4057715984682306</v>
      </c>
      <c r="O16" s="93">
        <f>J27</f>
        <v>-0.10765253669804618</v>
      </c>
    </row>
    <row r="17" spans="1:15" x14ac:dyDescent="0.25">
      <c r="A17" s="8"/>
      <c r="B17" s="58" t="s">
        <v>33</v>
      </c>
      <c r="C17" s="111">
        <v>5.7185799546212381</v>
      </c>
      <c r="D17" s="111">
        <v>17.438948366136401</v>
      </c>
      <c r="E17" s="111">
        <v>-1.1465252467802092</v>
      </c>
      <c r="F17" s="111">
        <v>-6.3719558367876878</v>
      </c>
      <c r="G17" s="112">
        <v>1.2054409516981348</v>
      </c>
      <c r="H17" s="112">
        <v>3.310155931722925</v>
      </c>
      <c r="I17" s="85">
        <v>1.6502464681577456</v>
      </c>
      <c r="J17" s="111">
        <v>0.17984994676388258</v>
      </c>
      <c r="K17" s="12"/>
      <c r="M17" s="88" t="str">
        <f>B26</f>
        <v>Otros químicos</v>
      </c>
      <c r="N17" s="93">
        <f>I26</f>
        <v>-0.94502125387835312</v>
      </c>
      <c r="O17" s="93">
        <f>J26</f>
        <v>-0.10214074942924864</v>
      </c>
    </row>
    <row r="18" spans="1:15" ht="30" x14ac:dyDescent="0.25">
      <c r="A18" s="8"/>
      <c r="B18" s="51" t="s">
        <v>126</v>
      </c>
      <c r="C18" s="111">
        <v>3.1972458796784542</v>
      </c>
      <c r="D18" s="111">
        <v>6.5687736659094611</v>
      </c>
      <c r="E18" s="111">
        <v>5.0396958267349712</v>
      </c>
      <c r="F18" s="111">
        <v>-4.8874959648441241</v>
      </c>
      <c r="G18" s="112">
        <v>1.286603735700804</v>
      </c>
      <c r="H18" s="112">
        <v>0.68108070816354416</v>
      </c>
      <c r="I18" s="85">
        <v>1.3809620462713612</v>
      </c>
      <c r="J18" s="111">
        <v>0.1307278415872947</v>
      </c>
      <c r="K18" s="12"/>
      <c r="M18" s="88" t="str">
        <f>B25</f>
        <v xml:space="preserve">Otras industrias manufactureras </v>
      </c>
      <c r="N18" s="93">
        <f>I25</f>
        <v>-0.61778103210479163</v>
      </c>
      <c r="O18" s="93">
        <f>J25</f>
        <v>-4.8521363875874801E-2</v>
      </c>
    </row>
    <row r="19" spans="1:15" x14ac:dyDescent="0.25">
      <c r="A19" s="8"/>
      <c r="B19" s="51" t="s">
        <v>35</v>
      </c>
      <c r="C19" s="111">
        <v>5.0484277301651366</v>
      </c>
      <c r="D19" s="111">
        <v>3.2941246845910697</v>
      </c>
      <c r="E19" s="111">
        <v>3.5285121258466217</v>
      </c>
      <c r="F19" s="111">
        <v>-7.9983117020153838</v>
      </c>
      <c r="G19" s="112">
        <v>1.4758112228214102</v>
      </c>
      <c r="H19" s="112">
        <v>-0.28509522180406344</v>
      </c>
      <c r="I19" s="85">
        <v>2.8476669716376746</v>
      </c>
      <c r="J19" s="111">
        <v>7.1212565239907724E-2</v>
      </c>
      <c r="K19" s="12"/>
      <c r="M19" s="88" t="str">
        <f>B24</f>
        <v>Bebidas no alcohólicas; producción de aguas minerales</v>
      </c>
      <c r="N19" s="93">
        <f>I24</f>
        <v>-0.66517478200478486</v>
      </c>
      <c r="O19" s="93">
        <f>J24</f>
        <v>-1.0093005709701676E-2</v>
      </c>
    </row>
    <row r="20" spans="1:15" x14ac:dyDescent="0.25">
      <c r="A20" s="8"/>
      <c r="B20" s="51" t="s">
        <v>29</v>
      </c>
      <c r="C20" s="111">
        <v>-0.53467904238384134</v>
      </c>
      <c r="D20" s="111">
        <v>3.8564914082082784</v>
      </c>
      <c r="E20" s="111">
        <v>11.038092468740906</v>
      </c>
      <c r="F20" s="111">
        <v>3.7788718378463471</v>
      </c>
      <c r="G20" s="112">
        <v>-8.029473365464689</v>
      </c>
      <c r="H20" s="112">
        <v>-25.778253354185509</v>
      </c>
      <c r="I20" s="85">
        <v>8.3529255201171271</v>
      </c>
      <c r="J20" s="111">
        <v>6.173360012045382E-2</v>
      </c>
      <c r="K20" s="12"/>
      <c r="M20" s="88" t="str">
        <f>B23</f>
        <v>Productos derivados del petróleo, fuera de refinería</v>
      </c>
      <c r="N20" s="93">
        <f>I23</f>
        <v>-2.2629310344827624</v>
      </c>
      <c r="O20" s="93">
        <f>J23</f>
        <v>-3.4423940587613644E-3</v>
      </c>
    </row>
    <row r="21" spans="1:15" x14ac:dyDescent="0.25">
      <c r="A21" s="8"/>
      <c r="B21" s="51" t="s">
        <v>34</v>
      </c>
      <c r="C21" s="111">
        <v>1.7787627378314692</v>
      </c>
      <c r="D21" s="111">
        <v>-1.1834654570684957</v>
      </c>
      <c r="E21" s="111">
        <v>1.4303478686750379</v>
      </c>
      <c r="F21" s="111">
        <v>-0.38123681934719489</v>
      </c>
      <c r="G21" s="112">
        <v>0.16531388508292891</v>
      </c>
      <c r="H21" s="112">
        <v>2.1705820033064667</v>
      </c>
      <c r="I21" s="85">
        <v>0.52235117919230412</v>
      </c>
      <c r="J21" s="111">
        <v>1.5927902668712073E-2</v>
      </c>
      <c r="K21" s="12"/>
      <c r="M21" s="88" t="str">
        <f>B22</f>
        <v xml:space="preserve">Bebidas alcohólicas y  cervezas </v>
      </c>
      <c r="N21" s="93">
        <f>I22</f>
        <v>5.490196078431353</v>
      </c>
      <c r="O21" s="93">
        <f>J22</f>
        <v>7.86832927716879E-3</v>
      </c>
    </row>
    <row r="22" spans="1:15" ht="15.75" customHeight="1" x14ac:dyDescent="0.25">
      <c r="A22" s="8"/>
      <c r="B22" s="57" t="s">
        <v>99</v>
      </c>
      <c r="C22" s="112">
        <v>-3.860172299536107</v>
      </c>
      <c r="D22" s="112">
        <v>-5.927968292262646</v>
      </c>
      <c r="E22" s="112">
        <v>-4.5307443365695717</v>
      </c>
      <c r="F22" s="112">
        <v>-15.900223856731706</v>
      </c>
      <c r="G22" s="112">
        <v>1.7861217039861006</v>
      </c>
      <c r="H22" s="112">
        <v>-80.402830702231938</v>
      </c>
      <c r="I22" s="85">
        <v>5.490196078431353</v>
      </c>
      <c r="J22" s="112">
        <v>7.86832927716879E-3</v>
      </c>
      <c r="K22" s="12"/>
      <c r="M22" s="88" t="str">
        <f>B21</f>
        <v>Productos de panadería</v>
      </c>
      <c r="N22" s="93">
        <f>I21</f>
        <v>0.52235117919230412</v>
      </c>
      <c r="O22" s="93">
        <f>J21</f>
        <v>1.5927902668712073E-2</v>
      </c>
    </row>
    <row r="23" spans="1:15" x14ac:dyDescent="0.25">
      <c r="A23" s="8"/>
      <c r="B23" s="51" t="s">
        <v>113</v>
      </c>
      <c r="C23" s="112">
        <v>-8.4435401831129244</v>
      </c>
      <c r="D23" s="112">
        <v>7.111111111111124</v>
      </c>
      <c r="E23" s="112">
        <v>4.4605809128630467</v>
      </c>
      <c r="F23" s="112">
        <v>-14.399205561072488</v>
      </c>
      <c r="G23" s="112">
        <v>3.8283062645011801</v>
      </c>
      <c r="H23" s="112">
        <v>3.6871508379888263</v>
      </c>
      <c r="I23" s="85">
        <v>-2.2629310344827624</v>
      </c>
      <c r="J23" s="112">
        <v>-3.4423940587613644E-3</v>
      </c>
      <c r="K23" s="12"/>
      <c r="M23" s="88" t="str">
        <f>B20</f>
        <v>Elaboración de productos lácteos</v>
      </c>
      <c r="N23" s="93">
        <f>I20</f>
        <v>8.3529255201171271</v>
      </c>
      <c r="O23" s="93">
        <f>J20</f>
        <v>6.173360012045382E-2</v>
      </c>
    </row>
    <row r="24" spans="1:15" x14ac:dyDescent="0.25">
      <c r="A24" s="8"/>
      <c r="B24" s="51" t="s">
        <v>26</v>
      </c>
      <c r="C24" s="112">
        <v>-0.54444880003483642</v>
      </c>
      <c r="D24" s="112">
        <v>4.9618989226591808</v>
      </c>
      <c r="E24" s="112">
        <v>6.3420536571118502</v>
      </c>
      <c r="F24" s="112">
        <v>4.916231804449323</v>
      </c>
      <c r="G24" s="112">
        <v>2.206432311144233</v>
      </c>
      <c r="H24" s="112">
        <v>1.6073388740787229</v>
      </c>
      <c r="I24" s="85">
        <v>-0.66517478200478486</v>
      </c>
      <c r="J24" s="112">
        <v>-1.0093005709701676E-2</v>
      </c>
      <c r="K24" s="12"/>
      <c r="M24" s="88" t="str">
        <f>B19</f>
        <v>Productos de papel y cartón</v>
      </c>
      <c r="N24" s="93">
        <f>I19</f>
        <v>2.8476669716376746</v>
      </c>
      <c r="O24" s="93">
        <f>J19</f>
        <v>7.1212565239907724E-2</v>
      </c>
    </row>
    <row r="25" spans="1:15" x14ac:dyDescent="0.25">
      <c r="A25" s="8"/>
      <c r="B25" s="51" t="s">
        <v>31</v>
      </c>
      <c r="C25" s="112">
        <v>1.5700756056838876</v>
      </c>
      <c r="D25" s="112">
        <v>5.8221624046657965</v>
      </c>
      <c r="E25" s="112">
        <v>1.3040661766950217</v>
      </c>
      <c r="F25" s="112">
        <v>-6.2438900271851949</v>
      </c>
      <c r="G25" s="112">
        <v>1.7712521693174765</v>
      </c>
      <c r="H25" s="112">
        <v>0.86955453860450305</v>
      </c>
      <c r="I25" s="85">
        <v>-0.61778103210479163</v>
      </c>
      <c r="J25" s="112">
        <v>-4.8521363875874801E-2</v>
      </c>
      <c r="K25" s="12"/>
      <c r="M25" s="88" t="str">
        <f>B18</f>
        <v>Industrias básicas de hierro, acero, productos elaborados de metal y minerales no metálicos</v>
      </c>
      <c r="N25" s="93">
        <f>I18</f>
        <v>1.3809620462713612</v>
      </c>
      <c r="O25" s="93">
        <f>J18</f>
        <v>0.1307278415872947</v>
      </c>
    </row>
    <row r="26" spans="1:15" x14ac:dyDescent="0.25">
      <c r="A26" s="8"/>
      <c r="B26" s="51" t="s">
        <v>32</v>
      </c>
      <c r="C26" s="112">
        <v>5.7678012545945929</v>
      </c>
      <c r="D26" s="112">
        <v>5.6385690754236233</v>
      </c>
      <c r="E26" s="112">
        <v>0.79753504772531469</v>
      </c>
      <c r="F26" s="112">
        <v>-4.5146241541403205</v>
      </c>
      <c r="G26" s="112">
        <v>2.193967469000861</v>
      </c>
      <c r="H26" s="112">
        <v>6.8188418094312553</v>
      </c>
      <c r="I26" s="85">
        <v>-0.94502125387835312</v>
      </c>
      <c r="J26" s="112">
        <v>-0.10214074942924864</v>
      </c>
      <c r="K26" s="12"/>
      <c r="M26" s="88" t="str">
        <f>B17</f>
        <v>Productos de caucho y de plástico</v>
      </c>
      <c r="N26" s="93">
        <f>I17</f>
        <v>1.6502464681577456</v>
      </c>
      <c r="O26" s="93">
        <f>J17</f>
        <v>0.17984994676388258</v>
      </c>
    </row>
    <row r="27" spans="1:15" x14ac:dyDescent="0.25">
      <c r="A27" s="8"/>
      <c r="B27" s="58" t="s">
        <v>30</v>
      </c>
      <c r="C27" s="112">
        <v>7.0058039074635676</v>
      </c>
      <c r="D27" s="112">
        <v>1.6607828770621103</v>
      </c>
      <c r="E27" s="112">
        <v>0.5491292009392138</v>
      </c>
      <c r="F27" s="112">
        <v>-2.6019982750765767</v>
      </c>
      <c r="G27" s="112">
        <v>-16.355136299819026</v>
      </c>
      <c r="H27" s="112">
        <v>-2.4612504143197773</v>
      </c>
      <c r="I27" s="85">
        <v>-1.4057715984682306</v>
      </c>
      <c r="J27" s="112">
        <v>-0.10765253669804618</v>
      </c>
      <c r="K27" s="12"/>
      <c r="M27" s="88" t="str">
        <f>B16</f>
        <v>Transformación de carnes, aceites y grasas, frutas y verduras</v>
      </c>
      <c r="N27" s="93">
        <f>I16</f>
        <v>6.6368557821969709</v>
      </c>
      <c r="O27" s="93">
        <f>J16</f>
        <v>0.29281563132326716</v>
      </c>
    </row>
    <row r="28" spans="1:15" x14ac:dyDescent="0.25">
      <c r="A28" s="8"/>
      <c r="B28" s="51" t="s">
        <v>37</v>
      </c>
      <c r="C28" s="111">
        <v>7.4061459089884387</v>
      </c>
      <c r="D28" s="111">
        <v>4.6348365282023511</v>
      </c>
      <c r="E28" s="111">
        <v>-13.45494192967851</v>
      </c>
      <c r="F28" s="111">
        <v>-18.995108734835753</v>
      </c>
      <c r="G28" s="112">
        <v>-7.0545221175511692</v>
      </c>
      <c r="H28" s="112">
        <v>14.170910749520568</v>
      </c>
      <c r="I28" s="85">
        <v>-3.4039566416001366</v>
      </c>
      <c r="J28" s="111">
        <v>-0.13305413828124724</v>
      </c>
      <c r="K28" s="12"/>
      <c r="M28" s="88" t="str">
        <f>B15</f>
        <v>Curtido y preparado de cueros, calzado y artículos de viaje</v>
      </c>
      <c r="N28" s="93">
        <f>I15</f>
        <v>8.2059188708749389</v>
      </c>
      <c r="O28" s="93">
        <f>J15</f>
        <v>0.30896139995786287</v>
      </c>
    </row>
    <row r="29" spans="1:15" x14ac:dyDescent="0.25">
      <c r="A29" s="8"/>
      <c r="B29" s="51" t="s">
        <v>97</v>
      </c>
      <c r="C29" s="112">
        <v>1.1582451770914044</v>
      </c>
      <c r="D29" s="112">
        <v>9.6088227324267592</v>
      </c>
      <c r="E29" s="112">
        <v>9.2681088631961401</v>
      </c>
      <c r="F29" s="112">
        <v>3.5432413612830174</v>
      </c>
      <c r="G29" s="112">
        <v>-4.1863474603688324</v>
      </c>
      <c r="H29" s="112">
        <v>-0.27776301688940347</v>
      </c>
      <c r="I29" s="85">
        <v>-5.5287700978819405</v>
      </c>
      <c r="J29" s="112">
        <v>-0.31398921046599459</v>
      </c>
      <c r="K29" s="12"/>
      <c r="M29" s="88" t="str">
        <f>B14</f>
        <v>Edición e impresión</v>
      </c>
      <c r="N29" s="93">
        <f>I14</f>
        <v>4.4278655309595294</v>
      </c>
      <c r="O29" s="93">
        <f>J14</f>
        <v>0.34514381154017848</v>
      </c>
    </row>
    <row r="30" spans="1:15" x14ac:dyDescent="0.25">
      <c r="A30" s="8"/>
      <c r="B30" s="51" t="s">
        <v>36</v>
      </c>
      <c r="C30" s="112">
        <v>3.4626740373969249</v>
      </c>
      <c r="D30" s="112">
        <v>2.4494440603132066</v>
      </c>
      <c r="E30" s="112">
        <v>1.7350597992590124</v>
      </c>
      <c r="F30" s="112">
        <v>-8.3820418533907546</v>
      </c>
      <c r="G30" s="112">
        <v>-8.4400075056212653</v>
      </c>
      <c r="H30" s="112">
        <v>4.2911776250204072</v>
      </c>
      <c r="I30" s="85">
        <v>-3.246327190613052</v>
      </c>
      <c r="J30" s="112">
        <v>-0.39944065346127211</v>
      </c>
      <c r="K30" s="12"/>
      <c r="M30" s="88" t="str">
        <f>B13</f>
        <v xml:space="preserve">Confecciones, prendas de vestir </v>
      </c>
      <c r="N30" s="93">
        <f>I13</f>
        <v>9.4128141162113099</v>
      </c>
      <c r="O30" s="93">
        <f>J13</f>
        <v>0.69172399348902414</v>
      </c>
    </row>
    <row r="31" spans="1:15" x14ac:dyDescent="0.25">
      <c r="A31" s="8"/>
      <c r="B31" s="14" t="s">
        <v>38</v>
      </c>
      <c r="C31" s="110">
        <v>2.5030509774254379</v>
      </c>
      <c r="D31" s="110">
        <v>6.7736758547217395</v>
      </c>
      <c r="E31" s="110">
        <v>-0.19510762421559161</v>
      </c>
      <c r="F31" s="110">
        <v>-5.3277326828336715</v>
      </c>
      <c r="G31" s="110">
        <v>-5.0043399084389364</v>
      </c>
      <c r="H31" s="85">
        <v>1.4100473300231327</v>
      </c>
      <c r="I31" s="85">
        <v>0.98763096998757405</v>
      </c>
      <c r="J31" s="110">
        <v>0.98763096998757405</v>
      </c>
      <c r="K31" s="12"/>
      <c r="M31" s="88" t="str">
        <f>B31</f>
        <v>Total</v>
      </c>
      <c r="N31" s="93">
        <f>I31</f>
        <v>0.98763096998757405</v>
      </c>
      <c r="O31" s="99">
        <f>J31</f>
        <v>0.98763096998757405</v>
      </c>
    </row>
    <row r="32" spans="1:1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8"/>
      <c r="N32" s="88"/>
      <c r="O32" s="88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8"/>
      <c r="N33" s="89"/>
      <c r="O33" s="90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8"/>
      <c r="N34" s="89"/>
      <c r="O34" s="90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90"/>
      <c r="N35" s="90"/>
      <c r="O35" s="90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1"/>
      <c r="N36" s="91"/>
      <c r="O36" s="91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1"/>
      <c r="N37" s="91"/>
      <c r="O37" s="91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1"/>
      <c r="N38" s="91"/>
      <c r="O38" s="91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1"/>
      <c r="N39" s="91"/>
      <c r="O39" s="91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1"/>
      <c r="N40" s="91"/>
      <c r="O40" s="91"/>
      <c r="P40" s="60"/>
      <c r="Q40" s="60"/>
      <c r="R40" s="60"/>
      <c r="S40" s="60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1"/>
      <c r="N41" s="91"/>
      <c r="O41" s="91"/>
      <c r="P41" s="60"/>
      <c r="Q41" s="60"/>
      <c r="R41" s="60"/>
      <c r="S41" s="60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1"/>
      <c r="N42" s="91"/>
      <c r="O42" s="91"/>
      <c r="P42" s="60"/>
      <c r="Q42" s="60"/>
      <c r="R42" s="60"/>
      <c r="S42" s="60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1"/>
      <c r="N43" s="91"/>
      <c r="O43" s="91"/>
      <c r="P43" s="60"/>
      <c r="Q43" s="60"/>
      <c r="R43" s="60"/>
      <c r="S43" s="60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1"/>
      <c r="N44" s="91"/>
      <c r="O44" s="91"/>
      <c r="P44" s="60"/>
      <c r="Q44" s="60"/>
      <c r="R44" s="60"/>
      <c r="S44" s="60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1"/>
      <c r="N45" s="91"/>
      <c r="O45" s="91"/>
      <c r="P45" s="60"/>
      <c r="Q45" s="60"/>
      <c r="R45" s="60"/>
      <c r="S45" s="60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1"/>
      <c r="N46" s="91"/>
      <c r="O46" s="91"/>
      <c r="P46" s="60"/>
      <c r="Q46" s="60"/>
      <c r="R46" s="60"/>
      <c r="S46" s="60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1"/>
      <c r="N47" s="91"/>
      <c r="O47" s="91"/>
      <c r="P47" s="60"/>
      <c r="Q47" s="60"/>
      <c r="R47" s="60"/>
      <c r="S47" s="60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1"/>
      <c r="N48" s="91"/>
      <c r="O48" s="91"/>
      <c r="P48" s="60"/>
      <c r="Q48" s="60"/>
      <c r="R48" s="60"/>
      <c r="S48" s="60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1"/>
      <c r="N49" s="91"/>
      <c r="O49" s="91"/>
      <c r="P49" s="60"/>
      <c r="Q49" s="60"/>
      <c r="R49" s="60"/>
      <c r="S49" s="60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1"/>
      <c r="N50" s="91"/>
      <c r="O50" s="91"/>
      <c r="P50" s="60"/>
      <c r="Q50" s="60"/>
      <c r="R50" s="60"/>
      <c r="S50" s="60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8" t="str">
        <f>IF(G51="","",1)</f>
        <v/>
      </c>
      <c r="N51" s="88"/>
      <c r="O51" s="88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8" t="str">
        <f>IF(G52="","",1)</f>
        <v/>
      </c>
      <c r="N52" s="88"/>
      <c r="O52" s="88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8"/>
      <c r="N53" s="88"/>
      <c r="O53" s="88"/>
    </row>
    <row r="54" spans="1:19" s="6" customFormat="1" x14ac:dyDescent="0.25">
      <c r="A54" s="8"/>
      <c r="B54" s="73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8"/>
      <c r="N54" s="89"/>
      <c r="O54" s="88"/>
    </row>
    <row r="55" spans="1:19" s="6" customFormat="1" x14ac:dyDescent="0.25">
      <c r="A55" s="8"/>
      <c r="B55" s="73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8"/>
      <c r="N55" s="88"/>
      <c r="O55" s="88"/>
    </row>
    <row r="56" spans="1:19" x14ac:dyDescent="0.25">
      <c r="A56" s="8"/>
      <c r="B56" s="73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3"/>
      <c r="K57" s="12"/>
      <c r="L57" s="10"/>
    </row>
    <row r="58" spans="1:19" x14ac:dyDescent="0.25">
      <c r="A58" s="21"/>
      <c r="B58" s="22" t="s">
        <v>116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J30">
    <sortCondition descending="1" ref="J13:J30"/>
  </sortState>
  <mergeCells count="3">
    <mergeCell ref="B7:J7"/>
    <mergeCell ref="B8:J8"/>
    <mergeCell ref="C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46"/>
  <sheetViews>
    <sheetView tabSelected="1" view="pageBreakPreview"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9" width="7" style="7" customWidth="1"/>
    <col min="10" max="10" width="9.7109375" style="7" customWidth="1"/>
    <col min="11" max="11" width="10" style="7" customWidth="1"/>
    <col min="12" max="12" width="0.42578125" style="7" customWidth="1"/>
    <col min="13" max="13" width="10.85546875" style="7"/>
    <col min="14" max="14" width="11.42578125" style="7" customWidth="1"/>
    <col min="15" max="15" width="10.85546875" style="88" customWidth="1"/>
    <col min="16" max="20" width="10.85546875" style="88"/>
    <col min="21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6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116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116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8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8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8"/>
    </row>
    <row r="7" spans="1:19" x14ac:dyDescent="0.25">
      <c r="A7" s="8"/>
      <c r="B7" s="9"/>
      <c r="C7" s="146" t="s">
        <v>147</v>
      </c>
      <c r="D7" s="146"/>
      <c r="E7" s="146"/>
      <c r="F7" s="146"/>
      <c r="G7" s="146"/>
      <c r="H7" s="146"/>
      <c r="I7" s="146"/>
      <c r="J7" s="146"/>
      <c r="K7" s="146"/>
      <c r="L7" s="12"/>
      <c r="M7" s="8"/>
    </row>
    <row r="8" spans="1:19" x14ac:dyDescent="0.25">
      <c r="A8" s="8"/>
      <c r="B8" s="9"/>
      <c r="C8" s="144" t="s">
        <v>143</v>
      </c>
      <c r="D8" s="144"/>
      <c r="E8" s="144"/>
      <c r="F8" s="144"/>
      <c r="G8" s="144"/>
      <c r="H8" s="144"/>
      <c r="I8" s="144"/>
      <c r="J8" s="144"/>
      <c r="K8" s="31"/>
      <c r="L8" s="12"/>
      <c r="M8" s="8"/>
    </row>
    <row r="9" spans="1:19" x14ac:dyDescent="0.25">
      <c r="A9" s="8"/>
      <c r="B9" s="9"/>
      <c r="C9" s="9"/>
      <c r="D9" s="9"/>
      <c r="E9" s="9"/>
      <c r="F9" s="9"/>
      <c r="G9" s="9"/>
      <c r="H9" s="9"/>
      <c r="I9" s="9"/>
      <c r="J9" s="115"/>
      <c r="K9" s="9"/>
      <c r="L9" s="12"/>
      <c r="M9" s="8"/>
    </row>
    <row r="10" spans="1:19" x14ac:dyDescent="0.25">
      <c r="A10" s="8"/>
      <c r="B10" s="10"/>
      <c r="C10" s="147" t="s">
        <v>0</v>
      </c>
      <c r="D10" s="147"/>
      <c r="E10" s="147"/>
      <c r="F10" s="147"/>
      <c r="G10" s="147"/>
      <c r="H10" s="147"/>
      <c r="I10" s="147"/>
      <c r="J10" s="77" t="s">
        <v>70</v>
      </c>
      <c r="K10" s="77"/>
      <c r="L10" s="12"/>
      <c r="M10" s="8"/>
    </row>
    <row r="11" spans="1:19" x14ac:dyDescent="0.25">
      <c r="A11" s="8"/>
      <c r="B11" s="10"/>
      <c r="C11" s="117">
        <v>2006</v>
      </c>
      <c r="D11" s="117">
        <v>2007</v>
      </c>
      <c r="E11" s="117">
        <v>2008</v>
      </c>
      <c r="F11" s="117">
        <v>2009</v>
      </c>
      <c r="G11" s="117">
        <v>2010</v>
      </c>
      <c r="H11" s="117">
        <v>2011</v>
      </c>
      <c r="I11" s="117">
        <v>2012</v>
      </c>
      <c r="J11" s="115">
        <v>2012</v>
      </c>
      <c r="K11" s="115"/>
      <c r="L11" s="12"/>
      <c r="M11" s="8"/>
    </row>
    <row r="12" spans="1:19" x14ac:dyDescent="0.25">
      <c r="A12" s="8"/>
      <c r="B12" s="10"/>
      <c r="C12" s="10"/>
      <c r="D12" s="10"/>
      <c r="E12" s="10"/>
      <c r="F12" s="10"/>
      <c r="G12" s="10"/>
      <c r="H12" s="10"/>
      <c r="I12" s="10"/>
      <c r="J12" s="115"/>
      <c r="K12" s="115"/>
      <c r="L12" s="12"/>
      <c r="M12" s="8"/>
      <c r="O12" s="99"/>
      <c r="P12" s="99"/>
      <c r="Q12" s="99"/>
    </row>
    <row r="13" spans="1:19" x14ac:dyDescent="0.25">
      <c r="A13" s="8"/>
      <c r="B13" s="14" t="s">
        <v>119</v>
      </c>
      <c r="C13" s="85">
        <v>2.5030509774254379</v>
      </c>
      <c r="D13" s="85">
        <v>6.7736758547217395</v>
      </c>
      <c r="E13" s="85">
        <v>-0.19510762421559161</v>
      </c>
      <c r="F13" s="85">
        <v>-5.3277326828336715</v>
      </c>
      <c r="G13" s="85">
        <v>-5.0043399084389364</v>
      </c>
      <c r="H13" s="85">
        <v>1.4100473300231327</v>
      </c>
      <c r="I13" s="85">
        <v>0.98763096998757405</v>
      </c>
      <c r="J13" s="85">
        <v>0.98763096998757405</v>
      </c>
      <c r="K13" s="118"/>
      <c r="L13" s="12"/>
      <c r="M13" s="8"/>
      <c r="O13" s="99"/>
      <c r="P13" s="99"/>
      <c r="Q13" s="99"/>
    </row>
    <row r="14" spans="1:19" x14ac:dyDescent="0.25">
      <c r="A14" s="8"/>
      <c r="B14" s="10" t="s">
        <v>144</v>
      </c>
      <c r="C14" s="112">
        <v>-0.99803525920572067</v>
      </c>
      <c r="D14" s="112">
        <v>4.0253268603602566</v>
      </c>
      <c r="E14" s="112">
        <v>1.161792881095014</v>
      </c>
      <c r="F14" s="112">
        <v>-2.1699452136382802</v>
      </c>
      <c r="G14" s="112">
        <v>-4.2257728649757968</v>
      </c>
      <c r="H14" s="112">
        <v>-5.6564785793689065E-2</v>
      </c>
      <c r="I14" s="85">
        <v>0.36658659941932736</v>
      </c>
      <c r="J14" s="120">
        <v>0.21798949326840894</v>
      </c>
      <c r="K14" s="119"/>
      <c r="L14" s="12"/>
      <c r="M14" s="8"/>
      <c r="O14" s="99"/>
      <c r="P14" s="99"/>
      <c r="Q14" s="99"/>
    </row>
    <row r="15" spans="1:19" x14ac:dyDescent="0.25">
      <c r="A15" s="8"/>
      <c r="B15" s="10" t="s">
        <v>145</v>
      </c>
      <c r="C15" s="120">
        <v>7.9164526033224547</v>
      </c>
      <c r="D15" s="120">
        <v>10.672157317125496</v>
      </c>
      <c r="E15" s="120">
        <v>-2.004248186846358</v>
      </c>
      <c r="F15" s="120">
        <v>-9.6740003838273978</v>
      </c>
      <c r="G15" s="120">
        <v>-5.9302482118466004</v>
      </c>
      <c r="H15" s="120">
        <v>3.4488378447125045</v>
      </c>
      <c r="I15" s="85">
        <v>1.8986927742456805</v>
      </c>
      <c r="J15" s="120">
        <v>0.76964147671921657</v>
      </c>
      <c r="K15" s="119"/>
      <c r="L15" s="12"/>
      <c r="M15" s="8"/>
      <c r="O15" s="99"/>
      <c r="P15" s="99"/>
      <c r="Q15" s="99"/>
    </row>
    <row r="16" spans="1:19" x14ac:dyDescent="0.25">
      <c r="A16" s="8"/>
      <c r="B16" s="10" t="s">
        <v>148</v>
      </c>
      <c r="C16" s="120">
        <v>3.2996763777505711</v>
      </c>
      <c r="D16" s="120">
        <v>2.2593680777635905</v>
      </c>
      <c r="E16" s="120">
        <v>1.1003514201932907</v>
      </c>
      <c r="F16" s="120">
        <v>-3.2975902871993479</v>
      </c>
      <c r="G16" s="120">
        <v>-3.8825077815398901</v>
      </c>
      <c r="H16" s="120">
        <v>0.10478687816370957</v>
      </c>
      <c r="I16" s="85">
        <v>2.2678993197408737</v>
      </c>
      <c r="J16" s="120">
        <v>0.76419156384315823</v>
      </c>
      <c r="K16" s="119"/>
      <c r="L16" s="12"/>
      <c r="M16" s="8"/>
      <c r="O16" s="99"/>
      <c r="P16" s="148">
        <v>2010</v>
      </c>
      <c r="Q16" s="148">
        <v>2011</v>
      </c>
      <c r="R16" s="148">
        <v>2012</v>
      </c>
      <c r="S16" s="88" t="s">
        <v>146</v>
      </c>
    </row>
    <row r="17" spans="1:19" x14ac:dyDescent="0.25">
      <c r="A17" s="8"/>
      <c r="B17" s="10" t="s">
        <v>9</v>
      </c>
      <c r="C17" s="120">
        <v>2.0978314400983633</v>
      </c>
      <c r="D17" s="120">
        <v>9.0970001553745128</v>
      </c>
      <c r="E17" s="120">
        <v>-0.82003946504766168</v>
      </c>
      <c r="F17" s="120">
        <v>-6.3260398756675551</v>
      </c>
      <c r="G17" s="120">
        <v>-5.4317563722534601</v>
      </c>
      <c r="H17" s="120">
        <v>1.9708395290826131</v>
      </c>
      <c r="I17" s="85">
        <v>0.33699239444022755</v>
      </c>
      <c r="J17" s="120">
        <v>0.22343940614445415</v>
      </c>
      <c r="K17" s="19"/>
      <c r="L17" s="12"/>
      <c r="M17" s="8"/>
      <c r="O17" s="99" t="str">
        <f>B16</f>
        <v>Administración y ventas</v>
      </c>
      <c r="P17" s="99">
        <f t="shared" ref="P17:R18" si="0">G16</f>
        <v>-3.8825077815398901</v>
      </c>
      <c r="Q17" s="99">
        <f t="shared" si="0"/>
        <v>0.10478687816370957</v>
      </c>
      <c r="R17" s="99">
        <f t="shared" si="0"/>
        <v>2.2678993197408737</v>
      </c>
      <c r="S17" s="99">
        <f>J16</f>
        <v>0.76419156384315823</v>
      </c>
    </row>
    <row r="18" spans="1:19" x14ac:dyDescent="0.25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8"/>
      <c r="O18" s="99" t="str">
        <f>B17</f>
        <v>Producción</v>
      </c>
      <c r="P18" s="99">
        <f t="shared" si="0"/>
        <v>-5.4317563722534601</v>
      </c>
      <c r="Q18" s="99">
        <f t="shared" si="0"/>
        <v>1.9708395290826131</v>
      </c>
      <c r="R18" s="99">
        <f t="shared" si="0"/>
        <v>0.33699239444022755</v>
      </c>
      <c r="S18" s="99">
        <f>J17</f>
        <v>0.22343940614445415</v>
      </c>
    </row>
    <row r="19" spans="1:19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8"/>
      <c r="O19" s="99" t="str">
        <f>B15</f>
        <v>Temporal</v>
      </c>
      <c r="P19" s="99">
        <f>G15</f>
        <v>-5.9302482118466004</v>
      </c>
      <c r="Q19" s="99">
        <f>H15</f>
        <v>3.4488378447125045</v>
      </c>
      <c r="R19" s="99">
        <f>I15</f>
        <v>1.8986927742456805</v>
      </c>
      <c r="S19" s="99">
        <f>J15</f>
        <v>0.76964147671921657</v>
      </c>
    </row>
    <row r="20" spans="1:19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8"/>
      <c r="O20" s="99" t="str">
        <f>B14</f>
        <v>Permanente</v>
      </c>
      <c r="P20" s="99">
        <f>G14</f>
        <v>-4.2257728649757968</v>
      </c>
      <c r="Q20" s="99">
        <f>H14</f>
        <v>-5.6564785793689065E-2</v>
      </c>
      <c r="R20" s="99">
        <f>I14</f>
        <v>0.36658659941932736</v>
      </c>
      <c r="S20" s="99">
        <f>J14</f>
        <v>0.21798949326840894</v>
      </c>
    </row>
    <row r="21" spans="1:19" x14ac:dyDescent="0.25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8"/>
      <c r="O21" s="99" t="str">
        <f>B13</f>
        <v>Total empleo</v>
      </c>
      <c r="P21" s="99">
        <f>G13</f>
        <v>-5.0043399084389364</v>
      </c>
      <c r="Q21" s="99">
        <f>H13</f>
        <v>1.4100473300231327</v>
      </c>
      <c r="R21" s="99">
        <f>I13</f>
        <v>0.98763096998757405</v>
      </c>
      <c r="S21" s="99">
        <f>J13</f>
        <v>0.98763096998757405</v>
      </c>
    </row>
    <row r="22" spans="1:19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8"/>
    </row>
    <row r="23" spans="1:19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8"/>
    </row>
    <row r="24" spans="1:19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8"/>
    </row>
    <row r="25" spans="1:19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8"/>
      <c r="O25" s="93"/>
      <c r="P25" s="149"/>
    </row>
    <row r="26" spans="1:19" x14ac:dyDescent="0.25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8"/>
      <c r="P26" s="149"/>
    </row>
    <row r="27" spans="1:19" x14ac:dyDescent="0.25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8"/>
      <c r="P27" s="149"/>
    </row>
    <row r="28" spans="1:19" x14ac:dyDescent="0.25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8"/>
      <c r="P28" s="149"/>
    </row>
    <row r="29" spans="1:19" x14ac:dyDescent="0.25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8"/>
      <c r="P29" s="149"/>
    </row>
    <row r="30" spans="1:19" x14ac:dyDescent="0.25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118"/>
      <c r="L30" s="12"/>
      <c r="M30" s="8"/>
      <c r="P30" s="149"/>
    </row>
    <row r="31" spans="1:19" x14ac:dyDescent="0.25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118"/>
      <c r="L31" s="12"/>
      <c r="M31" s="8"/>
      <c r="P31" s="149"/>
    </row>
    <row r="32" spans="1:19" x14ac:dyDescent="0.25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118"/>
      <c r="L32" s="12"/>
      <c r="M32" s="8"/>
      <c r="P32" s="149"/>
    </row>
    <row r="33" spans="1:16" x14ac:dyDescent="0.25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118"/>
      <c r="L33" s="12"/>
      <c r="M33" s="8"/>
      <c r="P33" s="149"/>
    </row>
    <row r="34" spans="1:16" x14ac:dyDescent="0.25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118"/>
      <c r="L34" s="12"/>
      <c r="M34" s="8"/>
      <c r="P34" s="149"/>
    </row>
    <row r="35" spans="1:16" x14ac:dyDescent="0.25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118"/>
      <c r="L35" s="12"/>
      <c r="M35" s="8"/>
      <c r="P35" s="149"/>
    </row>
    <row r="36" spans="1:16" x14ac:dyDescent="0.25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118"/>
      <c r="L36" s="12"/>
      <c r="M36" s="8"/>
      <c r="P36" s="149"/>
    </row>
    <row r="37" spans="1:16" x14ac:dyDescent="0.25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118"/>
      <c r="L37" s="12"/>
      <c r="M37" s="8"/>
      <c r="P37" s="149"/>
    </row>
    <row r="38" spans="1:16" x14ac:dyDescent="0.25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118"/>
      <c r="L38" s="12"/>
      <c r="M38" s="8"/>
      <c r="P38" s="149"/>
    </row>
    <row r="39" spans="1:16" x14ac:dyDescent="0.25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118"/>
      <c r="L39" s="12"/>
      <c r="M39" s="8"/>
      <c r="P39" s="149"/>
    </row>
    <row r="40" spans="1:16" x14ac:dyDescent="0.25">
      <c r="A40" s="21"/>
      <c r="B40" s="22" t="str">
        <f>[7]Índice!B40</f>
        <v>Fuente: Departamento Administrativo Nacional de Estadistica, Dane junio 2012.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8"/>
      <c r="P40" s="149"/>
    </row>
    <row r="41" spans="1:16" x14ac:dyDescent="0.25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  <c r="L41" s="121"/>
      <c r="P41" s="149"/>
    </row>
    <row r="42" spans="1:16" x14ac:dyDescent="0.25">
      <c r="P42" s="149"/>
    </row>
    <row r="43" spans="1:16" x14ac:dyDescent="0.25">
      <c r="P43" s="149"/>
    </row>
    <row r="44" spans="1:16" x14ac:dyDescent="0.25">
      <c r="P44" s="149"/>
    </row>
    <row r="45" spans="1:16" x14ac:dyDescent="0.25">
      <c r="P45" s="149"/>
    </row>
    <row r="46" spans="1:16" x14ac:dyDescent="0.25">
      <c r="P46" s="149"/>
    </row>
  </sheetData>
  <mergeCells count="3">
    <mergeCell ref="C7:K7"/>
    <mergeCell ref="C8:J8"/>
    <mergeCell ref="C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zoomScaleNormal="100" zoomScaleSheetLayoutView="115" workbookViewId="0">
      <selection activeCell="I5" sqref="I5"/>
    </sheetView>
  </sheetViews>
  <sheetFormatPr baseColWidth="10" defaultColWidth="10.85546875" defaultRowHeight="15.75" x14ac:dyDescent="0.25"/>
  <cols>
    <col min="1" max="1" width="1.85546875" style="7" customWidth="1"/>
    <col min="2" max="2" width="31.28515625" style="7" customWidth="1"/>
    <col min="3" max="7" width="12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2" width="10.85546875" style="6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25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40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2" ht="10.5" customHeight="1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68"/>
      <c r="D12" s="68"/>
      <c r="E12" s="68"/>
      <c r="F12" s="68"/>
      <c r="H12" s="12"/>
      <c r="K12" s="6" t="s">
        <v>92</v>
      </c>
      <c r="L12" s="6" t="s">
        <v>70</v>
      </c>
    </row>
    <row r="13" spans="1:12" x14ac:dyDescent="0.25">
      <c r="A13" s="8"/>
      <c r="B13" s="58" t="s">
        <v>46</v>
      </c>
      <c r="C13" s="55">
        <v>-19.729310197821118</v>
      </c>
      <c r="D13" s="55">
        <v>37.258086898186761</v>
      </c>
      <c r="E13" s="56">
        <v>4.1478129351128912</v>
      </c>
      <c r="F13" s="53">
        <v>-6.6866045358948911</v>
      </c>
      <c r="G13" s="55">
        <v>-2.2126182682100297</v>
      </c>
      <c r="H13" s="12"/>
      <c r="J13" s="92" t="str">
        <f>B22</f>
        <v>Producción de carne y pescado</v>
      </c>
      <c r="K13" s="92">
        <f>F22</f>
        <v>25.209696763657384</v>
      </c>
      <c r="L13" s="92">
        <f>G22</f>
        <v>1.6562840883357359</v>
      </c>
    </row>
    <row r="14" spans="1:12" x14ac:dyDescent="0.25">
      <c r="A14" s="8"/>
      <c r="B14" s="57" t="s">
        <v>44</v>
      </c>
      <c r="C14" s="56">
        <v>-10.813196170084922</v>
      </c>
      <c r="D14" s="56">
        <v>-3.3851311982900825</v>
      </c>
      <c r="E14" s="56">
        <v>12.070888922754198</v>
      </c>
      <c r="F14" s="53">
        <v>-9.1729523545351572</v>
      </c>
      <c r="G14" s="56">
        <v>-0.54775451123189356</v>
      </c>
      <c r="H14" s="12"/>
      <c r="J14" s="92" t="str">
        <f>B21</f>
        <v xml:space="preserve">Otras industrias manufactureras </v>
      </c>
      <c r="K14" s="92">
        <f>F21</f>
        <v>5.3399792500746335</v>
      </c>
      <c r="L14" s="92">
        <f>G21</f>
        <v>0.89860964225341078</v>
      </c>
    </row>
    <row r="15" spans="1:12" x14ac:dyDescent="0.25">
      <c r="A15" s="8"/>
      <c r="B15" s="51" t="s">
        <v>42</v>
      </c>
      <c r="C15" s="56">
        <v>-11.813367138237977</v>
      </c>
      <c r="D15" s="56">
        <v>14.912714196740122</v>
      </c>
      <c r="E15" s="56">
        <v>9.8447894643588612</v>
      </c>
      <c r="F15" s="53">
        <v>-3.5046284317670096</v>
      </c>
      <c r="G15" s="56">
        <v>-0.50754772843906726</v>
      </c>
      <c r="H15" s="12"/>
      <c r="J15" s="92" t="str">
        <f>B20</f>
        <v>Bebidas</v>
      </c>
      <c r="K15" s="92">
        <f>F20</f>
        <v>8.3849177651125864</v>
      </c>
      <c r="L15" s="92">
        <f>G20</f>
        <v>0.64587480609499581</v>
      </c>
    </row>
    <row r="16" spans="1:12" x14ac:dyDescent="0.25">
      <c r="A16" s="8"/>
      <c r="B16" s="51" t="s">
        <v>36</v>
      </c>
      <c r="C16" s="56">
        <v>-28.67481470898386</v>
      </c>
      <c r="D16" s="56">
        <v>24.917132698135642</v>
      </c>
      <c r="E16" s="56">
        <v>5.6258259433425186</v>
      </c>
      <c r="F16" s="53">
        <v>-21.074851896315472</v>
      </c>
      <c r="G16" s="56">
        <v>-0.33927351541421075</v>
      </c>
      <c r="H16" s="12"/>
      <c r="J16" s="92" t="str">
        <f>B19</f>
        <v>Productos minerales no metálicos</v>
      </c>
      <c r="K16" s="92">
        <f>F19</f>
        <v>3.9009068968378857</v>
      </c>
      <c r="L16" s="92">
        <f>G19</f>
        <v>0.24066710015452195</v>
      </c>
    </row>
    <row r="17" spans="1:19" x14ac:dyDescent="0.25">
      <c r="A17" s="8"/>
      <c r="B17" s="51" t="s">
        <v>41</v>
      </c>
      <c r="C17" s="56">
        <v>-12.677423941196997</v>
      </c>
      <c r="D17" s="56">
        <v>-12.489624782435449</v>
      </c>
      <c r="E17" s="56">
        <v>4.3193515689626727</v>
      </c>
      <c r="F17" s="53">
        <v>-3.5894877380029833</v>
      </c>
      <c r="G17" s="56">
        <v>-0.26031729176307333</v>
      </c>
      <c r="H17" s="12"/>
      <c r="J17" s="92" t="str">
        <f>B18</f>
        <v xml:space="preserve">Confecciones, prendas de vestir </v>
      </c>
      <c r="K17" s="92">
        <f>F18</f>
        <v>-1.1965297749578885</v>
      </c>
      <c r="L17" s="92">
        <f>G18</f>
        <v>-3.872954471778791E-3</v>
      </c>
    </row>
    <row r="18" spans="1:19" x14ac:dyDescent="0.25">
      <c r="A18" s="8"/>
      <c r="B18" s="51" t="s">
        <v>27</v>
      </c>
      <c r="C18" s="56">
        <v>-19.33704626640786</v>
      </c>
      <c r="D18" s="56">
        <v>-30.840774849647548</v>
      </c>
      <c r="E18" s="56">
        <v>26.609367994592951</v>
      </c>
      <c r="F18" s="53">
        <v>-1.1965297749578885</v>
      </c>
      <c r="G18" s="56">
        <v>-3.872954471778791E-3</v>
      </c>
      <c r="H18" s="12"/>
      <c r="J18" s="92" t="str">
        <f>B17</f>
        <v>Otros productos alimenticios</v>
      </c>
      <c r="K18" s="92">
        <f>F17</f>
        <v>-3.5894877380029833</v>
      </c>
      <c r="L18" s="92">
        <f>G17</f>
        <v>-0.26031729176307333</v>
      </c>
    </row>
    <row r="19" spans="1:19" x14ac:dyDescent="0.25">
      <c r="A19" s="8"/>
      <c r="B19" s="51" t="s">
        <v>45</v>
      </c>
      <c r="C19" s="56">
        <v>-18.531241591264486</v>
      </c>
      <c r="D19" s="56">
        <v>-29.308596343924179</v>
      </c>
      <c r="E19" s="56">
        <v>25.382553129853534</v>
      </c>
      <c r="F19" s="53">
        <v>3.9009068968378857</v>
      </c>
      <c r="G19" s="56">
        <v>0.24066710015452195</v>
      </c>
      <c r="H19" s="12"/>
      <c r="J19" s="92" t="str">
        <f>B16</f>
        <v>Productos textiles</v>
      </c>
      <c r="K19" s="92">
        <f>F16</f>
        <v>-21.074851896315472</v>
      </c>
      <c r="L19" s="92">
        <f>G16</f>
        <v>-0.33927351541421075</v>
      </c>
    </row>
    <row r="20" spans="1:19" x14ac:dyDescent="0.25">
      <c r="A20" s="8"/>
      <c r="B20" s="51" t="s">
        <v>5</v>
      </c>
      <c r="C20" s="56">
        <v>-2.8895326592402126</v>
      </c>
      <c r="D20" s="56">
        <v>8.4731930991324109</v>
      </c>
      <c r="E20" s="56">
        <v>6.3771055725569221</v>
      </c>
      <c r="F20" s="53">
        <v>8.3849177651125864</v>
      </c>
      <c r="G20" s="56">
        <v>0.64587480609499581</v>
      </c>
      <c r="H20" s="12"/>
      <c r="J20" s="92" t="str">
        <f>B15</f>
        <v>Otros productos químicos</v>
      </c>
      <c r="K20" s="92">
        <f>F15</f>
        <v>-3.5046284317670096</v>
      </c>
      <c r="L20" s="92">
        <f>G15</f>
        <v>-0.50754772843906726</v>
      </c>
    </row>
    <row r="21" spans="1:19" x14ac:dyDescent="0.25">
      <c r="A21" s="8"/>
      <c r="B21" s="51" t="s">
        <v>31</v>
      </c>
      <c r="C21" s="56">
        <v>-15.766941920999459</v>
      </c>
      <c r="D21" s="56">
        <v>-0.71194576864485626</v>
      </c>
      <c r="E21" s="56">
        <v>1.3509020686791846</v>
      </c>
      <c r="F21" s="53">
        <v>5.3399792500746335</v>
      </c>
      <c r="G21" s="56">
        <v>0.89860964225341078</v>
      </c>
      <c r="H21" s="12"/>
      <c r="J21" s="92" t="str">
        <f>B14</f>
        <v>Productos de plástico</v>
      </c>
      <c r="K21" s="92">
        <f>F14</f>
        <v>-9.1729523545351572</v>
      </c>
      <c r="L21" s="92">
        <f>G14</f>
        <v>-0.54775451123189356</v>
      </c>
    </row>
    <row r="22" spans="1:19" x14ac:dyDescent="0.25">
      <c r="A22" s="8"/>
      <c r="B22" s="51" t="s">
        <v>43</v>
      </c>
      <c r="C22" s="56">
        <v>1.5047312517777076</v>
      </c>
      <c r="D22" s="56">
        <v>-15.237704503855062</v>
      </c>
      <c r="E22" s="56">
        <v>-5.6109016692384177</v>
      </c>
      <c r="F22" s="53">
        <v>25.209696763657384</v>
      </c>
      <c r="G22" s="56">
        <v>1.6562840883357359</v>
      </c>
      <c r="H22" s="12"/>
      <c r="J22" s="92" t="str">
        <f>B13</f>
        <v>Sustancias químicas básicas</v>
      </c>
      <c r="K22" s="92">
        <f>F13</f>
        <v>-6.6866045358948911</v>
      </c>
      <c r="L22" s="92">
        <f>G13</f>
        <v>-2.2126182682100297</v>
      </c>
    </row>
    <row r="23" spans="1:19" x14ac:dyDescent="0.25">
      <c r="A23" s="8"/>
      <c r="B23" s="52" t="s">
        <v>38</v>
      </c>
      <c r="C23" s="54">
        <v>-14.043335895186914</v>
      </c>
      <c r="D23" s="54">
        <v>7.3627207627722902</v>
      </c>
      <c r="E23" s="54">
        <v>5.5496050328003976</v>
      </c>
      <c r="F23" s="53">
        <v>-0.42994863269139039</v>
      </c>
      <c r="G23" s="53">
        <v>-0.42994863269139022</v>
      </c>
      <c r="H23" s="12"/>
      <c r="J23" s="6" t="str">
        <f>B23</f>
        <v>Total</v>
      </c>
      <c r="K23" s="92">
        <f>F23</f>
        <v>-0.42994863269139039</v>
      </c>
      <c r="L23" s="92">
        <f>G23</f>
        <v>-0.42994863269139022</v>
      </c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96"/>
      <c r="K24" s="87"/>
      <c r="M24" s="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96"/>
      <c r="K25" s="87"/>
      <c r="M25" s="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6"/>
      <c r="K26" s="87"/>
      <c r="M26" s="7"/>
      <c r="N26" s="15"/>
      <c r="O26" s="59"/>
      <c r="P26" s="59"/>
      <c r="Q26" s="59"/>
      <c r="R26" s="59"/>
      <c r="S26" s="59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6"/>
      <c r="K27" s="87"/>
      <c r="N27" s="15"/>
      <c r="O27" s="59"/>
      <c r="P27" s="59"/>
      <c r="Q27" s="59"/>
      <c r="R27" s="59"/>
      <c r="S27" s="59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6"/>
      <c r="K28" s="87"/>
      <c r="M28" s="59"/>
      <c r="N28" s="59"/>
      <c r="O28" s="59"/>
      <c r="P28" s="59"/>
      <c r="Q28" s="59"/>
      <c r="R28" s="59"/>
      <c r="S28" s="59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6"/>
      <c r="K29" s="87"/>
      <c r="M29" s="60"/>
      <c r="N29" s="60"/>
      <c r="O29" s="60"/>
      <c r="P29" s="60"/>
      <c r="Q29" s="60"/>
      <c r="R29" s="60"/>
      <c r="S29" s="60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6"/>
      <c r="K30" s="87"/>
      <c r="M30" s="60"/>
      <c r="N30" s="60"/>
      <c r="O30" s="60"/>
      <c r="P30" s="60"/>
      <c r="Q30" s="60"/>
      <c r="R30" s="60"/>
      <c r="S30" s="60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6"/>
      <c r="K31" s="87"/>
      <c r="M31" s="60"/>
      <c r="N31" s="60"/>
      <c r="O31" s="60"/>
      <c r="P31" s="60"/>
      <c r="Q31" s="60"/>
      <c r="R31" s="60"/>
      <c r="S31" s="60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6"/>
      <c r="K32" s="87"/>
      <c r="M32" s="60"/>
      <c r="N32" s="60"/>
      <c r="O32" s="60"/>
      <c r="P32" s="60"/>
      <c r="Q32" s="60"/>
      <c r="R32" s="60"/>
      <c r="S32" s="60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6"/>
      <c r="K33" s="87"/>
      <c r="M33" s="60"/>
      <c r="N33" s="60"/>
      <c r="O33" s="60"/>
      <c r="P33" s="60"/>
      <c r="Q33" s="60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6"/>
      <c r="K34" s="87"/>
      <c r="M34" s="60"/>
      <c r="N34" s="60"/>
      <c r="O34" s="60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6"/>
      <c r="K35" s="87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6"/>
      <c r="K36" s="87"/>
      <c r="M36" s="60"/>
      <c r="N36" s="60"/>
      <c r="O36" s="60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6"/>
      <c r="K37" s="87"/>
      <c r="M37" s="60"/>
      <c r="N37" s="60"/>
      <c r="O37" s="60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6"/>
      <c r="K38" s="87"/>
      <c r="M38" s="60"/>
      <c r="N38" s="60"/>
      <c r="O38" s="60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6"/>
      <c r="K39" s="87"/>
      <c r="M39" s="60"/>
      <c r="N39" s="60"/>
      <c r="O39" s="60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6"/>
      <c r="K40" s="87"/>
      <c r="M40" s="60"/>
      <c r="N40" s="60"/>
      <c r="O40" s="60"/>
      <c r="P40" s="60"/>
      <c r="Q40" s="60"/>
      <c r="R40" s="60"/>
      <c r="S40" s="60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49"/>
      <c r="K41" s="87"/>
      <c r="M41" s="60"/>
      <c r="N41" s="60"/>
      <c r="O41" s="60"/>
      <c r="P41" s="60"/>
      <c r="Q41" s="60"/>
      <c r="R41" s="60"/>
      <c r="S41" s="60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49"/>
      <c r="K42" s="87"/>
      <c r="M42" s="60"/>
      <c r="N42" s="60"/>
      <c r="O42" s="60"/>
      <c r="P42" s="60"/>
      <c r="Q42" s="60"/>
      <c r="R42" s="60"/>
      <c r="S42" s="60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49"/>
      <c r="K43" s="87"/>
      <c r="M43" s="60"/>
      <c r="N43" s="60"/>
      <c r="O43" s="60"/>
      <c r="P43" s="60"/>
      <c r="Q43" s="60"/>
      <c r="R43" s="60"/>
      <c r="S43" s="60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49"/>
      <c r="K44" s="87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49"/>
      <c r="K45" s="87"/>
      <c r="M45" s="6" t="str">
        <f>IF(G45="","",1)</f>
        <v/>
      </c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9"/>
      <c r="J46" s="49"/>
      <c r="K46" s="87"/>
    </row>
    <row r="47" spans="1:19" s="6" customFormat="1" ht="12.75" customHeight="1" x14ac:dyDescent="0.25">
      <c r="A47" s="8"/>
      <c r="B47" s="73" t="s">
        <v>47</v>
      </c>
      <c r="C47" s="7"/>
      <c r="D47" s="7"/>
      <c r="E47" s="7"/>
      <c r="F47" s="7"/>
      <c r="G47" s="7"/>
      <c r="H47" s="12"/>
      <c r="I47" s="19"/>
      <c r="J47" s="49"/>
      <c r="K47" s="87"/>
    </row>
    <row r="48" spans="1:19" s="6" customFormat="1" x14ac:dyDescent="0.25">
      <c r="A48" s="21"/>
      <c r="B48" s="22" t="s">
        <v>124</v>
      </c>
      <c r="C48" s="23"/>
      <c r="D48" s="23"/>
      <c r="E48" s="23"/>
      <c r="F48" s="23"/>
      <c r="G48" s="23"/>
      <c r="H48" s="24"/>
      <c r="I48" s="19"/>
      <c r="J48" s="49"/>
      <c r="K48" s="87"/>
      <c r="M48" s="26"/>
      <c r="N48" s="48"/>
    </row>
    <row r="49" spans="2:11" x14ac:dyDescent="0.25">
      <c r="K49" s="87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32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46" t="s">
        <v>48</v>
      </c>
      <c r="C7" s="146"/>
      <c r="D7" s="146"/>
      <c r="E7" s="146"/>
      <c r="F7" s="146"/>
      <c r="G7" s="146"/>
      <c r="H7" s="12"/>
    </row>
    <row r="8" spans="1:13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3" ht="10.5" customHeight="1" x14ac:dyDescent="0.25">
      <c r="A9" s="8"/>
      <c r="B9" s="9"/>
      <c r="C9" s="68"/>
      <c r="D9" s="68"/>
      <c r="E9" s="9"/>
      <c r="F9" s="9"/>
      <c r="G9" s="9"/>
      <c r="H9" s="12"/>
      <c r="I9" s="6"/>
      <c r="L9" s="6"/>
      <c r="M9" s="6"/>
    </row>
    <row r="10" spans="1:13" ht="14.2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  <c r="I10" s="6"/>
      <c r="J10" s="88"/>
      <c r="K10" s="88"/>
      <c r="L10" s="88"/>
      <c r="M10" s="88"/>
    </row>
    <row r="11" spans="1:13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  <c r="I11" s="6"/>
      <c r="J11" s="88"/>
      <c r="K11" s="88"/>
      <c r="L11" s="88"/>
      <c r="M11" s="88"/>
    </row>
    <row r="12" spans="1:13" ht="12" customHeight="1" x14ac:dyDescent="0.25">
      <c r="A12" s="8"/>
      <c r="B12" s="10"/>
      <c r="C12" s="68"/>
      <c r="D12" s="68"/>
      <c r="E12" s="68"/>
      <c r="F12" s="68"/>
      <c r="H12" s="12"/>
      <c r="I12" s="6"/>
      <c r="J12" s="88"/>
      <c r="K12" s="88" t="s">
        <v>92</v>
      </c>
      <c r="L12" s="88" t="s">
        <v>70</v>
      </c>
      <c r="M12" s="88"/>
    </row>
    <row r="13" spans="1:13" x14ac:dyDescent="0.25">
      <c r="A13" s="8"/>
      <c r="B13" s="51" t="s">
        <v>46</v>
      </c>
      <c r="C13" s="56">
        <v>-13.614062706302349</v>
      </c>
      <c r="D13" s="56">
        <v>30.895778928346228</v>
      </c>
      <c r="E13" s="56">
        <v>-1.1056192838442012</v>
      </c>
      <c r="F13" s="53">
        <v>-6.4171138844472786</v>
      </c>
      <c r="G13" s="56">
        <v>-2.1291477182789689</v>
      </c>
      <c r="H13" s="12"/>
      <c r="I13" s="6"/>
      <c r="J13" s="93" t="str">
        <f>B22</f>
        <v>Producción de carne y pescado</v>
      </c>
      <c r="K13" s="93">
        <f>F22</f>
        <v>19.845591790452175</v>
      </c>
      <c r="L13" s="93">
        <f>G22</f>
        <v>1.3817833413440734</v>
      </c>
      <c r="M13" s="88"/>
    </row>
    <row r="14" spans="1:13" x14ac:dyDescent="0.25">
      <c r="A14" s="8"/>
      <c r="B14" s="51" t="s">
        <v>36</v>
      </c>
      <c r="C14" s="56">
        <v>-28.726882558196728</v>
      </c>
      <c r="D14" s="56">
        <v>34.491676842804694</v>
      </c>
      <c r="E14" s="56">
        <v>2.042630128353407</v>
      </c>
      <c r="F14" s="53">
        <v>-22.467993631627671</v>
      </c>
      <c r="G14" s="56">
        <v>-0.36819125275312742</v>
      </c>
      <c r="H14" s="12"/>
      <c r="I14" s="6"/>
      <c r="J14" s="93" t="str">
        <f>B21</f>
        <v>Productos minerales no metálicos</v>
      </c>
      <c r="K14" s="93">
        <f>F21</f>
        <v>9.5862359166577917</v>
      </c>
      <c r="L14" s="93">
        <f>G21</f>
        <v>0.62754264858328268</v>
      </c>
      <c r="M14" s="88"/>
    </row>
    <row r="15" spans="1:13" x14ac:dyDescent="0.25">
      <c r="A15" s="8"/>
      <c r="B15" s="51" t="s">
        <v>31</v>
      </c>
      <c r="C15" s="56">
        <v>-7.3301358718491061</v>
      </c>
      <c r="D15" s="56">
        <v>-3.9208947495914077</v>
      </c>
      <c r="E15" s="56">
        <v>4.5456891304370952</v>
      </c>
      <c r="F15" s="53">
        <v>-1.6490320776409328</v>
      </c>
      <c r="G15" s="56">
        <v>-0.28497523704102956</v>
      </c>
      <c r="H15" s="12"/>
      <c r="I15" s="6"/>
      <c r="J15" s="93" t="str">
        <f>B20</f>
        <v>Bebidas</v>
      </c>
      <c r="K15" s="93">
        <f>F20</f>
        <v>8.5046370240540838</v>
      </c>
      <c r="L15" s="93">
        <f>G20</f>
        <v>0.56840042187302386</v>
      </c>
      <c r="M15" s="88"/>
    </row>
    <row r="16" spans="1:13" x14ac:dyDescent="0.25">
      <c r="A16" s="8"/>
      <c r="B16" s="51" t="s">
        <v>44</v>
      </c>
      <c r="C16" s="56">
        <v>-8.2279108827585876</v>
      </c>
      <c r="D16" s="56">
        <v>-10.107630744299636</v>
      </c>
      <c r="E16" s="56">
        <v>24.569150842208504</v>
      </c>
      <c r="F16" s="53">
        <v>-3.4696823638990404</v>
      </c>
      <c r="G16" s="56">
        <v>-0.22640437850821993</v>
      </c>
      <c r="H16" s="12"/>
      <c r="I16" s="6"/>
      <c r="J16" s="93" t="str">
        <f>B19</f>
        <v>Otros productos químicos</v>
      </c>
      <c r="K16" s="93">
        <f>F19</f>
        <v>0.68863341506864018</v>
      </c>
      <c r="L16" s="93">
        <f>G19</f>
        <v>9.5529600164331346E-2</v>
      </c>
      <c r="M16" s="88"/>
    </row>
    <row r="17" spans="1:19" x14ac:dyDescent="0.25">
      <c r="A17" s="8"/>
      <c r="B17" s="51" t="s">
        <v>41</v>
      </c>
      <c r="C17" s="56">
        <v>-13.801930064089818</v>
      </c>
      <c r="D17" s="56">
        <v>-12.476463540841259</v>
      </c>
      <c r="E17" s="56">
        <v>7.3204375756959461</v>
      </c>
      <c r="F17" s="53">
        <v>-1.5451575002336959</v>
      </c>
      <c r="G17" s="56">
        <v>-0.10732560383486293</v>
      </c>
      <c r="H17" s="12"/>
      <c r="I17" s="6"/>
      <c r="J17" s="93" t="str">
        <f>B18</f>
        <v xml:space="preserve">Confecciones, prendas de vestir </v>
      </c>
      <c r="K17" s="93">
        <f>F18</f>
        <v>4.8525392273262691</v>
      </c>
      <c r="L17" s="93">
        <f>G18</f>
        <v>1.7702772193148131E-2</v>
      </c>
      <c r="M17" s="88"/>
    </row>
    <row r="18" spans="1:19" x14ac:dyDescent="0.25">
      <c r="A18" s="8"/>
      <c r="B18" s="58" t="s">
        <v>27</v>
      </c>
      <c r="C18" s="55">
        <v>-24.356557429684887</v>
      </c>
      <c r="D18" s="55">
        <v>-19.96297484244117</v>
      </c>
      <c r="E18" s="56">
        <v>25.14017781701785</v>
      </c>
      <c r="F18" s="53">
        <v>4.8525392273262691</v>
      </c>
      <c r="G18" s="55">
        <v>1.7702772193148131E-2</v>
      </c>
      <c r="H18" s="12"/>
      <c r="I18" s="6"/>
      <c r="J18" s="93" t="str">
        <f>B17</f>
        <v>Otros productos alimenticios</v>
      </c>
      <c r="K18" s="93">
        <f>F17</f>
        <v>-1.5451575002336959</v>
      </c>
      <c r="L18" s="93">
        <f>G17</f>
        <v>-0.10732560383486293</v>
      </c>
      <c r="M18" s="88"/>
    </row>
    <row r="19" spans="1:19" x14ac:dyDescent="0.25">
      <c r="A19" s="8"/>
      <c r="B19" s="51" t="s">
        <v>42</v>
      </c>
      <c r="C19" s="56">
        <v>-1.8546958368134479</v>
      </c>
      <c r="D19" s="56">
        <v>7.546380893719558</v>
      </c>
      <c r="E19" s="56">
        <v>7.1945598964113477</v>
      </c>
      <c r="F19" s="53">
        <v>0.68863341506864018</v>
      </c>
      <c r="G19" s="56">
        <v>9.5529600164331346E-2</v>
      </c>
      <c r="H19" s="12"/>
      <c r="I19" s="6"/>
      <c r="J19" s="93" t="str">
        <f>B16</f>
        <v>Productos de plástico</v>
      </c>
      <c r="K19" s="93">
        <f>F16</f>
        <v>-3.4696823638990404</v>
      </c>
      <c r="L19" s="93">
        <f>G16</f>
        <v>-0.22640437850821993</v>
      </c>
      <c r="M19" s="88"/>
    </row>
    <row r="20" spans="1:19" x14ac:dyDescent="0.25">
      <c r="A20" s="8"/>
      <c r="B20" s="51" t="s">
        <v>5</v>
      </c>
      <c r="C20" s="56">
        <v>-7.3839445659397391</v>
      </c>
      <c r="D20" s="56">
        <v>6.9525614593509557</v>
      </c>
      <c r="E20" s="56">
        <v>4.5797335095444858</v>
      </c>
      <c r="F20" s="53">
        <v>8.5046370240540838</v>
      </c>
      <c r="G20" s="56">
        <v>0.56840042187302386</v>
      </c>
      <c r="H20" s="12"/>
      <c r="I20" s="6"/>
      <c r="J20" s="93" t="str">
        <f>B15</f>
        <v xml:space="preserve">Otras industrias manufactureras </v>
      </c>
      <c r="K20" s="93">
        <f>F15</f>
        <v>-1.6490320776409328</v>
      </c>
      <c r="L20" s="93">
        <f>G15</f>
        <v>-0.28497523704102956</v>
      </c>
      <c r="M20" s="88"/>
    </row>
    <row r="21" spans="1:19" x14ac:dyDescent="0.25">
      <c r="A21" s="8"/>
      <c r="B21" s="51" t="s">
        <v>45</v>
      </c>
      <c r="C21" s="56">
        <v>-4.6421157378384326</v>
      </c>
      <c r="D21" s="56">
        <v>-21.30844149392103</v>
      </c>
      <c r="E21" s="56">
        <v>37.385569360278588</v>
      </c>
      <c r="F21" s="53">
        <v>9.5862359166577917</v>
      </c>
      <c r="G21" s="56">
        <v>0.62754264858328268</v>
      </c>
      <c r="H21" s="12"/>
      <c r="I21" s="6"/>
      <c r="J21" s="93" t="str">
        <f>B14</f>
        <v>Productos textiles</v>
      </c>
      <c r="K21" s="93">
        <f>F14</f>
        <v>-22.467993631627671</v>
      </c>
      <c r="L21" s="93">
        <f>G14</f>
        <v>-0.36819125275312742</v>
      </c>
      <c r="M21" s="88"/>
    </row>
    <row r="22" spans="1:19" x14ac:dyDescent="0.25">
      <c r="A22" s="8"/>
      <c r="B22" s="57" t="s">
        <v>43</v>
      </c>
      <c r="C22" s="56">
        <v>-10.94283746017533</v>
      </c>
      <c r="D22" s="56">
        <v>7.97791152386446</v>
      </c>
      <c r="E22" s="56">
        <v>-12.697553634678119</v>
      </c>
      <c r="F22" s="53">
        <v>19.845591790452175</v>
      </c>
      <c r="G22" s="56">
        <v>1.3817833413440734</v>
      </c>
      <c r="H22" s="12"/>
      <c r="I22" s="6"/>
      <c r="J22" s="93" t="str">
        <f>B13</f>
        <v>Sustancias químicas básicas</v>
      </c>
      <c r="K22" s="93">
        <f>F13</f>
        <v>-6.4171138844472786</v>
      </c>
      <c r="L22" s="93">
        <f>G13</f>
        <v>-2.1291477182789689</v>
      </c>
      <c r="M22" s="88"/>
    </row>
    <row r="23" spans="1:19" x14ac:dyDescent="0.25">
      <c r="A23" s="8"/>
      <c r="B23" s="14" t="s">
        <v>38</v>
      </c>
      <c r="C23" s="53">
        <v>-9.740075483398714</v>
      </c>
      <c r="D23" s="53">
        <v>7.5149037949152175</v>
      </c>
      <c r="E23" s="53">
        <v>4.4285140784969146</v>
      </c>
      <c r="F23" s="53">
        <v>-0.42508540625835201</v>
      </c>
      <c r="G23" s="53">
        <v>-0.42508540625835201</v>
      </c>
      <c r="H23" s="12"/>
      <c r="I23" s="6"/>
      <c r="J23" s="88" t="str">
        <f>B23</f>
        <v>Total</v>
      </c>
      <c r="K23" s="93">
        <f>F23</f>
        <v>-0.42508540625835201</v>
      </c>
      <c r="L23" s="93">
        <f>G23</f>
        <v>-0.42508540625835201</v>
      </c>
      <c r="M23" s="88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96"/>
      <c r="J24" s="97"/>
      <c r="K24" s="98"/>
      <c r="L24" s="88"/>
      <c r="M24" s="88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96"/>
      <c r="J25" s="96"/>
      <c r="K25" s="87"/>
      <c r="N25" s="15"/>
      <c r="O25" s="59"/>
      <c r="P25" s="59"/>
      <c r="Q25" s="59"/>
      <c r="R25" s="59"/>
      <c r="S25" s="59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96"/>
      <c r="J26" s="96"/>
      <c r="K26" s="87"/>
      <c r="N26" s="15"/>
      <c r="O26" s="59"/>
      <c r="P26" s="59"/>
      <c r="Q26" s="59"/>
      <c r="R26" s="59"/>
      <c r="S26" s="59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96"/>
      <c r="J27" s="96"/>
      <c r="K27" s="87"/>
      <c r="M27" s="59"/>
      <c r="N27" s="59"/>
      <c r="O27" s="59"/>
      <c r="P27" s="59"/>
      <c r="Q27" s="59"/>
      <c r="R27" s="59"/>
      <c r="S27" s="59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96"/>
      <c r="J28" s="96"/>
      <c r="K28" s="87"/>
      <c r="M28" s="60"/>
      <c r="N28" s="60"/>
      <c r="O28" s="60"/>
      <c r="P28" s="60"/>
      <c r="Q28" s="60"/>
      <c r="R28" s="60"/>
      <c r="S28" s="60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60"/>
      <c r="N29" s="60"/>
      <c r="O29" s="60"/>
      <c r="P29" s="60"/>
      <c r="Q29" s="60"/>
      <c r="R29" s="60"/>
      <c r="S29" s="60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60"/>
      <c r="N30" s="60"/>
      <c r="O30" s="60"/>
      <c r="P30" s="60"/>
      <c r="Q30" s="60"/>
      <c r="R30" s="60"/>
      <c r="S30" s="60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60"/>
      <c r="N31" s="60"/>
      <c r="O31" s="60"/>
      <c r="P31" s="60"/>
      <c r="Q31" s="60"/>
      <c r="R31" s="60"/>
      <c r="S31" s="60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60"/>
      <c r="N32" s="60"/>
      <c r="O32" s="60"/>
      <c r="P32" s="60"/>
      <c r="Q32" s="60"/>
      <c r="R32" s="60"/>
      <c r="S32" s="60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60"/>
      <c r="N33" s="60"/>
      <c r="O33" s="60"/>
      <c r="P33" s="60"/>
      <c r="Q33" s="60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60"/>
      <c r="N34" s="60"/>
      <c r="O34" s="60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60"/>
      <c r="N36" s="60"/>
      <c r="O36" s="60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60"/>
      <c r="N37" s="60"/>
      <c r="O37" s="60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60"/>
      <c r="N38" s="60"/>
      <c r="O38" s="60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60"/>
      <c r="N39" s="60"/>
      <c r="O39" s="60"/>
      <c r="P39" s="60"/>
      <c r="Q39" s="60"/>
      <c r="R39" s="60"/>
      <c r="S39" s="60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60"/>
      <c r="N40" s="60"/>
      <c r="O40" s="60"/>
      <c r="P40" s="60"/>
      <c r="Q40" s="60"/>
      <c r="R40" s="60"/>
      <c r="S40" s="60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60"/>
      <c r="N41" s="60"/>
      <c r="O41" s="60"/>
      <c r="P41" s="60"/>
      <c r="Q41" s="60"/>
      <c r="R41" s="60"/>
      <c r="S41" s="60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60"/>
      <c r="N42" s="60"/>
      <c r="O42" s="60"/>
      <c r="P42" s="60"/>
      <c r="Q42" s="60"/>
      <c r="R42" s="60"/>
      <c r="S42" s="60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x14ac:dyDescent="0.25">
      <c r="A45" s="8"/>
      <c r="B45" s="73" t="s">
        <v>47</v>
      </c>
      <c r="H45" s="12"/>
      <c r="I45" s="10"/>
    </row>
    <row r="46" spans="1:19" x14ac:dyDescent="0.25">
      <c r="A46" s="21"/>
      <c r="B46" s="22" t="s">
        <v>124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46" t="s">
        <v>49</v>
      </c>
      <c r="C7" s="146"/>
      <c r="D7" s="146"/>
      <c r="E7" s="146"/>
      <c r="F7" s="146"/>
      <c r="G7" s="146"/>
      <c r="H7" s="12"/>
    </row>
    <row r="8" spans="1:13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3" ht="12.75" customHeight="1" x14ac:dyDescent="0.25">
      <c r="A9" s="8"/>
      <c r="B9" s="9"/>
      <c r="C9" s="68"/>
      <c r="D9" s="68"/>
      <c r="E9" s="9"/>
      <c r="F9" s="9"/>
      <c r="G9" s="9"/>
      <c r="H9" s="12"/>
    </row>
    <row r="10" spans="1:13" ht="13.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3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3" ht="12" customHeight="1" x14ac:dyDescent="0.25">
      <c r="A12" s="8"/>
      <c r="B12" s="10"/>
      <c r="C12" s="68"/>
      <c r="D12" s="68"/>
      <c r="E12" s="68"/>
      <c r="F12" s="68"/>
      <c r="H12" s="12"/>
      <c r="M12" s="88"/>
    </row>
    <row r="13" spans="1:13" x14ac:dyDescent="0.25">
      <c r="A13" s="8"/>
      <c r="B13" s="51" t="s">
        <v>43</v>
      </c>
      <c r="C13" s="112">
        <v>4.6612155616895192</v>
      </c>
      <c r="D13" s="112">
        <v>-5.876791401273902</v>
      </c>
      <c r="E13" s="112">
        <v>-12.043351837166281</v>
      </c>
      <c r="F13" s="85">
        <v>12.508264711185934</v>
      </c>
      <c r="G13" s="112">
        <v>1.5819298514327682</v>
      </c>
      <c r="H13" s="12"/>
      <c r="J13" s="88" t="str">
        <f>B22</f>
        <v xml:space="preserve">Otras industrias manufactureras </v>
      </c>
      <c r="K13" s="99">
        <f>F22</f>
        <v>-3.3204293124980522</v>
      </c>
      <c r="L13" s="99">
        <f>G22</f>
        <v>-1.1090378544628485</v>
      </c>
      <c r="M13" s="88"/>
    </row>
    <row r="14" spans="1:13" x14ac:dyDescent="0.25">
      <c r="A14" s="8"/>
      <c r="B14" s="51" t="s">
        <v>5</v>
      </c>
      <c r="C14" s="112">
        <v>-14.143494679025064</v>
      </c>
      <c r="D14" s="112">
        <v>16.713314674130352</v>
      </c>
      <c r="E14" s="112">
        <v>-3.1517643028434472</v>
      </c>
      <c r="F14" s="85">
        <v>22.674212946586493</v>
      </c>
      <c r="G14" s="112">
        <v>0.97454784696626884</v>
      </c>
      <c r="H14" s="12"/>
      <c r="J14" s="88" t="str">
        <f>B21</f>
        <v>Productos textiles</v>
      </c>
      <c r="K14" s="99">
        <f>F21</f>
        <v>-18.588092713225279</v>
      </c>
      <c r="L14" s="99">
        <f>G21</f>
        <v>-0.93273807194041536</v>
      </c>
      <c r="M14" s="88"/>
    </row>
    <row r="15" spans="1:13" x14ac:dyDescent="0.25">
      <c r="A15" s="8"/>
      <c r="B15" s="51" t="s">
        <v>46</v>
      </c>
      <c r="C15" s="112">
        <v>0.42838948709043018</v>
      </c>
      <c r="D15" s="112">
        <v>-2.2711551763892195</v>
      </c>
      <c r="E15" s="112">
        <v>3.7749203727733978</v>
      </c>
      <c r="F15" s="85">
        <v>9.7646925088098016</v>
      </c>
      <c r="G15" s="112">
        <v>0.65299266813106327</v>
      </c>
      <c r="H15" s="12"/>
      <c r="J15" s="88" t="str">
        <f>B20</f>
        <v>Otros productos alimenticios</v>
      </c>
      <c r="K15" s="99">
        <f>F20</f>
        <v>-4.6236539481141588</v>
      </c>
      <c r="L15" s="99">
        <f>G20</f>
        <v>-0.48062236836538524</v>
      </c>
      <c r="M15" s="88"/>
    </row>
    <row r="16" spans="1:13" x14ac:dyDescent="0.25">
      <c r="A16" s="8"/>
      <c r="B16" s="51" t="s">
        <v>42</v>
      </c>
      <c r="C16" s="112">
        <v>2.3708065390872957</v>
      </c>
      <c r="D16" s="112">
        <v>2.6413380761371514</v>
      </c>
      <c r="E16" s="112">
        <v>20.06341247603596</v>
      </c>
      <c r="F16" s="85">
        <v>1.596757354295919</v>
      </c>
      <c r="G16" s="112">
        <v>0.19764620921313125</v>
      </c>
      <c r="H16" s="12"/>
      <c r="J16" s="88" t="str">
        <f>B18</f>
        <v xml:space="preserve">Confecciones, prendas de vestir </v>
      </c>
      <c r="K16" s="99">
        <f>F18</f>
        <v>-2.1304066959835222</v>
      </c>
      <c r="L16" s="99">
        <f>G18</f>
        <v>-5.300583311882974E-2</v>
      </c>
      <c r="M16" s="88"/>
    </row>
    <row r="17" spans="1:19" x14ac:dyDescent="0.25">
      <c r="A17" s="8"/>
      <c r="B17" s="58" t="s">
        <v>45</v>
      </c>
      <c r="C17" s="111">
        <v>3.0338164251207549</v>
      </c>
      <c r="D17" s="111">
        <v>-2.6069017254313538</v>
      </c>
      <c r="E17" s="112">
        <v>-2.1182360870402377</v>
      </c>
      <c r="F17" s="85">
        <v>1.3771394845563556</v>
      </c>
      <c r="G17" s="111">
        <v>5.321244094199562E-2</v>
      </c>
      <c r="H17" s="12"/>
      <c r="J17" s="88" t="str">
        <f>B19</f>
        <v>Productos de plástico</v>
      </c>
      <c r="K17" s="99">
        <f>F19</f>
        <v>-4.2569720165583806</v>
      </c>
      <c r="L17" s="99">
        <f>G19</f>
        <v>-0.3756499689254717</v>
      </c>
      <c r="M17" s="88"/>
    </row>
    <row r="18" spans="1:19" x14ac:dyDescent="0.25">
      <c r="A18" s="8"/>
      <c r="B18" s="51" t="s">
        <v>27</v>
      </c>
      <c r="C18" s="112">
        <v>-29.237386862622099</v>
      </c>
      <c r="D18" s="112">
        <v>-11.719264474950595</v>
      </c>
      <c r="E18" s="112">
        <v>-6.0966862716970427</v>
      </c>
      <c r="F18" s="85">
        <v>-2.1304066959835222</v>
      </c>
      <c r="G18" s="112">
        <v>-5.300583311882974E-2</v>
      </c>
      <c r="H18" s="12"/>
      <c r="J18" s="88" t="str">
        <f>B17</f>
        <v>Productos minerales no metálicos</v>
      </c>
      <c r="K18" s="99">
        <f>F17</f>
        <v>1.3771394845563556</v>
      </c>
      <c r="L18" s="99">
        <f>G17</f>
        <v>5.321244094199562E-2</v>
      </c>
      <c r="M18" s="88"/>
    </row>
    <row r="19" spans="1:19" x14ac:dyDescent="0.25">
      <c r="A19" s="8"/>
      <c r="B19" s="51" t="s">
        <v>44</v>
      </c>
      <c r="C19" s="112">
        <v>-3.8501504310671737</v>
      </c>
      <c r="D19" s="112">
        <v>3.5872853512279046</v>
      </c>
      <c r="E19" s="112">
        <v>6.0804690151754661</v>
      </c>
      <c r="F19" s="85">
        <v>-4.2569720165583806</v>
      </c>
      <c r="G19" s="112">
        <v>-0.3756499689254717</v>
      </c>
      <c r="H19" s="12"/>
      <c r="J19" s="88" t="str">
        <f>B16</f>
        <v>Otros productos químicos</v>
      </c>
      <c r="K19" s="99">
        <f>F16</f>
        <v>1.596757354295919</v>
      </c>
      <c r="L19" s="99">
        <f>G16</f>
        <v>0.19764620921313125</v>
      </c>
      <c r="M19" s="88"/>
    </row>
    <row r="20" spans="1:19" x14ac:dyDescent="0.25">
      <c r="A20" s="8"/>
      <c r="B20" s="51" t="s">
        <v>41</v>
      </c>
      <c r="C20" s="112">
        <v>-5.5032887140867315</v>
      </c>
      <c r="D20" s="112">
        <v>-2.724284441781804</v>
      </c>
      <c r="E20" s="112">
        <v>-11.352236169298957</v>
      </c>
      <c r="F20" s="85">
        <v>-4.6236539481141588</v>
      </c>
      <c r="G20" s="112">
        <v>-0.48062236836538524</v>
      </c>
      <c r="H20" s="12"/>
      <c r="J20" s="88" t="str">
        <f>B15</f>
        <v>Sustancias químicas básicas</v>
      </c>
      <c r="K20" s="99">
        <f>F15</f>
        <v>9.7646925088098016</v>
      </c>
      <c r="L20" s="99">
        <f>G15</f>
        <v>0.65299266813106327</v>
      </c>
      <c r="M20" s="88"/>
    </row>
    <row r="21" spans="1:19" x14ac:dyDescent="0.25">
      <c r="A21" s="8"/>
      <c r="B21" s="57" t="s">
        <v>36</v>
      </c>
      <c r="C21" s="112">
        <v>-6.0792951541850222</v>
      </c>
      <c r="D21" s="112">
        <v>6.2382739212007507</v>
      </c>
      <c r="E21" s="112">
        <v>-2.8550404709345041</v>
      </c>
      <c r="F21" s="85">
        <v>-18.588092713225279</v>
      </c>
      <c r="G21" s="112">
        <v>-0.93273807194041536</v>
      </c>
      <c r="H21" s="12"/>
      <c r="J21" s="88" t="str">
        <f>B14</f>
        <v>Bebidas</v>
      </c>
      <c r="K21" s="99">
        <f>F14</f>
        <v>22.674212946586493</v>
      </c>
      <c r="L21" s="99">
        <f>G14</f>
        <v>0.97454784696626884</v>
      </c>
      <c r="M21" s="88"/>
    </row>
    <row r="22" spans="1:19" x14ac:dyDescent="0.25">
      <c r="A22" s="8"/>
      <c r="B22" s="51" t="s">
        <v>31</v>
      </c>
      <c r="C22" s="112">
        <v>-12.535178252347617</v>
      </c>
      <c r="D22" s="112">
        <v>-6.9323611270225074</v>
      </c>
      <c r="E22" s="112">
        <v>-4.5552627005734925</v>
      </c>
      <c r="F22" s="85">
        <v>-3.3204293124980522</v>
      </c>
      <c r="G22" s="112">
        <v>-1.1090378544628485</v>
      </c>
      <c r="H22" s="12"/>
      <c r="J22" s="88" t="str">
        <f>B13</f>
        <v>Producción de carne y pescado</v>
      </c>
      <c r="K22" s="99">
        <f>F13</f>
        <v>12.508264711185934</v>
      </c>
      <c r="L22" s="99">
        <f>G13</f>
        <v>1.5819298514327682</v>
      </c>
      <c r="M22" s="88"/>
    </row>
    <row r="23" spans="1:19" x14ac:dyDescent="0.25">
      <c r="A23" s="8"/>
      <c r="B23" s="52" t="s">
        <v>38</v>
      </c>
      <c r="C23" s="110">
        <v>-6.6752377044908995</v>
      </c>
      <c r="D23" s="110">
        <v>-2.7988804053329708</v>
      </c>
      <c r="E23" s="110">
        <v>-2.3169840317243784</v>
      </c>
      <c r="F23" s="85">
        <v>0.50927491987229345</v>
      </c>
      <c r="G23" s="85">
        <v>0.50927491987229345</v>
      </c>
      <c r="H23" s="12"/>
      <c r="J23" s="88" t="str">
        <f t="shared" ref="J23" si="0">B23</f>
        <v>Total</v>
      </c>
      <c r="K23" s="99">
        <f t="shared" ref="K23" si="1">F23</f>
        <v>0.50927491987229345</v>
      </c>
      <c r="L23" s="99">
        <f t="shared" ref="L23" si="2">G23</f>
        <v>0.50927491987229345</v>
      </c>
      <c r="M23" s="88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88"/>
      <c r="K24" s="88"/>
      <c r="L24" s="88"/>
      <c r="M24" s="88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88"/>
      <c r="K25" s="88"/>
      <c r="L25" s="88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7"/>
      <c r="K26" s="98"/>
      <c r="L26" s="88"/>
      <c r="N26" s="15"/>
      <c r="O26" s="59"/>
      <c r="P26" s="59"/>
      <c r="Q26" s="59"/>
      <c r="R26" s="59"/>
      <c r="S26" s="59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7"/>
      <c r="K27" s="98"/>
      <c r="L27" s="88"/>
      <c r="N27" s="15"/>
      <c r="O27" s="59"/>
      <c r="P27" s="59"/>
      <c r="Q27" s="59"/>
      <c r="R27" s="59"/>
      <c r="S27" s="59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7"/>
      <c r="K28" s="98"/>
      <c r="L28" s="88"/>
      <c r="M28" s="59"/>
      <c r="N28" s="59"/>
      <c r="O28" s="59"/>
      <c r="P28" s="59"/>
      <c r="Q28" s="59"/>
      <c r="R28" s="59"/>
      <c r="S28" s="59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7"/>
      <c r="K29" s="98"/>
      <c r="L29" s="88"/>
      <c r="M29" s="60"/>
      <c r="N29" s="60"/>
      <c r="O29" s="60"/>
      <c r="P29" s="60"/>
      <c r="Q29" s="60"/>
      <c r="R29" s="60"/>
      <c r="S29" s="60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7"/>
      <c r="K30" s="98"/>
      <c r="L30" s="88"/>
      <c r="M30" s="60"/>
      <c r="N30" s="60"/>
      <c r="O30" s="60"/>
      <c r="P30" s="60"/>
      <c r="Q30" s="60"/>
      <c r="R30" s="60"/>
      <c r="S30" s="60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7"/>
      <c r="K31" s="98"/>
      <c r="L31" s="88"/>
      <c r="M31" s="60"/>
      <c r="N31" s="60"/>
      <c r="O31" s="60"/>
      <c r="P31" s="60"/>
      <c r="Q31" s="60"/>
      <c r="R31" s="60"/>
      <c r="S31" s="60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7"/>
      <c r="K32" s="98"/>
      <c r="L32" s="88"/>
      <c r="M32" s="60"/>
      <c r="N32" s="60"/>
      <c r="O32" s="60"/>
      <c r="P32" s="60"/>
      <c r="Q32" s="60"/>
      <c r="R32" s="60"/>
      <c r="S32" s="60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7"/>
      <c r="K33" s="98"/>
      <c r="L33" s="88"/>
      <c r="M33" s="60"/>
      <c r="N33" s="60"/>
      <c r="O33" s="60"/>
      <c r="P33" s="60"/>
      <c r="Q33" s="60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7"/>
      <c r="K34" s="98"/>
      <c r="L34" s="88"/>
      <c r="M34" s="60"/>
      <c r="N34" s="60"/>
      <c r="O34" s="60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7"/>
      <c r="K35" s="98"/>
      <c r="L35" s="88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7"/>
      <c r="K36" s="98"/>
      <c r="L36" s="88"/>
      <c r="M36" s="60"/>
      <c r="N36" s="60"/>
      <c r="O36" s="60"/>
      <c r="P36" s="60"/>
      <c r="Q36" s="60"/>
      <c r="R36" s="60"/>
      <c r="S36" s="60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7"/>
      <c r="K37" s="98"/>
      <c r="L37" s="88"/>
      <c r="M37" s="60"/>
      <c r="N37" s="60"/>
      <c r="O37" s="60"/>
      <c r="P37" s="60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7"/>
      <c r="K38" s="98"/>
      <c r="L38" s="88"/>
      <c r="M38" s="60"/>
      <c r="N38" s="60"/>
      <c r="O38" s="60"/>
      <c r="P38" s="60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7"/>
      <c r="K39" s="98"/>
      <c r="L39" s="88"/>
      <c r="M39" s="60"/>
      <c r="N39" s="60"/>
      <c r="O39" s="60"/>
      <c r="P39" s="60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7"/>
      <c r="K40" s="98"/>
      <c r="L40" s="88"/>
      <c r="M40" s="60"/>
      <c r="N40" s="60"/>
      <c r="O40" s="60"/>
      <c r="P40" s="60"/>
      <c r="Q40" s="60"/>
      <c r="R40" s="60"/>
      <c r="S40" s="60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9"/>
      <c r="K41" s="98"/>
      <c r="L41" s="88"/>
      <c r="M41" s="60"/>
      <c r="N41" s="60"/>
      <c r="O41" s="60"/>
      <c r="P41" s="60"/>
      <c r="Q41" s="60"/>
      <c r="R41" s="60"/>
      <c r="S41" s="60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9"/>
      <c r="K42" s="98"/>
      <c r="L42" s="88"/>
      <c r="M42" s="60"/>
      <c r="N42" s="60"/>
      <c r="O42" s="60"/>
      <c r="P42" s="60"/>
      <c r="Q42" s="60"/>
      <c r="R42" s="60"/>
      <c r="S42" s="60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9"/>
      <c r="K43" s="98"/>
      <c r="L43" s="88"/>
      <c r="M43" s="60"/>
      <c r="N43" s="60"/>
      <c r="O43" s="60"/>
      <c r="P43" s="60"/>
      <c r="Q43" s="60"/>
      <c r="R43" s="60"/>
      <c r="S43" s="60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9"/>
      <c r="K44" s="98"/>
      <c r="L44" s="88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9"/>
      <c r="K45" s="98"/>
      <c r="L45" s="88"/>
      <c r="M45" s="6" t="str">
        <f>IF(G45="","",1)</f>
        <v/>
      </c>
    </row>
    <row r="46" spans="1:19" x14ac:dyDescent="0.25">
      <c r="A46" s="8"/>
      <c r="B46" s="73" t="s">
        <v>47</v>
      </c>
      <c r="H46" s="12"/>
      <c r="I46" s="10"/>
    </row>
    <row r="47" spans="1:19" x14ac:dyDescent="0.25">
      <c r="A47" s="21"/>
      <c r="B47" s="22" t="s">
        <v>124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58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6.140625" style="88" customWidth="1"/>
    <col min="11" max="11" width="10.85546875" style="88" customWidth="1"/>
    <col min="12" max="12" width="10.85546875" style="88"/>
    <col min="13" max="13" width="10.85546875" style="2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50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2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68"/>
      <c r="D12" s="68"/>
      <c r="E12" s="68"/>
      <c r="F12" s="68"/>
      <c r="H12" s="12"/>
    </row>
    <row r="13" spans="1:12" x14ac:dyDescent="0.25">
      <c r="A13" s="8"/>
      <c r="B13" s="51" t="s">
        <v>31</v>
      </c>
      <c r="C13" s="112">
        <v>-10.363341170860227</v>
      </c>
      <c r="D13" s="112">
        <v>11.174554605088547</v>
      </c>
      <c r="E13" s="112">
        <v>2.7915442015732834</v>
      </c>
      <c r="F13" s="85">
        <v>17.017625550707692</v>
      </c>
      <c r="G13" s="111">
        <v>3.3567042251236008</v>
      </c>
      <c r="H13" s="12"/>
      <c r="J13" s="88" t="str">
        <f>B25</f>
        <v>Productos de caucho y de plástico</v>
      </c>
      <c r="K13" s="99">
        <f>F25</f>
        <v>-9.4286090362160397</v>
      </c>
      <c r="L13" s="99">
        <f>G25</f>
        <v>-0.77660235020931667</v>
      </c>
    </row>
    <row r="14" spans="1:12" x14ac:dyDescent="0.25">
      <c r="A14" s="8"/>
      <c r="B14" s="51" t="s">
        <v>35</v>
      </c>
      <c r="C14" s="112">
        <v>-0.33505615759621088</v>
      </c>
      <c r="D14" s="112">
        <v>-4.3967485238017501</v>
      </c>
      <c r="E14" s="112">
        <v>-7.6777919484469166</v>
      </c>
      <c r="F14" s="85">
        <v>19.785265461549706</v>
      </c>
      <c r="G14" s="111">
        <v>1.9953593466760693</v>
      </c>
      <c r="H14" s="12"/>
      <c r="J14" s="88" t="str">
        <f>B24</f>
        <v xml:space="preserve">Productos de molinería y almidones </v>
      </c>
      <c r="K14" s="99">
        <f>F24</f>
        <v>-5.0463451515646458</v>
      </c>
      <c r="L14" s="99">
        <f>G24</f>
        <v>-0.3144702882305157</v>
      </c>
    </row>
    <row r="15" spans="1:12" x14ac:dyDescent="0.25">
      <c r="A15" s="8"/>
      <c r="B15" s="51" t="s">
        <v>128</v>
      </c>
      <c r="C15" s="112">
        <v>19.846462179748599</v>
      </c>
      <c r="D15" s="112">
        <v>-4.4289323197575712</v>
      </c>
      <c r="E15" s="112">
        <v>-8.6100071563473222</v>
      </c>
      <c r="F15" s="85">
        <v>7.6980992326520337</v>
      </c>
      <c r="G15" s="112">
        <v>0.95899523373029349</v>
      </c>
      <c r="H15" s="12"/>
      <c r="J15" s="88" t="str">
        <f>B23</f>
        <v xml:space="preserve">Aparatos eléctricos </v>
      </c>
      <c r="K15" s="99">
        <f>F23</f>
        <v>-2.8718958331037214</v>
      </c>
      <c r="L15" s="99">
        <f>G23</f>
        <v>-0.16450220289589168</v>
      </c>
    </row>
    <row r="16" spans="1:12" x14ac:dyDescent="0.25">
      <c r="A16" s="8"/>
      <c r="B16" s="58" t="s">
        <v>41</v>
      </c>
      <c r="C16" s="112">
        <v>1.2734020417904965</v>
      </c>
      <c r="D16" s="112">
        <v>-31.013724027839665</v>
      </c>
      <c r="E16" s="112">
        <v>20.497932225993289</v>
      </c>
      <c r="F16" s="85">
        <v>9.1300995129480533</v>
      </c>
      <c r="G16" s="112">
        <v>0.70028039305520817</v>
      </c>
      <c r="H16" s="12"/>
      <c r="J16" s="88" t="str">
        <f>B22</f>
        <v>Productos metalúrgicos básicos – Hierro y Acero</v>
      </c>
      <c r="K16" s="99">
        <f>F22</f>
        <v>-0.30899090105163118</v>
      </c>
      <c r="L16" s="99">
        <f>G22</f>
        <v>-1.1376411021034901E-2</v>
      </c>
    </row>
    <row r="17" spans="1:16" x14ac:dyDescent="0.25">
      <c r="A17" s="8"/>
      <c r="B17" s="51" t="s">
        <v>53</v>
      </c>
      <c r="C17" s="112">
        <v>4.1315816305778847</v>
      </c>
      <c r="D17" s="112">
        <v>-3.4719210200563277</v>
      </c>
      <c r="E17" s="112">
        <v>13.17593390077379</v>
      </c>
      <c r="F17" s="85">
        <v>8.0027489787726225</v>
      </c>
      <c r="G17" s="112">
        <v>0.68074169110757954</v>
      </c>
      <c r="H17" s="12"/>
      <c r="J17" s="88" t="str">
        <f>B21</f>
        <v xml:space="preserve">Confecciones, prendas de vestir </v>
      </c>
      <c r="K17" s="99">
        <f>F21</f>
        <v>0.3135753007308395</v>
      </c>
      <c r="L17" s="99">
        <f>G21</f>
        <v>6.3967295323045315E-3</v>
      </c>
    </row>
    <row r="18" spans="1:16" ht="15.75" customHeight="1" x14ac:dyDescent="0.25">
      <c r="A18" s="8"/>
      <c r="B18" s="57" t="s">
        <v>32</v>
      </c>
      <c r="C18" s="112">
        <v>6.9659239802058455</v>
      </c>
      <c r="D18" s="112">
        <v>-16.837944390491568</v>
      </c>
      <c r="E18" s="112">
        <v>5.6448729905606241</v>
      </c>
      <c r="F18" s="85">
        <v>8.2623048993704984</v>
      </c>
      <c r="G18" s="112">
        <v>0.30826387386659165</v>
      </c>
      <c r="H18" s="12"/>
      <c r="J18" s="88" t="str">
        <f>B20</f>
        <v>Confiteria, cafe y otros productos alimenticios</v>
      </c>
      <c r="K18" s="99">
        <f>F20</f>
        <v>2.8756901938202351</v>
      </c>
      <c r="L18" s="99">
        <f>G20</f>
        <v>0.1657681032344</v>
      </c>
    </row>
    <row r="19" spans="1:16" x14ac:dyDescent="0.25">
      <c r="A19" s="8"/>
      <c r="B19" s="51" t="s">
        <v>5</v>
      </c>
      <c r="C19" s="112">
        <v>60.208460694177226</v>
      </c>
      <c r="D19" s="112">
        <v>8.2853334777504539</v>
      </c>
      <c r="E19" s="112">
        <v>-5.4512643432245227</v>
      </c>
      <c r="F19" s="85">
        <v>4.6258443116991232</v>
      </c>
      <c r="G19" s="112">
        <v>0.28415013451212096</v>
      </c>
      <c r="H19" s="12"/>
      <c r="J19" s="88" t="str">
        <f>B19</f>
        <v>Bebidas</v>
      </c>
      <c r="K19" s="99">
        <f>F19</f>
        <v>4.6258443116991232</v>
      </c>
      <c r="L19" s="99">
        <f>G19</f>
        <v>0.28415013451212096</v>
      </c>
    </row>
    <row r="20" spans="1:16" x14ac:dyDescent="0.25">
      <c r="A20" s="8"/>
      <c r="B20" s="51" t="s">
        <v>97</v>
      </c>
      <c r="C20" s="112">
        <v>-0.38578103712018746</v>
      </c>
      <c r="D20" s="112">
        <v>-13.799004050859565</v>
      </c>
      <c r="E20" s="112">
        <v>6.9752109907080593</v>
      </c>
      <c r="F20" s="85">
        <v>2.8756901938202351</v>
      </c>
      <c r="G20" s="112">
        <v>0.1657681032344</v>
      </c>
      <c r="H20" s="12"/>
      <c r="J20" s="88" t="str">
        <f>B18</f>
        <v>Otros químicos</v>
      </c>
      <c r="K20" s="99">
        <f>F18</f>
        <v>8.2623048993704984</v>
      </c>
      <c r="L20" s="99">
        <f>G18</f>
        <v>0.30826387386659165</v>
      </c>
    </row>
    <row r="21" spans="1:16" x14ac:dyDescent="0.25">
      <c r="A21" s="8"/>
      <c r="B21" s="51" t="s">
        <v>27</v>
      </c>
      <c r="C21" s="112">
        <v>-6.5467620892230238</v>
      </c>
      <c r="D21" s="112">
        <v>-5.642087373225757</v>
      </c>
      <c r="E21" s="112">
        <v>22.047415562808851</v>
      </c>
      <c r="F21" s="85">
        <v>0.3135753007308395</v>
      </c>
      <c r="G21" s="111">
        <v>6.3967295323045315E-3</v>
      </c>
      <c r="H21" s="12"/>
      <c r="J21" s="88" t="str">
        <f>B17</f>
        <v>Farmacéuticos y medicinales</v>
      </c>
      <c r="K21" s="99">
        <f>F17</f>
        <v>8.0027489787726225</v>
      </c>
      <c r="L21" s="99">
        <f>G17</f>
        <v>0.68074169110757954</v>
      </c>
    </row>
    <row r="22" spans="1:16" x14ac:dyDescent="0.25">
      <c r="A22" s="8"/>
      <c r="B22" s="51" t="s">
        <v>55</v>
      </c>
      <c r="C22" s="112">
        <v>-26.704295868953235</v>
      </c>
      <c r="D22" s="112">
        <v>-18.317985703371196</v>
      </c>
      <c r="E22" s="112">
        <v>31.942907487623778</v>
      </c>
      <c r="F22" s="85">
        <v>-0.30899090105163118</v>
      </c>
      <c r="G22" s="111">
        <v>-1.1376411021034901E-2</v>
      </c>
      <c r="H22" s="12"/>
      <c r="J22" s="88" t="str">
        <f>B16</f>
        <v>Otros productos alimenticios</v>
      </c>
      <c r="K22" s="99">
        <f>F16</f>
        <v>9.1300995129480533</v>
      </c>
      <c r="L22" s="99">
        <f>G16</f>
        <v>0.70028039305520817</v>
      </c>
    </row>
    <row r="23" spans="1:16" x14ac:dyDescent="0.25">
      <c r="A23" s="8"/>
      <c r="B23" s="58" t="s">
        <v>52</v>
      </c>
      <c r="C23" s="111">
        <v>-12.035270573671669</v>
      </c>
      <c r="D23" s="111">
        <v>-3.2964831072858636</v>
      </c>
      <c r="E23" s="112">
        <v>40.181806500413153</v>
      </c>
      <c r="F23" s="85">
        <v>-2.8718958331037214</v>
      </c>
      <c r="G23" s="111">
        <v>-0.16450220289589168</v>
      </c>
      <c r="H23" s="12"/>
      <c r="J23" s="88" t="str">
        <f>B15</f>
        <v xml:space="preserve">Jabones y detergentes; perfumes </v>
      </c>
      <c r="K23" s="99">
        <f>F15</f>
        <v>7.6980992326520337</v>
      </c>
      <c r="L23" s="99">
        <f>G15</f>
        <v>0.95899523373029349</v>
      </c>
    </row>
    <row r="24" spans="1:16" x14ac:dyDescent="0.25">
      <c r="A24" s="8"/>
      <c r="B24" s="51" t="s">
        <v>54</v>
      </c>
      <c r="C24" s="112">
        <v>-18.923993387324177</v>
      </c>
      <c r="D24" s="112">
        <v>3.2879693529278393</v>
      </c>
      <c r="E24" s="112">
        <v>0.89815447113526159</v>
      </c>
      <c r="F24" s="85">
        <v>-5.0463451515646458</v>
      </c>
      <c r="G24" s="112">
        <v>-0.3144702882305157</v>
      </c>
      <c r="H24" s="12"/>
      <c r="J24" s="88" t="str">
        <f>B14</f>
        <v>Productos de papel y cartón</v>
      </c>
      <c r="K24" s="99">
        <f>F14</f>
        <v>19.785265461549706</v>
      </c>
      <c r="L24" s="99">
        <f>G14</f>
        <v>1.9953593466760693</v>
      </c>
    </row>
    <row r="25" spans="1:16" x14ac:dyDescent="0.25">
      <c r="A25" s="8"/>
      <c r="B25" s="51" t="s">
        <v>33</v>
      </c>
      <c r="C25" s="112">
        <v>-0.46437790599918877</v>
      </c>
      <c r="D25" s="112">
        <v>-3.9902117696710824</v>
      </c>
      <c r="E25" s="112">
        <v>12.760185040266906</v>
      </c>
      <c r="F25" s="85">
        <v>-9.4286090362160397</v>
      </c>
      <c r="G25" s="111">
        <v>-0.77660235020931667</v>
      </c>
      <c r="H25" s="12"/>
      <c r="J25" s="88" t="str">
        <f>B13</f>
        <v xml:space="preserve">Otras industrias manufactureras </v>
      </c>
      <c r="K25" s="99">
        <f>F13</f>
        <v>17.017625550707692</v>
      </c>
      <c r="L25" s="99">
        <f>G13</f>
        <v>3.3567042251236008</v>
      </c>
    </row>
    <row r="26" spans="1:16" x14ac:dyDescent="0.25">
      <c r="A26" s="8"/>
      <c r="B26" s="52" t="s">
        <v>38</v>
      </c>
      <c r="C26" s="110">
        <v>0.12261110051388012</v>
      </c>
      <c r="D26" s="110">
        <v>-4.3204210227594446</v>
      </c>
      <c r="E26" s="110">
        <v>4.9245402701524217</v>
      </c>
      <c r="F26" s="85">
        <v>7.1897084784813936</v>
      </c>
      <c r="G26" s="85">
        <v>7.1897084784813936</v>
      </c>
      <c r="H26" s="12"/>
      <c r="J26" s="88" t="str">
        <f>B26</f>
        <v>Total</v>
      </c>
      <c r="K26" s="99">
        <f>F26</f>
        <v>7.1897084784813936</v>
      </c>
      <c r="L26" s="99">
        <f>G26</f>
        <v>7.1897084784813936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2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100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9"/>
      <c r="L29" s="90"/>
      <c r="M29" s="100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100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101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101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101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101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101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101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101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101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101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101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101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101"/>
      <c r="N42" s="60"/>
      <c r="O42" s="60"/>
      <c r="P42" s="60"/>
    </row>
    <row r="43" spans="1:16" s="6" customFormat="1" x14ac:dyDescent="0.25">
      <c r="A43" s="8"/>
      <c r="B43" s="73"/>
      <c r="C43" s="10"/>
      <c r="D43" s="10"/>
      <c r="E43" s="10"/>
      <c r="F43" s="10"/>
      <c r="G43" s="10"/>
      <c r="H43" s="12"/>
      <c r="I43" s="10"/>
      <c r="J43" s="88"/>
      <c r="K43" s="88"/>
      <c r="L43" s="88"/>
      <c r="M43" s="26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3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3" t="s">
        <v>51</v>
      </c>
      <c r="H49" s="12"/>
      <c r="I49" s="10"/>
    </row>
    <row r="50" spans="1:9" x14ac:dyDescent="0.25">
      <c r="A50" s="21"/>
      <c r="B50" s="22" t="s">
        <v>124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55.71093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46" t="s">
        <v>56</v>
      </c>
      <c r="C7" s="146"/>
      <c r="D7" s="146"/>
      <c r="E7" s="146"/>
      <c r="F7" s="146"/>
      <c r="G7" s="146"/>
      <c r="H7" s="12"/>
    </row>
    <row r="8" spans="1:13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3" x14ac:dyDescent="0.25">
      <c r="A9" s="8"/>
      <c r="B9" s="9"/>
      <c r="C9" s="68"/>
      <c r="D9" s="68"/>
      <c r="E9" s="9"/>
      <c r="F9" s="9"/>
      <c r="G9" s="9"/>
      <c r="H9" s="12"/>
    </row>
    <row r="10" spans="1:13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3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  <c r="M11" s="88"/>
    </row>
    <row r="12" spans="1:13" ht="12" customHeight="1" x14ac:dyDescent="0.25">
      <c r="A12" s="8"/>
      <c r="B12" s="10"/>
      <c r="C12" s="68"/>
      <c r="D12" s="68"/>
      <c r="E12" s="68"/>
      <c r="F12" s="68"/>
      <c r="H12" s="12"/>
      <c r="K12" s="88" t="s">
        <v>111</v>
      </c>
      <c r="L12" s="88" t="s">
        <v>107</v>
      </c>
      <c r="M12" s="88"/>
    </row>
    <row r="13" spans="1:13" x14ac:dyDescent="0.25">
      <c r="A13" s="8"/>
      <c r="B13" s="51" t="s">
        <v>31</v>
      </c>
      <c r="C13" s="112">
        <v>-5.0793696745009402</v>
      </c>
      <c r="D13" s="112">
        <v>6.0849961901343166</v>
      </c>
      <c r="E13" s="112">
        <v>0.92665772532651425</v>
      </c>
      <c r="F13" s="85">
        <v>16.268338453762588</v>
      </c>
      <c r="G13" s="112">
        <v>3.304696635959413</v>
      </c>
      <c r="H13" s="12"/>
      <c r="J13" s="88" t="str">
        <f>B25</f>
        <v>Productos de caucho y de plástico</v>
      </c>
      <c r="K13" s="99">
        <f>F25</f>
        <v>-11.817743536220481</v>
      </c>
      <c r="L13" s="99">
        <f>G25</f>
        <v>-1.0176993263148528</v>
      </c>
      <c r="M13" s="88"/>
    </row>
    <row r="14" spans="1:13" x14ac:dyDescent="0.25">
      <c r="A14" s="8"/>
      <c r="B14" s="51" t="s">
        <v>35</v>
      </c>
      <c r="C14" s="112">
        <v>-2.0904510299729493</v>
      </c>
      <c r="D14" s="112">
        <v>-2.3899948680224621</v>
      </c>
      <c r="E14" s="112">
        <v>-9.1121809429332696</v>
      </c>
      <c r="F14" s="85">
        <v>8.4554816445102219</v>
      </c>
      <c r="G14" s="111">
        <v>0.77330830435776743</v>
      </c>
      <c r="H14" s="12"/>
      <c r="J14" s="88" t="str">
        <f>B24</f>
        <v xml:space="preserve">Productos de molinería y almidones </v>
      </c>
      <c r="K14" s="99">
        <f>F24</f>
        <v>-6.1034841703460296</v>
      </c>
      <c r="L14" s="99">
        <f>G24</f>
        <v>-0.38391004257023925</v>
      </c>
      <c r="M14" s="88"/>
    </row>
    <row r="15" spans="1:13" x14ac:dyDescent="0.25">
      <c r="A15" s="8"/>
      <c r="B15" s="51" t="s">
        <v>41</v>
      </c>
      <c r="C15" s="112">
        <v>0.78419865164486968</v>
      </c>
      <c r="D15" s="112">
        <v>-8.3815552067974739</v>
      </c>
      <c r="E15" s="112">
        <v>-3.3814768134782445</v>
      </c>
      <c r="F15" s="85">
        <v>9.0233662923603131</v>
      </c>
      <c r="G15" s="112">
        <v>0.74628521581270524</v>
      </c>
      <c r="H15" s="12"/>
      <c r="J15" s="88" t="str">
        <f>B23</f>
        <v xml:space="preserve">Jabones y detergentes; perfumes </v>
      </c>
      <c r="K15" s="99">
        <f>F23</f>
        <v>-2.5872503672314195</v>
      </c>
      <c r="L15" s="99">
        <f>G23</f>
        <v>-0.30698764188036159</v>
      </c>
      <c r="M15" s="88"/>
    </row>
    <row r="16" spans="1:13" x14ac:dyDescent="0.25">
      <c r="A16" s="8"/>
      <c r="B16" s="51" t="s">
        <v>5</v>
      </c>
      <c r="C16" s="112">
        <v>60.347407749312133</v>
      </c>
      <c r="D16" s="112">
        <v>4.8037761799037151</v>
      </c>
      <c r="E16" s="112">
        <v>4.4535141699208136</v>
      </c>
      <c r="F16" s="85">
        <v>10.624100442762806</v>
      </c>
      <c r="G16" s="112">
        <v>0.54022747453470155</v>
      </c>
      <c r="H16" s="12"/>
      <c r="J16" s="88" t="str">
        <f>B22</f>
        <v xml:space="preserve">Aparatos eléctricos </v>
      </c>
      <c r="K16" s="99">
        <f>F22</f>
        <v>-2.9860119638591809</v>
      </c>
      <c r="L16" s="99">
        <f>G22</f>
        <v>-0.17940819839613112</v>
      </c>
      <c r="M16" s="88"/>
    </row>
    <row r="17" spans="1:16" x14ac:dyDescent="0.25">
      <c r="A17" s="8"/>
      <c r="B17" s="58" t="s">
        <v>32</v>
      </c>
      <c r="C17" s="112">
        <v>8.4174019251947634</v>
      </c>
      <c r="D17" s="112">
        <v>-17.610177192860966</v>
      </c>
      <c r="E17" s="112">
        <v>1.3629248803400709</v>
      </c>
      <c r="F17" s="85">
        <v>10.172893303841546</v>
      </c>
      <c r="G17" s="112">
        <v>0.39842701612919995</v>
      </c>
      <c r="H17" s="12"/>
      <c r="J17" s="88" t="str">
        <f>B21</f>
        <v>Productos metalúrgicos básicos – Hierro y Acero</v>
      </c>
      <c r="K17" s="99">
        <f>F21</f>
        <v>0.72100265254735341</v>
      </c>
      <c r="L17" s="99">
        <f>G21</f>
        <v>2.4014260342684217E-2</v>
      </c>
      <c r="M17" s="88"/>
    </row>
    <row r="18" spans="1:16" x14ac:dyDescent="0.25">
      <c r="A18" s="8"/>
      <c r="B18" s="51" t="s">
        <v>53</v>
      </c>
      <c r="C18" s="112">
        <v>0.31156026752246435</v>
      </c>
      <c r="D18" s="112">
        <v>-1.9127030726329117</v>
      </c>
      <c r="E18" s="112">
        <v>10.963917833014012</v>
      </c>
      <c r="F18" s="85">
        <v>1.1666773358587346</v>
      </c>
      <c r="G18" s="111">
        <v>0.10839412566740293</v>
      </c>
      <c r="H18" s="12"/>
      <c r="J18" s="88" t="str">
        <f>B20</f>
        <v xml:space="preserve">Confecciones, prendas de vestir </v>
      </c>
      <c r="K18" s="99">
        <f>F20</f>
        <v>2.1584157146441019</v>
      </c>
      <c r="L18" s="99">
        <f>G20</f>
        <v>4.5620840952088876E-2</v>
      </c>
      <c r="M18" s="88"/>
    </row>
    <row r="19" spans="1:16" x14ac:dyDescent="0.25">
      <c r="A19" s="8"/>
      <c r="B19" s="58" t="s">
        <v>97</v>
      </c>
      <c r="C19" s="111">
        <v>2.802061349026518</v>
      </c>
      <c r="D19" s="111">
        <v>-11.061513198670902</v>
      </c>
      <c r="E19" s="112">
        <v>1.3547520199587773</v>
      </c>
      <c r="F19" s="85">
        <v>1.7179391145722533</v>
      </c>
      <c r="G19" s="111">
        <v>9.8921551197783356E-2</v>
      </c>
      <c r="H19" s="12"/>
      <c r="J19" s="88" t="str">
        <f>B19</f>
        <v>Confiteria, cafe y otros productos alimenticios</v>
      </c>
      <c r="K19" s="99">
        <f>F19</f>
        <v>1.7179391145722533</v>
      </c>
      <c r="L19" s="99">
        <f>G19</f>
        <v>9.8921551197783356E-2</v>
      </c>
      <c r="M19" s="88"/>
    </row>
    <row r="20" spans="1:16" x14ac:dyDescent="0.25">
      <c r="A20" s="8"/>
      <c r="B20" s="51" t="s">
        <v>27</v>
      </c>
      <c r="C20" s="112">
        <v>-14.437401310911957</v>
      </c>
      <c r="D20" s="112">
        <v>-5.592977194028534</v>
      </c>
      <c r="E20" s="112">
        <v>14.75854746701228</v>
      </c>
      <c r="F20" s="85">
        <v>2.1584157146441019</v>
      </c>
      <c r="G20" s="112">
        <v>4.5620840952088876E-2</v>
      </c>
      <c r="H20" s="12"/>
      <c r="J20" s="88" t="str">
        <f>B18</f>
        <v>Farmacéuticos y medicinales</v>
      </c>
      <c r="K20" s="99">
        <f>F18</f>
        <v>1.1666773358587346</v>
      </c>
      <c r="L20" s="99">
        <f>G18</f>
        <v>0.10839412566740293</v>
      </c>
      <c r="M20" s="88"/>
    </row>
    <row r="21" spans="1:16" x14ac:dyDescent="0.25">
      <c r="A21" s="8"/>
      <c r="B21" s="51" t="s">
        <v>55</v>
      </c>
      <c r="C21" s="112">
        <v>-27.426378160830247</v>
      </c>
      <c r="D21" s="112">
        <v>-18.553107942737356</v>
      </c>
      <c r="E21" s="112">
        <v>9.1478737012324345</v>
      </c>
      <c r="F21" s="85">
        <v>0.72100265254735341</v>
      </c>
      <c r="G21" s="111">
        <v>2.4014260342684217E-2</v>
      </c>
      <c r="H21" s="12"/>
      <c r="J21" s="88" t="str">
        <f>B17</f>
        <v>Otros químicos</v>
      </c>
      <c r="K21" s="99">
        <f>F17</f>
        <v>10.172893303841546</v>
      </c>
      <c r="L21" s="99">
        <f>G17</f>
        <v>0.39842701612919995</v>
      </c>
      <c r="M21" s="88"/>
    </row>
    <row r="22" spans="1:16" x14ac:dyDescent="0.25">
      <c r="A22" s="8"/>
      <c r="B22" s="51" t="s">
        <v>52</v>
      </c>
      <c r="C22" s="112">
        <v>-8.7039100701784111</v>
      </c>
      <c r="D22" s="112">
        <v>-7.8844331808002561</v>
      </c>
      <c r="E22" s="112">
        <v>37.53247053040478</v>
      </c>
      <c r="F22" s="85">
        <v>-2.9860119638591809</v>
      </c>
      <c r="G22" s="112">
        <v>-0.17940819839613112</v>
      </c>
      <c r="H22" s="12"/>
      <c r="J22" s="88" t="str">
        <f>B16</f>
        <v>Bebidas</v>
      </c>
      <c r="K22" s="99">
        <f>F16</f>
        <v>10.624100442762806</v>
      </c>
      <c r="L22" s="99">
        <f>G16</f>
        <v>0.54022747453470155</v>
      </c>
      <c r="M22" s="88"/>
    </row>
    <row r="23" spans="1:16" x14ac:dyDescent="0.25">
      <c r="A23" s="8"/>
      <c r="B23" s="57" t="s">
        <v>128</v>
      </c>
      <c r="C23" s="112">
        <v>10.236252569410077</v>
      </c>
      <c r="D23" s="112">
        <v>-3.7203816308195008</v>
      </c>
      <c r="E23" s="112">
        <v>-4.2234798767366719</v>
      </c>
      <c r="F23" s="85">
        <v>-2.5872503672314195</v>
      </c>
      <c r="G23" s="112">
        <v>-0.30698764188036159</v>
      </c>
      <c r="H23" s="12"/>
      <c r="J23" s="88" t="str">
        <f>B15</f>
        <v>Otros productos alimenticios</v>
      </c>
      <c r="K23" s="99">
        <f>F15</f>
        <v>9.0233662923603131</v>
      </c>
      <c r="L23" s="99">
        <f>G15</f>
        <v>0.74628521581270524</v>
      </c>
      <c r="M23" s="88"/>
    </row>
    <row r="24" spans="1:16" x14ac:dyDescent="0.25">
      <c r="A24" s="8"/>
      <c r="B24" s="51" t="s">
        <v>54</v>
      </c>
      <c r="C24" s="112">
        <v>-11.756476208790822</v>
      </c>
      <c r="D24" s="112">
        <v>8.0850555092234089</v>
      </c>
      <c r="E24" s="112">
        <v>2.5206108248351655</v>
      </c>
      <c r="F24" s="85">
        <v>-6.1034841703460296</v>
      </c>
      <c r="G24" s="111">
        <v>-0.38391004257023925</v>
      </c>
      <c r="H24" s="12"/>
      <c r="J24" s="88" t="str">
        <f>B14</f>
        <v>Productos de papel y cartón</v>
      </c>
      <c r="K24" s="99">
        <f>F14</f>
        <v>8.4554816445102219</v>
      </c>
      <c r="L24" s="99">
        <f>G14</f>
        <v>0.77330830435776743</v>
      </c>
      <c r="M24" s="88"/>
    </row>
    <row r="25" spans="1:16" x14ac:dyDescent="0.25">
      <c r="A25" s="8"/>
      <c r="B25" s="51" t="s">
        <v>33</v>
      </c>
      <c r="C25" s="112">
        <v>15.913405091259984</v>
      </c>
      <c r="D25" s="112">
        <v>-17.415092553762133</v>
      </c>
      <c r="E25" s="112">
        <v>14.433757278040613</v>
      </c>
      <c r="F25" s="85">
        <v>-11.817743536220481</v>
      </c>
      <c r="G25" s="111">
        <v>-1.0176993263148528</v>
      </c>
      <c r="H25" s="12"/>
      <c r="J25" s="88" t="str">
        <f>B13</f>
        <v xml:space="preserve">Otras industrias manufactureras </v>
      </c>
      <c r="K25" s="99">
        <f>F13</f>
        <v>16.268338453762588</v>
      </c>
      <c r="L25" s="99">
        <f>G13</f>
        <v>3.304696635959413</v>
      </c>
      <c r="M25" s="88"/>
    </row>
    <row r="26" spans="1:16" x14ac:dyDescent="0.25">
      <c r="A26" s="8"/>
      <c r="B26" s="52" t="s">
        <v>38</v>
      </c>
      <c r="C26" s="110">
        <v>0.97962374744277159</v>
      </c>
      <c r="D26" s="110">
        <v>-3.9751604587149671</v>
      </c>
      <c r="E26" s="110">
        <v>3.2502261554901373</v>
      </c>
      <c r="F26" s="85">
        <v>4.1518902157921644</v>
      </c>
      <c r="G26" s="85">
        <v>4.1518902157921653</v>
      </c>
      <c r="H26" s="12"/>
      <c r="J26" s="88" t="str">
        <f t="shared" ref="J26" si="0">B26</f>
        <v>Total</v>
      </c>
      <c r="K26" s="99">
        <f t="shared" ref="K26" si="1">F26</f>
        <v>4.1518902157921644</v>
      </c>
      <c r="L26" s="99">
        <f t="shared" ref="L26" si="2">G26</f>
        <v>4.1518902157921653</v>
      </c>
      <c r="M26" s="8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8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90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9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x14ac:dyDescent="0.25">
      <c r="A43" s="8"/>
      <c r="B43" s="73"/>
      <c r="C43" s="10"/>
      <c r="D43" s="10"/>
      <c r="E43" s="10"/>
      <c r="F43" s="10"/>
      <c r="G43" s="10"/>
      <c r="H43" s="12"/>
      <c r="I43" s="10"/>
      <c r="J43" s="88"/>
      <c r="K43" s="88"/>
      <c r="L43" s="88"/>
    </row>
    <row r="44" spans="1:16" s="6" customFormat="1" x14ac:dyDescent="0.25">
      <c r="A44" s="8"/>
      <c r="B44" s="73"/>
      <c r="C44" s="10"/>
      <c r="D44" s="10"/>
      <c r="E44" s="10"/>
      <c r="F44" s="10"/>
      <c r="G44" s="10"/>
      <c r="H44" s="12"/>
      <c r="I44" s="10"/>
      <c r="J44" s="88"/>
      <c r="K44" s="88"/>
      <c r="L44" s="88"/>
    </row>
    <row r="45" spans="1:16" s="6" customFormat="1" x14ac:dyDescent="0.25">
      <c r="A45" s="8"/>
      <c r="B45" s="73"/>
      <c r="C45" s="10"/>
      <c r="D45" s="10"/>
      <c r="E45" s="10"/>
      <c r="F45" s="10"/>
      <c r="G45" s="10"/>
      <c r="H45" s="12"/>
      <c r="I45" s="10"/>
      <c r="J45" s="88"/>
      <c r="K45" s="88"/>
      <c r="L45" s="88"/>
    </row>
    <row r="46" spans="1:16" s="6" customFormat="1" x14ac:dyDescent="0.25">
      <c r="A46" s="8"/>
      <c r="B46" s="73"/>
      <c r="C46" s="10"/>
      <c r="D46" s="10"/>
      <c r="E46" s="10"/>
      <c r="F46" s="10"/>
      <c r="G46" s="10"/>
      <c r="H46" s="12"/>
      <c r="I46" s="10"/>
      <c r="J46" s="88"/>
      <c r="K46" s="88"/>
      <c r="L46" s="88"/>
    </row>
    <row r="47" spans="1:16" s="6" customFormat="1" x14ac:dyDescent="0.25">
      <c r="A47" s="8"/>
      <c r="B47" s="73"/>
      <c r="C47" s="10"/>
      <c r="D47" s="10"/>
      <c r="E47" s="10"/>
      <c r="F47" s="10"/>
      <c r="G47" s="10"/>
      <c r="H47" s="12"/>
      <c r="I47" s="10"/>
      <c r="J47" s="88"/>
      <c r="K47" s="88"/>
      <c r="L47" s="88"/>
    </row>
    <row r="48" spans="1:16" x14ac:dyDescent="0.25">
      <c r="A48" s="8"/>
      <c r="B48" s="73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3" t="s">
        <v>51</v>
      </c>
      <c r="H49" s="12"/>
      <c r="I49" s="10"/>
    </row>
    <row r="50" spans="1:9" x14ac:dyDescent="0.25">
      <c r="A50" s="21"/>
      <c r="B50" s="22" t="s">
        <v>124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58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8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57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2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68"/>
      <c r="D12" s="68"/>
      <c r="E12" s="68"/>
      <c r="F12" s="68"/>
      <c r="H12" s="12"/>
      <c r="K12" s="88" t="s">
        <v>106</v>
      </c>
      <c r="L12" s="88" t="s">
        <v>107</v>
      </c>
    </row>
    <row r="13" spans="1:12" x14ac:dyDescent="0.25">
      <c r="A13" s="8"/>
      <c r="B13" s="51" t="s">
        <v>52</v>
      </c>
      <c r="C13" s="112">
        <v>-4.7757716948165267</v>
      </c>
      <c r="D13" s="112">
        <v>9.1743119266034165E-2</v>
      </c>
      <c r="E13" s="112">
        <v>6.217537427436616</v>
      </c>
      <c r="F13" s="85">
        <v>-4.4041450777202122</v>
      </c>
      <c r="G13" s="111">
        <v>-0.14882924481861493</v>
      </c>
      <c r="H13" s="12"/>
      <c r="J13" s="88" t="s">
        <v>53</v>
      </c>
      <c r="K13" s="99">
        <v>-7.9833262980160491</v>
      </c>
      <c r="L13" s="99">
        <v>-0.73352458789881736</v>
      </c>
    </row>
    <row r="14" spans="1:12" x14ac:dyDescent="0.25">
      <c r="A14" s="8"/>
      <c r="B14" s="51" t="s">
        <v>5</v>
      </c>
      <c r="C14" s="112">
        <v>-4.6919163369135042</v>
      </c>
      <c r="D14" s="112">
        <v>13.018979833926467</v>
      </c>
      <c r="E14" s="112">
        <v>-2.4927840461821278</v>
      </c>
      <c r="F14" s="85">
        <v>19.886975242195916</v>
      </c>
      <c r="G14" s="112">
        <v>0.35942748993776569</v>
      </c>
      <c r="H14" s="12"/>
      <c r="J14" s="88" t="s">
        <v>41</v>
      </c>
      <c r="K14" s="99">
        <v>-4.2854547256449962</v>
      </c>
      <c r="L14" s="99">
        <v>-0.50314065916813666</v>
      </c>
    </row>
    <row r="15" spans="1:12" x14ac:dyDescent="0.25">
      <c r="A15" s="8"/>
      <c r="B15" s="51" t="s">
        <v>27</v>
      </c>
      <c r="C15" s="112">
        <v>-38.290733025560193</v>
      </c>
      <c r="D15" s="112">
        <v>-7.6616836196429032</v>
      </c>
      <c r="E15" s="112">
        <v>1.9218332327325993</v>
      </c>
      <c r="F15" s="85">
        <v>-7.3978485363390583</v>
      </c>
      <c r="G15" s="112">
        <v>-0.42957172926326714</v>
      </c>
      <c r="H15" s="12"/>
      <c r="J15" s="88" t="s">
        <v>108</v>
      </c>
      <c r="K15" s="99">
        <v>-12.035871617369416</v>
      </c>
      <c r="L15" s="99">
        <v>-0.37088321860052537</v>
      </c>
    </row>
    <row r="16" spans="1:12" x14ac:dyDescent="0.25">
      <c r="A16" s="8"/>
      <c r="B16" s="51" t="s">
        <v>97</v>
      </c>
      <c r="C16" s="112">
        <v>3.541236145030993</v>
      </c>
      <c r="D16" s="112">
        <v>-2.4584958722670818</v>
      </c>
      <c r="E16" s="112">
        <v>-11.848958333333341</v>
      </c>
      <c r="F16" s="85">
        <v>7.4488288668495439</v>
      </c>
      <c r="G16" s="112">
        <v>0.34337727726124823</v>
      </c>
      <c r="H16" s="12"/>
      <c r="J16" s="88" t="s">
        <v>33</v>
      </c>
      <c r="K16" s="99">
        <v>-3.6795123013280917</v>
      </c>
      <c r="L16" s="99">
        <v>-0.31134797775850592</v>
      </c>
    </row>
    <row r="17" spans="1:16" x14ac:dyDescent="0.25">
      <c r="A17" s="8"/>
      <c r="B17" s="58" t="s">
        <v>53</v>
      </c>
      <c r="C17" s="112">
        <v>-0.87366592206501947</v>
      </c>
      <c r="D17" s="112">
        <v>-7.9072562471831427</v>
      </c>
      <c r="E17" s="112">
        <v>-4.627514953779218</v>
      </c>
      <c r="F17" s="85">
        <v>4.6923997947431184</v>
      </c>
      <c r="G17" s="112">
        <v>0.40028257675071655</v>
      </c>
      <c r="H17" s="12"/>
      <c r="J17" s="88" t="s">
        <v>91</v>
      </c>
      <c r="K17" s="99">
        <v>-3.5137842751660551</v>
      </c>
      <c r="L17" s="99">
        <v>-0.22955974380045668</v>
      </c>
    </row>
    <row r="18" spans="1:16" x14ac:dyDescent="0.25">
      <c r="A18" s="8"/>
      <c r="B18" s="51" t="s">
        <v>128</v>
      </c>
      <c r="C18" s="112">
        <v>-3.573049469818887</v>
      </c>
      <c r="D18" s="112">
        <v>-1.8505840571648315</v>
      </c>
      <c r="E18" s="112">
        <v>-2.750833751117125</v>
      </c>
      <c r="F18" s="85">
        <v>3.2746834024431015</v>
      </c>
      <c r="G18" s="112">
        <v>0.23686222949890481</v>
      </c>
      <c r="H18" s="12"/>
      <c r="J18" s="88" t="s">
        <v>52</v>
      </c>
      <c r="K18" s="99">
        <v>-5.1192553810354919</v>
      </c>
      <c r="L18" s="99">
        <v>-0.17065476202272556</v>
      </c>
    </row>
    <row r="19" spans="1:16" x14ac:dyDescent="0.25">
      <c r="A19" s="8"/>
      <c r="B19" s="51" t="s">
        <v>31</v>
      </c>
      <c r="C19" s="112">
        <v>-3.3645277622415287E-2</v>
      </c>
      <c r="D19" s="112">
        <v>1.0135132333145347</v>
      </c>
      <c r="E19" s="112">
        <v>6.9455394288820234</v>
      </c>
      <c r="F19" s="85">
        <v>6.9129454274203805</v>
      </c>
      <c r="G19" s="111">
        <v>2.3049436521595505</v>
      </c>
      <c r="H19" s="12"/>
      <c r="J19" s="88" t="s">
        <v>35</v>
      </c>
      <c r="K19" s="99">
        <v>-0.46499686198437218</v>
      </c>
      <c r="L19" s="99">
        <v>-3.1609916147391247E-2</v>
      </c>
    </row>
    <row r="20" spans="1:16" x14ac:dyDescent="0.25">
      <c r="A20" s="8"/>
      <c r="B20" s="51" t="s">
        <v>41</v>
      </c>
      <c r="C20" s="112">
        <v>3.4530030990619602</v>
      </c>
      <c r="D20" s="112">
        <v>-4.3304019596032441</v>
      </c>
      <c r="E20" s="112">
        <v>3.461967881937146</v>
      </c>
      <c r="F20" s="85">
        <v>-2.1708519126965586</v>
      </c>
      <c r="G20" s="112">
        <v>-0.25193970201321153</v>
      </c>
      <c r="H20" s="12"/>
      <c r="J20" s="88" t="s">
        <v>55</v>
      </c>
      <c r="K20" s="99">
        <v>2.1088874542715774</v>
      </c>
      <c r="L20" s="99">
        <v>4.7511837154054867E-2</v>
      </c>
    </row>
    <row r="21" spans="1:16" x14ac:dyDescent="0.25">
      <c r="A21" s="8"/>
      <c r="B21" s="51" t="s">
        <v>32</v>
      </c>
      <c r="C21" s="112">
        <v>-0.4477349409149638</v>
      </c>
      <c r="D21" s="112">
        <v>-1.7700820791236442</v>
      </c>
      <c r="E21" s="112">
        <v>-1.7365710080941803</v>
      </c>
      <c r="F21" s="85">
        <v>9.7016291414973477</v>
      </c>
      <c r="G21" s="111">
        <v>0.2835537572851386</v>
      </c>
      <c r="H21" s="12"/>
      <c r="J21" s="88" t="s">
        <v>32</v>
      </c>
      <c r="K21" s="99">
        <v>10.260182491404395</v>
      </c>
      <c r="L21" s="99">
        <v>0.30092446246450455</v>
      </c>
    </row>
    <row r="22" spans="1:16" x14ac:dyDescent="0.25">
      <c r="A22" s="8"/>
      <c r="B22" s="51" t="s">
        <v>33</v>
      </c>
      <c r="C22" s="112">
        <v>-4.8175197800583707</v>
      </c>
      <c r="D22" s="112">
        <v>-8.0633247709658491</v>
      </c>
      <c r="E22" s="112">
        <v>5.0052162651541785</v>
      </c>
      <c r="F22" s="85">
        <v>-3.7594070825767822</v>
      </c>
      <c r="G22" s="111">
        <v>-0.32022606140057602</v>
      </c>
      <c r="H22" s="12"/>
      <c r="J22" s="88" t="s">
        <v>97</v>
      </c>
      <c r="K22" s="99">
        <v>7.3158425832492533</v>
      </c>
      <c r="L22" s="99">
        <v>0.35149063200703373</v>
      </c>
    </row>
    <row r="23" spans="1:16" x14ac:dyDescent="0.25">
      <c r="A23" s="8"/>
      <c r="B23" s="51" t="s">
        <v>54</v>
      </c>
      <c r="C23" s="112">
        <v>5.1085568326947781</v>
      </c>
      <c r="D23" s="112">
        <v>-8.5814094775212695</v>
      </c>
      <c r="E23" s="112">
        <v>7.011131417178925</v>
      </c>
      <c r="F23" s="85">
        <v>-12.31175283341096</v>
      </c>
      <c r="G23" s="111">
        <v>-0.38569147431752121</v>
      </c>
      <c r="H23" s="12"/>
      <c r="J23" s="88" t="s">
        <v>5</v>
      </c>
      <c r="K23" s="99">
        <v>20.793650793650794</v>
      </c>
      <c r="L23" s="99">
        <v>0.3810643265621082</v>
      </c>
    </row>
    <row r="24" spans="1:16" x14ac:dyDescent="0.25">
      <c r="A24" s="8"/>
      <c r="B24" s="58" t="s">
        <v>35</v>
      </c>
      <c r="C24" s="111">
        <v>-3.5040136063186953</v>
      </c>
      <c r="D24" s="111">
        <v>-4.6614101733841675</v>
      </c>
      <c r="E24" s="112">
        <v>-1.7212764616494105</v>
      </c>
      <c r="F24" s="85">
        <v>-1.3702144032833874</v>
      </c>
      <c r="G24" s="111">
        <v>-9.3528966596796353E-2</v>
      </c>
      <c r="H24" s="12"/>
      <c r="J24" s="88" t="s">
        <v>109</v>
      </c>
      <c r="K24" s="99">
        <v>6.7590138743513872</v>
      </c>
      <c r="L24" s="99">
        <v>0.49047083592705654</v>
      </c>
    </row>
    <row r="25" spans="1:16" x14ac:dyDescent="0.25">
      <c r="A25" s="8"/>
      <c r="B25" s="51" t="s">
        <v>55</v>
      </c>
      <c r="C25" s="112">
        <v>-16.111789859499094</v>
      </c>
      <c r="D25" s="112">
        <v>-16.857819042417628</v>
      </c>
      <c r="E25" s="112">
        <v>1.3575651412305723</v>
      </c>
      <c r="F25" s="85">
        <v>4.7659574468084775</v>
      </c>
      <c r="G25" s="112">
        <v>0.10894689816787409</v>
      </c>
      <c r="H25" s="12"/>
      <c r="J25" s="89" t="s">
        <v>105</v>
      </c>
      <c r="K25" s="99">
        <v>10.070201320212568</v>
      </c>
      <c r="L25" s="99">
        <v>3.2007004874454248</v>
      </c>
    </row>
    <row r="26" spans="1:16" x14ac:dyDescent="0.25">
      <c r="A26" s="8"/>
      <c r="B26" s="52" t="s">
        <v>38</v>
      </c>
      <c r="C26" s="110">
        <v>-4.6040871885443471</v>
      </c>
      <c r="D26" s="110">
        <v>-3.281666839386721</v>
      </c>
      <c r="E26" s="110">
        <v>2.0958074743061177</v>
      </c>
      <c r="F26" s="85">
        <v>2.4076067026512327</v>
      </c>
      <c r="G26" s="85">
        <v>2.4076067026512327</v>
      </c>
      <c r="H26" s="12"/>
      <c r="J26" s="88" t="s">
        <v>38</v>
      </c>
      <c r="K26" s="99">
        <v>2.4214417161636459</v>
      </c>
      <c r="L26" s="99">
        <v>2.4214417161635855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9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9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x14ac:dyDescent="0.25">
      <c r="A43" s="8"/>
      <c r="B43" s="73"/>
      <c r="C43" s="10"/>
      <c r="D43" s="10"/>
      <c r="E43" s="10"/>
      <c r="F43" s="10"/>
      <c r="G43" s="10"/>
      <c r="H43" s="12"/>
      <c r="I43" s="10"/>
      <c r="J43" s="88"/>
      <c r="K43" s="88"/>
      <c r="L43" s="88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3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3" t="s">
        <v>51</v>
      </c>
      <c r="H49" s="12"/>
      <c r="I49" s="10"/>
    </row>
    <row r="50" spans="1:9" x14ac:dyDescent="0.25">
      <c r="A50" s="21"/>
      <c r="B50" s="22" t="s">
        <v>124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6" width="7.28515625" style="7" customWidth="1"/>
    <col min="7" max="7" width="13" style="7" customWidth="1"/>
    <col min="8" max="8" width="1.85546875" style="7" customWidth="1"/>
    <col min="9" max="9" width="10.85546875" style="7"/>
    <col min="10" max="10" width="15.85546875" style="88" customWidth="1"/>
    <col min="11" max="11" width="10.85546875" style="88" customWidth="1"/>
    <col min="12" max="12" width="10.85546875" style="88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46" t="s">
        <v>59</v>
      </c>
      <c r="C7" s="146"/>
      <c r="D7" s="146"/>
      <c r="E7" s="146"/>
      <c r="F7" s="146"/>
      <c r="G7" s="146"/>
      <c r="H7" s="12"/>
    </row>
    <row r="8" spans="1:13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3" x14ac:dyDescent="0.25">
      <c r="A9" s="8"/>
      <c r="B9" s="9"/>
      <c r="C9" s="68"/>
      <c r="D9" s="68"/>
      <c r="E9" s="9"/>
      <c r="F9" s="9"/>
      <c r="G9" s="9"/>
      <c r="H9" s="12"/>
    </row>
    <row r="10" spans="1:13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  <c r="M10" s="88"/>
    </row>
    <row r="11" spans="1:13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  <c r="M11" s="88"/>
    </row>
    <row r="12" spans="1:13" ht="12" customHeight="1" x14ac:dyDescent="0.25">
      <c r="A12" s="8"/>
      <c r="B12" s="10"/>
      <c r="C12" s="68"/>
      <c r="D12" s="68"/>
      <c r="E12" s="68"/>
      <c r="F12" s="68"/>
      <c r="H12" s="12"/>
      <c r="K12" s="88" t="s">
        <v>111</v>
      </c>
      <c r="L12" s="88" t="s">
        <v>107</v>
      </c>
      <c r="M12" s="88"/>
    </row>
    <row r="13" spans="1:13" x14ac:dyDescent="0.25">
      <c r="A13" s="8"/>
      <c r="B13" s="57" t="s">
        <v>131</v>
      </c>
      <c r="C13" s="112">
        <v>-7.3651534801159357</v>
      </c>
      <c r="D13" s="112">
        <v>-0.26221732467208747</v>
      </c>
      <c r="E13" s="112">
        <v>-20.548621531241231</v>
      </c>
      <c r="F13" s="85">
        <v>36.007990670181279</v>
      </c>
      <c r="G13" s="112">
        <v>2.6996412205141915</v>
      </c>
      <c r="H13" s="12"/>
      <c r="J13" s="88" t="str">
        <f>B24</f>
        <v>Productos de café</v>
      </c>
      <c r="K13" s="99">
        <f>F24</f>
        <v>-11.771041372872437</v>
      </c>
      <c r="L13" s="99">
        <f>G24</f>
        <v>-1.4691672073391333</v>
      </c>
      <c r="M13" s="88"/>
    </row>
    <row r="14" spans="1:13" x14ac:dyDescent="0.25">
      <c r="A14" s="8"/>
      <c r="B14" s="58" t="s">
        <v>41</v>
      </c>
      <c r="C14" s="112">
        <v>-12.110911959470755</v>
      </c>
      <c r="D14" s="112">
        <v>7.2924769816205801</v>
      </c>
      <c r="E14" s="112">
        <v>0.12169390088368598</v>
      </c>
      <c r="F14" s="85">
        <v>11.20669629782558</v>
      </c>
      <c r="G14" s="112">
        <v>1.3448812710807667</v>
      </c>
      <c r="H14" s="12"/>
      <c r="J14" s="88" t="str">
        <f>B23</f>
        <v>Muebles</v>
      </c>
      <c r="K14" s="99">
        <f>F23</f>
        <v>23.716198866276251</v>
      </c>
      <c r="L14" s="99">
        <f>G23</f>
        <v>0.24233059891855291</v>
      </c>
      <c r="M14" s="88"/>
    </row>
    <row r="15" spans="1:13" x14ac:dyDescent="0.25">
      <c r="A15" s="8"/>
      <c r="B15" s="58" t="s">
        <v>91</v>
      </c>
      <c r="C15" s="111">
        <v>-7.5866587869027704</v>
      </c>
      <c r="D15" s="111">
        <v>1.0878528110448342</v>
      </c>
      <c r="E15" s="112">
        <v>13.252644327261903</v>
      </c>
      <c r="F15" s="85">
        <v>21.83901908774104</v>
      </c>
      <c r="G15" s="111">
        <v>1.3237383333329209</v>
      </c>
      <c r="H15" s="12"/>
      <c r="J15" s="88" t="str">
        <f>B22</f>
        <v>Curtido y preparado de cueros, calzado y artículos de viaje</v>
      </c>
      <c r="K15" s="99">
        <f>F22</f>
        <v>10.406480517122763</v>
      </c>
      <c r="L15" s="99">
        <f>G22</f>
        <v>0.27545995505148413</v>
      </c>
      <c r="M15" s="88"/>
    </row>
    <row r="16" spans="1:13" x14ac:dyDescent="0.25">
      <c r="A16" s="8"/>
      <c r="B16" s="51" t="s">
        <v>97</v>
      </c>
      <c r="C16" s="112">
        <v>-14.276274019857079</v>
      </c>
      <c r="D16" s="112">
        <v>-17.135681205492045</v>
      </c>
      <c r="E16" s="112">
        <v>2.5205533075399931</v>
      </c>
      <c r="F16" s="85">
        <v>19.88184632415464</v>
      </c>
      <c r="G16" s="111">
        <v>1.095512206948015</v>
      </c>
      <c r="H16" s="12"/>
      <c r="J16" s="88" t="str">
        <f>B21</f>
        <v>Productos de papel y cartón</v>
      </c>
      <c r="K16" s="99">
        <f>F21</f>
        <v>3.8407372604355228</v>
      </c>
      <c r="L16" s="99">
        <f>G21</f>
        <v>0.36361690704657978</v>
      </c>
      <c r="M16" s="88"/>
    </row>
    <row r="17" spans="1:16" x14ac:dyDescent="0.25">
      <c r="A17" s="8"/>
      <c r="B17" s="51" t="s">
        <v>132</v>
      </c>
      <c r="C17" s="112">
        <v>-18.845919765047356</v>
      </c>
      <c r="D17" s="112">
        <v>-29.077171396303918</v>
      </c>
      <c r="E17" s="112">
        <v>-23.29120855531519</v>
      </c>
      <c r="F17" s="85">
        <v>24.432677212479458</v>
      </c>
      <c r="G17" s="112">
        <v>1.0729017005707917</v>
      </c>
      <c r="H17" s="12"/>
      <c r="J17" s="88" t="str">
        <f>B20</f>
        <v>Otras industrias</v>
      </c>
      <c r="K17" s="99">
        <f>F20</f>
        <v>1.7540565500129279</v>
      </c>
      <c r="L17" s="99">
        <f>G20</f>
        <v>0.52703388039737409</v>
      </c>
      <c r="M17" s="88"/>
    </row>
    <row r="18" spans="1:16" x14ac:dyDescent="0.25">
      <c r="A18" s="8"/>
      <c r="B18" s="51" t="s">
        <v>129</v>
      </c>
      <c r="C18" s="112">
        <v>-13.207760711936935</v>
      </c>
      <c r="D18" s="112">
        <v>5.8420943211095135</v>
      </c>
      <c r="E18" s="112">
        <v>16.305611865205783</v>
      </c>
      <c r="F18" s="85">
        <v>19.33602146364246</v>
      </c>
      <c r="G18" s="112">
        <v>0.71602028914662785</v>
      </c>
      <c r="H18" s="12"/>
      <c r="J18" s="88" t="str">
        <f>B19</f>
        <v xml:space="preserve"> Lácteos</v>
      </c>
      <c r="K18" s="99">
        <f>F19</f>
        <v>10.647928683001551</v>
      </c>
      <c r="L18" s="99">
        <f>G19</f>
        <v>0.55073966856033829</v>
      </c>
      <c r="M18" s="88"/>
    </row>
    <row r="19" spans="1:16" x14ac:dyDescent="0.25">
      <c r="A19" s="8"/>
      <c r="B19" s="51" t="s">
        <v>130</v>
      </c>
      <c r="C19" s="112">
        <v>-11.825789693093988</v>
      </c>
      <c r="D19" s="112">
        <v>10.28845756655863</v>
      </c>
      <c r="E19" s="112">
        <v>-3.7745216130670785</v>
      </c>
      <c r="F19" s="85">
        <v>10.647928683001551</v>
      </c>
      <c r="G19" s="112">
        <v>0.55073966856033829</v>
      </c>
      <c r="H19" s="12"/>
      <c r="J19" s="88" t="str">
        <f>B18</f>
        <v xml:space="preserve"> Elaborados de metal</v>
      </c>
      <c r="K19" s="99">
        <f>F18</f>
        <v>19.33602146364246</v>
      </c>
      <c r="L19" s="99">
        <f>G18</f>
        <v>0.71602028914662785</v>
      </c>
      <c r="M19" s="88"/>
    </row>
    <row r="20" spans="1:16" x14ac:dyDescent="0.25">
      <c r="A20" s="8"/>
      <c r="B20" s="51" t="s">
        <v>110</v>
      </c>
      <c r="C20" s="112">
        <v>-0.9074424331544878</v>
      </c>
      <c r="D20" s="112">
        <v>-3.4314429807950662</v>
      </c>
      <c r="E20" s="112">
        <v>-2.1975094387580576</v>
      </c>
      <c r="F20" s="85">
        <v>1.7540565500129279</v>
      </c>
      <c r="G20" s="111">
        <v>0.52703388039737409</v>
      </c>
      <c r="H20" s="12"/>
      <c r="J20" s="88" t="str">
        <f>B17</f>
        <v xml:space="preserve"> Motocicletas, bicicletas, sillones</v>
      </c>
      <c r="K20" s="99">
        <f>F17</f>
        <v>24.432677212479458</v>
      </c>
      <c r="L20" s="99">
        <f>G17</f>
        <v>1.0729017005707917</v>
      </c>
      <c r="M20" s="88"/>
    </row>
    <row r="21" spans="1:16" x14ac:dyDescent="0.25">
      <c r="A21" s="8"/>
      <c r="B21" s="51" t="s">
        <v>35</v>
      </c>
      <c r="C21" s="112">
        <v>-14.178230201747937</v>
      </c>
      <c r="D21" s="112">
        <v>27.531721999512659</v>
      </c>
      <c r="E21" s="112">
        <v>-3.006064672303721</v>
      </c>
      <c r="F21" s="85">
        <v>3.8407372604355228</v>
      </c>
      <c r="G21" s="111">
        <v>0.36361690704657978</v>
      </c>
      <c r="H21" s="12"/>
      <c r="J21" s="88" t="str">
        <f>B16</f>
        <v>Confiteria, cafe y otros productos alimenticios</v>
      </c>
      <c r="K21" s="99">
        <f>F16</f>
        <v>19.88184632415464</v>
      </c>
      <c r="L21" s="99">
        <f>G16</f>
        <v>1.095512206948015</v>
      </c>
      <c r="M21" s="88"/>
    </row>
    <row r="22" spans="1:16" x14ac:dyDescent="0.25">
      <c r="A22" s="8"/>
      <c r="B22" s="51" t="s">
        <v>127</v>
      </c>
      <c r="C22" s="112">
        <v>-15.922549170255211</v>
      </c>
      <c r="D22" s="112">
        <v>9.581986406066628</v>
      </c>
      <c r="E22" s="112">
        <v>25.429373050127047</v>
      </c>
      <c r="F22" s="85">
        <v>10.406480517122763</v>
      </c>
      <c r="G22" s="112">
        <v>0.27545995505148413</v>
      </c>
      <c r="H22" s="12"/>
      <c r="J22" s="88" t="str">
        <f>B15</f>
        <v>Confecciones</v>
      </c>
      <c r="K22" s="99">
        <f>F15</f>
        <v>21.83901908774104</v>
      </c>
      <c r="L22" s="99">
        <f>G15</f>
        <v>1.3237383333329209</v>
      </c>
      <c r="M22" s="88"/>
    </row>
    <row r="23" spans="1:16" x14ac:dyDescent="0.25">
      <c r="A23" s="8"/>
      <c r="B23" s="51" t="s">
        <v>133</v>
      </c>
      <c r="C23" s="112">
        <v>-14.820604759836655</v>
      </c>
      <c r="D23" s="112">
        <v>-8.5053744593383342</v>
      </c>
      <c r="E23" s="112">
        <v>5.0338181453432833</v>
      </c>
      <c r="F23" s="85">
        <v>23.716198866276251</v>
      </c>
      <c r="G23" s="111">
        <v>0.24233059891855291</v>
      </c>
      <c r="H23" s="12"/>
      <c r="J23" s="88" t="str">
        <f>B14</f>
        <v>Otros productos alimenticios</v>
      </c>
      <c r="K23" s="99">
        <f>F14</f>
        <v>11.20669629782558</v>
      </c>
      <c r="L23" s="99">
        <f>G14</f>
        <v>1.3448812710807667</v>
      </c>
      <c r="M23" s="88"/>
    </row>
    <row r="24" spans="1:16" x14ac:dyDescent="0.25">
      <c r="A24" s="8"/>
      <c r="B24" s="51" t="s">
        <v>4</v>
      </c>
      <c r="C24" s="112">
        <v>-19.447148095571325</v>
      </c>
      <c r="D24" s="112">
        <v>-15.138521770175196</v>
      </c>
      <c r="E24" s="112">
        <v>-5.3108567631188297</v>
      </c>
      <c r="F24" s="85">
        <v>-11.771041372872437</v>
      </c>
      <c r="G24" s="111">
        <v>-1.4691672073391333</v>
      </c>
      <c r="H24" s="12"/>
      <c r="J24" s="88" t="str">
        <f>B13</f>
        <v xml:space="preserve"> Maquinaria de uso general</v>
      </c>
      <c r="K24" s="99">
        <f>F13</f>
        <v>36.007990670181279</v>
      </c>
      <c r="L24" s="99">
        <f>G13</f>
        <v>2.6996412205141915</v>
      </c>
      <c r="M24" s="88"/>
    </row>
    <row r="25" spans="1:16" x14ac:dyDescent="0.25">
      <c r="A25" s="8"/>
      <c r="B25" s="14" t="s">
        <v>38</v>
      </c>
      <c r="C25" s="110">
        <v>-10.7196535941639</v>
      </c>
      <c r="D25" s="110">
        <v>-2.957789119033404</v>
      </c>
      <c r="E25" s="110">
        <v>-3.0920974502129148</v>
      </c>
      <c r="F25" s="85">
        <v>8.74270882422854</v>
      </c>
      <c r="G25" s="85">
        <v>8.74270882422854</v>
      </c>
      <c r="H25" s="12"/>
      <c r="J25" s="88" t="str">
        <f>B25</f>
        <v>Total</v>
      </c>
      <c r="K25" s="99">
        <f>F25</f>
        <v>8.74270882422854</v>
      </c>
      <c r="L25" s="99">
        <f>G25</f>
        <v>8.74270882422854</v>
      </c>
      <c r="M25" s="8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8"/>
      <c r="K26" s="88"/>
      <c r="L26" s="88"/>
      <c r="M26" s="8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90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x14ac:dyDescent="0.25">
      <c r="A42" s="8"/>
      <c r="B42" s="73"/>
      <c r="C42" s="10"/>
      <c r="D42" s="10"/>
      <c r="E42" s="10"/>
      <c r="F42" s="10"/>
      <c r="G42" s="10"/>
      <c r="H42" s="12"/>
      <c r="I42" s="10"/>
      <c r="J42" s="88"/>
      <c r="K42" s="88"/>
      <c r="L42" s="88"/>
    </row>
    <row r="43" spans="1:16" x14ac:dyDescent="0.25">
      <c r="A43" s="8"/>
      <c r="B43" s="73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 t="s">
        <v>60</v>
      </c>
      <c r="H47" s="12"/>
      <c r="I47" s="10"/>
    </row>
    <row r="48" spans="1:16" x14ac:dyDescent="0.25">
      <c r="A48" s="21"/>
      <c r="B48" s="22" t="s">
        <v>124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6.85546875" style="7" customWidth="1"/>
    <col min="3" max="6" width="6.7109375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46" t="s">
        <v>61</v>
      </c>
      <c r="C7" s="146"/>
      <c r="D7" s="146"/>
      <c r="E7" s="146"/>
      <c r="F7" s="146"/>
      <c r="G7" s="146"/>
      <c r="H7" s="12"/>
    </row>
    <row r="8" spans="1:14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4" x14ac:dyDescent="0.25">
      <c r="A9" s="8"/>
      <c r="B9" s="9"/>
      <c r="C9" s="68"/>
      <c r="D9" s="68"/>
      <c r="E9" s="9"/>
      <c r="F9" s="9"/>
      <c r="G9" s="9"/>
      <c r="H9" s="12"/>
    </row>
    <row r="10" spans="1:14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  <c r="M10" s="88"/>
      <c r="N10" s="88"/>
    </row>
    <row r="11" spans="1:14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  <c r="M11" s="88"/>
      <c r="N11" s="88"/>
    </row>
    <row r="12" spans="1:14" ht="12" customHeight="1" x14ac:dyDescent="0.25">
      <c r="A12" s="8"/>
      <c r="B12" s="10"/>
      <c r="C12" s="68"/>
      <c r="D12" s="68"/>
      <c r="E12" s="68"/>
      <c r="F12" s="68"/>
      <c r="H12" s="12"/>
      <c r="M12" s="88"/>
      <c r="N12" s="88"/>
    </row>
    <row r="13" spans="1:14" x14ac:dyDescent="0.25">
      <c r="A13" s="8"/>
      <c r="B13" s="125" t="s">
        <v>131</v>
      </c>
      <c r="C13" s="112">
        <v>-8.0021323281618297</v>
      </c>
      <c r="D13" s="112">
        <v>-1.7063602693726962</v>
      </c>
      <c r="E13" s="112">
        <v>-25.590676638487039</v>
      </c>
      <c r="F13" s="85">
        <v>39.576400582985663</v>
      </c>
      <c r="G13" s="112">
        <v>2.7749907503608648</v>
      </c>
      <c r="H13" s="12"/>
      <c r="J13" s="88" t="str">
        <f>B24</f>
        <v>Productos de café</v>
      </c>
      <c r="K13" s="99">
        <f>F24</f>
        <v>-5.5749916696926753</v>
      </c>
      <c r="L13" s="99">
        <f>G24</f>
        <v>-0.61470527607424286</v>
      </c>
      <c r="M13" s="88"/>
      <c r="N13" s="88"/>
    </row>
    <row r="14" spans="1:14" x14ac:dyDescent="0.25">
      <c r="A14" s="8"/>
      <c r="B14" s="125" t="s">
        <v>97</v>
      </c>
      <c r="C14" s="112">
        <v>-5.5122192210680314</v>
      </c>
      <c r="D14" s="112">
        <v>-19.204538223147477</v>
      </c>
      <c r="E14" s="112">
        <v>-1.6506385406531157</v>
      </c>
      <c r="F14" s="85">
        <v>30.589825645301218</v>
      </c>
      <c r="G14" s="111">
        <v>1.812601178173038</v>
      </c>
      <c r="H14" s="12"/>
      <c r="J14" s="88" t="str">
        <f>B23</f>
        <v>Otros productos alimenticios</v>
      </c>
      <c r="K14" s="99">
        <f>F23</f>
        <v>-2.9369351351847373</v>
      </c>
      <c r="L14" s="99">
        <f>G23</f>
        <v>-0.30640424293781937</v>
      </c>
      <c r="M14" s="88"/>
      <c r="N14" s="88"/>
    </row>
    <row r="15" spans="1:14" x14ac:dyDescent="0.25">
      <c r="A15" s="8"/>
      <c r="B15" s="125" t="s">
        <v>91</v>
      </c>
      <c r="C15" s="112">
        <v>0.35936752665162147</v>
      </c>
      <c r="D15" s="112">
        <v>-6.5977688032129445</v>
      </c>
      <c r="E15" s="112">
        <v>25.270131806068711</v>
      </c>
      <c r="F15" s="85">
        <v>26.550072681359449</v>
      </c>
      <c r="G15" s="112">
        <v>1.5755904275820865</v>
      </c>
      <c r="H15" s="12"/>
      <c r="J15" s="88" t="str">
        <f>B22</f>
        <v>Muebles</v>
      </c>
      <c r="K15" s="99">
        <f>F22</f>
        <v>14.935961132824715</v>
      </c>
      <c r="L15" s="99">
        <f>G22</f>
        <v>0.15982070632763384</v>
      </c>
      <c r="M15" s="88"/>
      <c r="N15" s="88"/>
    </row>
    <row r="16" spans="1:14" x14ac:dyDescent="0.25">
      <c r="A16" s="8"/>
      <c r="B16" s="125" t="s">
        <v>132</v>
      </c>
      <c r="C16" s="112">
        <v>0.76364238323306943</v>
      </c>
      <c r="D16" s="112">
        <v>-2.3840858894774604</v>
      </c>
      <c r="E16" s="112">
        <v>-48.929671763592928</v>
      </c>
      <c r="F16" s="85">
        <v>27.075316040222329</v>
      </c>
      <c r="G16" s="111">
        <v>1.1490886037682682</v>
      </c>
      <c r="H16" s="12"/>
      <c r="J16" s="88" t="str">
        <f>B21</f>
        <v>Productos de papel y cartón</v>
      </c>
      <c r="K16" s="99">
        <f>F21</f>
        <v>3.725533390665392</v>
      </c>
      <c r="L16" s="99">
        <f>G21</f>
        <v>0.36806319835927598</v>
      </c>
      <c r="M16" s="88"/>
      <c r="N16" s="88"/>
    </row>
    <row r="17" spans="1:16" x14ac:dyDescent="0.25">
      <c r="A17" s="8"/>
      <c r="B17" s="125" t="s">
        <v>130</v>
      </c>
      <c r="C17" s="112">
        <v>-9.5606225146137298</v>
      </c>
      <c r="D17" s="112">
        <v>3.8160096399017061</v>
      </c>
      <c r="E17" s="112">
        <v>-5.0704181485008331</v>
      </c>
      <c r="F17" s="85">
        <v>12.395381058623478</v>
      </c>
      <c r="G17" s="112">
        <v>0.65155974024192365</v>
      </c>
      <c r="H17" s="12"/>
      <c r="J17" s="88" t="str">
        <f>B20</f>
        <v>Curtido y preparado de cueros, calzado y artículos de viaje</v>
      </c>
      <c r="K17" s="99">
        <f>F20</f>
        <v>11.029929511748794</v>
      </c>
      <c r="L17" s="99">
        <f>G20</f>
        <v>0.44385227072680827</v>
      </c>
      <c r="M17" s="88"/>
      <c r="N17" s="88"/>
    </row>
    <row r="18" spans="1:16" x14ac:dyDescent="0.25">
      <c r="A18" s="8"/>
      <c r="B18" s="125" t="s">
        <v>129</v>
      </c>
      <c r="C18" s="112">
        <v>-5.8951533719335201</v>
      </c>
      <c r="D18" s="112">
        <v>-4.617558620282856</v>
      </c>
      <c r="E18" s="112">
        <v>22.054713027104786</v>
      </c>
      <c r="F18" s="85">
        <v>15.401427247131295</v>
      </c>
      <c r="G18" s="111">
        <v>0.63849106425218138</v>
      </c>
      <c r="H18" s="12"/>
      <c r="J18" s="88" t="str">
        <f>B19</f>
        <v xml:space="preserve">Otras industrias </v>
      </c>
      <c r="K18" s="99">
        <f>F19</f>
        <v>1.4744685502832588</v>
      </c>
      <c r="L18" s="99">
        <f>G19</f>
        <v>0.45781775078455444</v>
      </c>
      <c r="M18" s="88"/>
      <c r="N18" s="88"/>
    </row>
    <row r="19" spans="1:16" x14ac:dyDescent="0.25">
      <c r="A19" s="8"/>
      <c r="B19" s="126" t="s">
        <v>105</v>
      </c>
      <c r="C19" s="112">
        <v>0.18385841823441318</v>
      </c>
      <c r="D19" s="112">
        <v>-0.82665880382674373</v>
      </c>
      <c r="E19" s="112">
        <v>9.3542313453382542E-2</v>
      </c>
      <c r="F19" s="85">
        <v>1.4744685502832588</v>
      </c>
      <c r="G19" s="112">
        <v>0.45781775078455444</v>
      </c>
      <c r="H19" s="12"/>
      <c r="J19" s="88" t="str">
        <f>B18</f>
        <v xml:space="preserve"> Elaborados de metal</v>
      </c>
      <c r="K19" s="99">
        <f>F18</f>
        <v>15.401427247131295</v>
      </c>
      <c r="L19" s="99">
        <f>G18</f>
        <v>0.63849106425218138</v>
      </c>
      <c r="M19" s="88"/>
      <c r="N19" s="88"/>
    </row>
    <row r="20" spans="1:16" x14ac:dyDescent="0.25">
      <c r="A20" s="8"/>
      <c r="B20" s="125" t="s">
        <v>127</v>
      </c>
      <c r="C20" s="112">
        <v>-10.645665631191793</v>
      </c>
      <c r="D20" s="112">
        <v>21.995678799943324</v>
      </c>
      <c r="E20" s="112">
        <v>18.105591783032747</v>
      </c>
      <c r="F20" s="85">
        <v>11.029929511748794</v>
      </c>
      <c r="G20" s="112">
        <v>0.44385227072680827</v>
      </c>
      <c r="H20" s="12"/>
      <c r="J20" s="88" t="str">
        <f>B17</f>
        <v xml:space="preserve"> Lácteos</v>
      </c>
      <c r="K20" s="99">
        <f>F17</f>
        <v>12.395381058623478</v>
      </c>
      <c r="L20" s="99">
        <f>G17</f>
        <v>0.65155974024192365</v>
      </c>
      <c r="M20" s="88"/>
      <c r="N20" s="88"/>
    </row>
    <row r="21" spans="1:16" x14ac:dyDescent="0.25">
      <c r="A21" s="8"/>
      <c r="B21" s="10" t="s">
        <v>35</v>
      </c>
      <c r="C21" s="112">
        <v>-13.34209036954652</v>
      </c>
      <c r="D21" s="112">
        <v>18.811796854611536</v>
      </c>
      <c r="E21" s="112">
        <v>6.5336878950591206</v>
      </c>
      <c r="F21" s="85">
        <v>3.725533390665392</v>
      </c>
      <c r="G21" s="112">
        <v>0.36806319835927598</v>
      </c>
      <c r="H21" s="12"/>
      <c r="J21" s="88" t="str">
        <f>B16</f>
        <v xml:space="preserve"> Motocicletas, bicicletas, sillones</v>
      </c>
      <c r="K21" s="99">
        <f>F16</f>
        <v>27.075316040222329</v>
      </c>
      <c r="L21" s="99">
        <f>G16</f>
        <v>1.1490886037682682</v>
      </c>
      <c r="M21" s="88"/>
      <c r="N21" s="88"/>
    </row>
    <row r="22" spans="1:16" x14ac:dyDescent="0.25">
      <c r="A22" s="8"/>
      <c r="B22" s="125" t="s">
        <v>133</v>
      </c>
      <c r="C22" s="112">
        <v>-15.795607606036679</v>
      </c>
      <c r="D22" s="112">
        <v>-18.440316629626768</v>
      </c>
      <c r="E22" s="112">
        <v>3.6126600990082638</v>
      </c>
      <c r="F22" s="85">
        <v>14.935961132824715</v>
      </c>
      <c r="G22" s="111">
        <v>0.15982070632763384</v>
      </c>
      <c r="H22" s="12"/>
      <c r="J22" s="88" t="str">
        <f>B15</f>
        <v>Confecciones</v>
      </c>
      <c r="K22" s="99">
        <f>F15</f>
        <v>26.550072681359449</v>
      </c>
      <c r="L22" s="99">
        <f>G15</f>
        <v>1.5755904275820865</v>
      </c>
      <c r="M22" s="88"/>
      <c r="N22" s="88"/>
    </row>
    <row r="23" spans="1:16" x14ac:dyDescent="0.25">
      <c r="A23" s="8"/>
      <c r="B23" s="125" t="s">
        <v>41</v>
      </c>
      <c r="C23" s="112">
        <v>-0.81356960988174787</v>
      </c>
      <c r="D23" s="112">
        <v>-1.2665578458988973</v>
      </c>
      <c r="E23" s="112">
        <v>11.606162379080336</v>
      </c>
      <c r="F23" s="85">
        <v>-2.9369351351847373</v>
      </c>
      <c r="G23" s="111">
        <v>-0.30640424293781937</v>
      </c>
      <c r="H23" s="12"/>
      <c r="J23" s="88" t="str">
        <f>B14</f>
        <v>Confiteria, cafe y otros productos alimenticios</v>
      </c>
      <c r="K23" s="99">
        <f>F14</f>
        <v>30.589825645301218</v>
      </c>
      <c r="L23" s="99">
        <f>G14</f>
        <v>1.812601178173038</v>
      </c>
      <c r="M23" s="88"/>
      <c r="N23" s="88"/>
    </row>
    <row r="24" spans="1:16" x14ac:dyDescent="0.25">
      <c r="A24" s="8"/>
      <c r="B24" s="126" t="s">
        <v>4</v>
      </c>
      <c r="C24" s="111">
        <v>-24.89020401860574</v>
      </c>
      <c r="D24" s="111">
        <v>-27.49428952020871</v>
      </c>
      <c r="E24" s="112">
        <v>7.3554788472351849</v>
      </c>
      <c r="F24" s="85">
        <v>-5.5749916696926753</v>
      </c>
      <c r="G24" s="111">
        <v>-0.61470527607424286</v>
      </c>
      <c r="H24" s="12"/>
      <c r="J24" s="88" t="str">
        <f>B13</f>
        <v xml:space="preserve"> Maquinaria de uso general</v>
      </c>
      <c r="K24" s="99">
        <f>F13</f>
        <v>39.576400582985663</v>
      </c>
      <c r="L24" s="99">
        <f>G13</f>
        <v>2.7749907503608648</v>
      </c>
      <c r="M24" s="88"/>
      <c r="N24" s="88"/>
    </row>
    <row r="25" spans="1:16" x14ac:dyDescent="0.25">
      <c r="A25" s="8"/>
      <c r="B25" s="14" t="s">
        <v>38</v>
      </c>
      <c r="C25" s="110">
        <v>-7.3653873892361617</v>
      </c>
      <c r="D25" s="110">
        <v>-4.2579713458899322</v>
      </c>
      <c r="E25" s="110">
        <v>-1.7457637360245259</v>
      </c>
      <c r="F25" s="85">
        <v>9.1107661715645438</v>
      </c>
      <c r="G25" s="85">
        <v>9.110766171564542</v>
      </c>
      <c r="H25" s="12"/>
      <c r="J25" s="88" t="str">
        <f t="shared" ref="J25" si="0">B25</f>
        <v>Total</v>
      </c>
      <c r="K25" s="99">
        <f t="shared" ref="K25" si="1">F25</f>
        <v>9.1107661715645438</v>
      </c>
      <c r="L25" s="99">
        <f t="shared" ref="L25" si="2">G25</f>
        <v>9.110766171564542</v>
      </c>
      <c r="M25" s="88"/>
      <c r="N25" s="8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8"/>
      <c r="K26" s="88"/>
      <c r="L26" s="88"/>
      <c r="M26" s="88"/>
      <c r="N26" s="8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90"/>
      <c r="N27" s="90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90"/>
      <c r="N28" s="90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90"/>
      <c r="N29" s="90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91"/>
      <c r="N30" s="91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91"/>
      <c r="N31" s="91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91"/>
      <c r="N32" s="91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x14ac:dyDescent="0.25">
      <c r="A42" s="8"/>
      <c r="B42" s="73"/>
      <c r="C42" s="10"/>
      <c r="D42" s="10"/>
      <c r="E42" s="10"/>
      <c r="F42" s="10"/>
      <c r="G42" s="10"/>
      <c r="H42" s="12"/>
      <c r="I42" s="10"/>
      <c r="J42" s="88"/>
      <c r="K42" s="88"/>
      <c r="L42" s="88"/>
    </row>
    <row r="43" spans="1:16" s="6" customFormat="1" x14ac:dyDescent="0.25">
      <c r="A43" s="8"/>
      <c r="B43" s="73"/>
      <c r="C43" s="10"/>
      <c r="D43" s="10"/>
      <c r="E43" s="10"/>
      <c r="F43" s="10"/>
      <c r="G43" s="10"/>
      <c r="H43" s="12"/>
      <c r="I43" s="10"/>
      <c r="J43" s="88"/>
      <c r="K43" s="88"/>
      <c r="L43" s="88"/>
    </row>
    <row r="44" spans="1:16" s="6" customFormat="1" x14ac:dyDescent="0.25">
      <c r="A44" s="8"/>
      <c r="B44" s="73"/>
      <c r="C44" s="10"/>
      <c r="D44" s="10"/>
      <c r="E44" s="10"/>
      <c r="F44" s="10"/>
      <c r="G44" s="10"/>
      <c r="H44" s="12"/>
      <c r="I44" s="10"/>
      <c r="J44" s="88"/>
      <c r="K44" s="88"/>
      <c r="L44" s="88"/>
    </row>
    <row r="45" spans="1:16" s="6" customFormat="1" x14ac:dyDescent="0.25">
      <c r="A45" s="8"/>
      <c r="B45" s="73"/>
      <c r="C45" s="10"/>
      <c r="D45" s="10"/>
      <c r="E45" s="10"/>
      <c r="F45" s="10"/>
      <c r="G45" s="10"/>
      <c r="H45" s="12"/>
      <c r="I45" s="10"/>
      <c r="J45" s="88"/>
      <c r="K45" s="88"/>
      <c r="L45" s="88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 t="s">
        <v>60</v>
      </c>
      <c r="H47" s="12"/>
      <c r="I47" s="10"/>
    </row>
    <row r="48" spans="1:16" x14ac:dyDescent="0.25">
      <c r="A48" s="21"/>
      <c r="B48" s="22" t="s">
        <v>124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5.28515625" style="7" customWidth="1"/>
    <col min="3" max="6" width="5.8554687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62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2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68"/>
      <c r="D12" s="68"/>
      <c r="E12" s="68"/>
      <c r="F12" s="68"/>
      <c r="H12" s="12"/>
    </row>
    <row r="13" spans="1:12" x14ac:dyDescent="0.25">
      <c r="A13" s="8"/>
      <c r="B13" s="125" t="s">
        <v>91</v>
      </c>
      <c r="C13" s="112">
        <v>-5.717880336539551</v>
      </c>
      <c r="D13" s="112">
        <v>3.2879650861750243</v>
      </c>
      <c r="E13" s="112">
        <v>13.384896336878306</v>
      </c>
      <c r="F13" s="85">
        <v>7.3637729510780403</v>
      </c>
      <c r="G13" s="111">
        <v>1.7249705784430978</v>
      </c>
      <c r="H13" s="12"/>
      <c r="J13" s="88" t="str">
        <f>B24</f>
        <v>Productos de papel y cartón</v>
      </c>
      <c r="K13" s="99">
        <f>F24</f>
        <v>-4.0873634945397868</v>
      </c>
      <c r="L13" s="99">
        <f>G24</f>
        <v>-0.15505761107484495</v>
      </c>
    </row>
    <row r="14" spans="1:12" x14ac:dyDescent="0.25">
      <c r="A14" s="8"/>
      <c r="B14" s="126" t="s">
        <v>97</v>
      </c>
      <c r="C14" s="112">
        <v>5.2822966507176901</v>
      </c>
      <c r="D14" s="112">
        <v>-14.706417015088158</v>
      </c>
      <c r="E14" s="112">
        <v>-11.530264279624889</v>
      </c>
      <c r="F14" s="85">
        <v>20.910623946037088</v>
      </c>
      <c r="G14" s="112">
        <v>1.0274046291066041</v>
      </c>
      <c r="H14" s="12"/>
      <c r="J14" s="88" t="str">
        <f>B23</f>
        <v>Muebles</v>
      </c>
      <c r="K14" s="99">
        <f>F23</f>
        <v>-1.8292682926829062</v>
      </c>
      <c r="L14" s="99">
        <f>G23</f>
        <v>-6.7467815505847697E-2</v>
      </c>
    </row>
    <row r="15" spans="1:12" x14ac:dyDescent="0.25">
      <c r="A15" s="8"/>
      <c r="B15" s="125" t="s">
        <v>131</v>
      </c>
      <c r="C15" s="112">
        <v>-13.378617838157117</v>
      </c>
      <c r="D15" s="112">
        <v>7.1371746789407782</v>
      </c>
      <c r="E15" s="112">
        <v>-19.815423782751655</v>
      </c>
      <c r="F15" s="85">
        <v>16.311681439343829</v>
      </c>
      <c r="G15" s="112">
        <v>0.72971768876062437</v>
      </c>
      <c r="H15" s="12"/>
      <c r="J15" s="88" t="str">
        <f>B22</f>
        <v>Productos de café</v>
      </c>
      <c r="K15" s="99">
        <f>F22</f>
        <v>-1.6722180681123189</v>
      </c>
      <c r="L15" s="99">
        <f>G22</f>
        <v>-5.1995872852252323E-2</v>
      </c>
    </row>
    <row r="16" spans="1:12" x14ac:dyDescent="0.25">
      <c r="A16" s="8"/>
      <c r="B16" s="125" t="s">
        <v>41</v>
      </c>
      <c r="C16" s="112">
        <v>-3.538126523851183</v>
      </c>
      <c r="D16" s="112">
        <v>3.9110133518561256</v>
      </c>
      <c r="E16" s="112">
        <v>-1.4167672453811044</v>
      </c>
      <c r="F16" s="85">
        <v>6.1647705869057656</v>
      </c>
      <c r="G16" s="112">
        <v>0.55343899787128481</v>
      </c>
      <c r="H16" s="12"/>
      <c r="J16" s="88" t="str">
        <f>B21</f>
        <v>Curtido y preparado de cueros,  calzado y artículos de viaje</v>
      </c>
      <c r="K16" s="99">
        <f>F21</f>
        <v>0.25210084033613356</v>
      </c>
      <c r="L16" s="99">
        <f>G21</f>
        <v>1.0652812974607614E-2</v>
      </c>
    </row>
    <row r="17" spans="1:16" x14ac:dyDescent="0.25">
      <c r="A17" s="8"/>
      <c r="B17" s="125" t="s">
        <v>129</v>
      </c>
      <c r="C17" s="112">
        <v>-1.9378834900855184</v>
      </c>
      <c r="D17" s="112">
        <v>-9.6687845771024268</v>
      </c>
      <c r="E17" s="112">
        <v>4.3962686008323058</v>
      </c>
      <c r="F17" s="85">
        <v>6.7545203486137906</v>
      </c>
      <c r="G17" s="111">
        <v>0.52013345720093573</v>
      </c>
      <c r="H17" s="12"/>
      <c r="J17" s="88" t="str">
        <f>B20</f>
        <v xml:space="preserve"> Lácteos</v>
      </c>
      <c r="K17" s="99">
        <f>F20</f>
        <v>2.316476345840135</v>
      </c>
      <c r="L17" s="99">
        <f>G20</f>
        <v>8.4038857910793879E-2</v>
      </c>
    </row>
    <row r="18" spans="1:16" x14ac:dyDescent="0.25">
      <c r="A18" s="8"/>
      <c r="B18" s="126" t="s">
        <v>132</v>
      </c>
      <c r="C18" s="111">
        <v>-6.2796208530805684</v>
      </c>
      <c r="D18" s="111">
        <v>-9.9873577749683946</v>
      </c>
      <c r="E18" s="112">
        <v>-3.1835205992509468</v>
      </c>
      <c r="F18" s="85">
        <v>16.199226305609304</v>
      </c>
      <c r="G18" s="111">
        <v>0.39652137183261871</v>
      </c>
      <c r="H18" s="12"/>
      <c r="J18" s="88" t="str">
        <f>B19</f>
        <v xml:space="preserve">Otras industrias </v>
      </c>
      <c r="K18" s="99">
        <f>F19</f>
        <v>1.0642506883859593</v>
      </c>
      <c r="L18" s="99">
        <f>G19</f>
        <v>0.3152048994597797</v>
      </c>
    </row>
    <row r="19" spans="1:16" x14ac:dyDescent="0.25">
      <c r="A19" s="8"/>
      <c r="B19" s="125" t="s">
        <v>105</v>
      </c>
      <c r="C19" s="112">
        <v>-8.3281248137280173</v>
      </c>
      <c r="D19" s="112">
        <v>-0.36500655794960146</v>
      </c>
      <c r="E19" s="112">
        <v>4.9762895099086073</v>
      </c>
      <c r="F19" s="85">
        <v>1.0642506883859593</v>
      </c>
      <c r="G19" s="112">
        <v>0.3152048994597797</v>
      </c>
      <c r="H19" s="12"/>
      <c r="J19" s="88" t="str">
        <f>B18</f>
        <v xml:space="preserve"> Motocicletas, bicicletas, sillones</v>
      </c>
      <c r="K19" s="99">
        <f>F18</f>
        <v>16.199226305609304</v>
      </c>
      <c r="L19" s="99">
        <f>G18</f>
        <v>0.39652137183261871</v>
      </c>
    </row>
    <row r="20" spans="1:16" x14ac:dyDescent="0.25">
      <c r="A20" s="8"/>
      <c r="B20" s="125" t="s">
        <v>130</v>
      </c>
      <c r="C20" s="112">
        <v>1.5765069551777222</v>
      </c>
      <c r="D20" s="112">
        <v>-4.625684723067546</v>
      </c>
      <c r="E20" s="112">
        <v>-2.2016592214422461</v>
      </c>
      <c r="F20" s="85">
        <v>2.316476345840135</v>
      </c>
      <c r="G20" s="111">
        <v>8.4038857910793879E-2</v>
      </c>
      <c r="H20" s="12"/>
      <c r="J20" s="88" t="str">
        <f>B17</f>
        <v xml:space="preserve"> Elaborados de metal</v>
      </c>
      <c r="K20" s="99">
        <f>F17</f>
        <v>6.7545203486137906</v>
      </c>
      <c r="L20" s="99">
        <f>G17</f>
        <v>0.52013345720093573</v>
      </c>
    </row>
    <row r="21" spans="1:16" x14ac:dyDescent="0.25">
      <c r="A21" s="8"/>
      <c r="B21" s="125" t="s">
        <v>112</v>
      </c>
      <c r="C21" s="112">
        <v>-9.1508892713711933</v>
      </c>
      <c r="D21" s="112">
        <v>0.31575623618565746</v>
      </c>
      <c r="E21" s="112">
        <v>12.370160528800755</v>
      </c>
      <c r="F21" s="85">
        <v>0.25210084033613356</v>
      </c>
      <c r="G21" s="111">
        <v>1.0652812974607614E-2</v>
      </c>
      <c r="H21" s="12"/>
      <c r="J21" s="88" t="str">
        <f>B16</f>
        <v>Otros productos alimenticios</v>
      </c>
      <c r="K21" s="99">
        <f>F16</f>
        <v>6.1647705869057656</v>
      </c>
      <c r="L21" s="99">
        <f>G16</f>
        <v>0.55343899787128481</v>
      </c>
    </row>
    <row r="22" spans="1:16" x14ac:dyDescent="0.25">
      <c r="A22" s="8"/>
      <c r="B22" s="125" t="s">
        <v>4</v>
      </c>
      <c r="C22" s="112">
        <v>0.42277697719757235</v>
      </c>
      <c r="D22" s="112">
        <v>-20.969664996043239</v>
      </c>
      <c r="E22" s="112">
        <v>-1.7970387578270102</v>
      </c>
      <c r="F22" s="85">
        <v>-1.6722180681123189</v>
      </c>
      <c r="G22" s="112">
        <v>-5.1995872852252323E-2</v>
      </c>
      <c r="H22" s="12"/>
      <c r="J22" s="88" t="str">
        <f>B15</f>
        <v xml:space="preserve"> Maquinaria de uso general</v>
      </c>
      <c r="K22" s="99">
        <f>F15</f>
        <v>16.311681439343829</v>
      </c>
      <c r="L22" s="99">
        <f>G15</f>
        <v>0.72971768876062437</v>
      </c>
    </row>
    <row r="23" spans="1:16" x14ac:dyDescent="0.25">
      <c r="A23" s="8"/>
      <c r="B23" s="126" t="s">
        <v>133</v>
      </c>
      <c r="C23" s="112">
        <v>-12.880098887515457</v>
      </c>
      <c r="D23" s="112">
        <v>-11.464245175936425</v>
      </c>
      <c r="E23" s="112">
        <v>-0.12820512820514279</v>
      </c>
      <c r="F23" s="85">
        <v>-1.8292682926829062</v>
      </c>
      <c r="G23" s="112">
        <v>-6.7467815505847697E-2</v>
      </c>
      <c r="H23" s="12"/>
      <c r="J23" s="88" t="str">
        <f>B14</f>
        <v>Confiteria, cafe y otros productos alimenticios</v>
      </c>
      <c r="K23" s="99">
        <f>F14</f>
        <v>20.910623946037088</v>
      </c>
      <c r="L23" s="99">
        <f>G14</f>
        <v>1.0274046291066041</v>
      </c>
    </row>
    <row r="24" spans="1:16" x14ac:dyDescent="0.25">
      <c r="A24" s="8"/>
      <c r="B24" s="125" t="s">
        <v>35</v>
      </c>
      <c r="C24" s="112">
        <v>5.9936908517350078</v>
      </c>
      <c r="D24" s="112">
        <v>0.9821428571428571</v>
      </c>
      <c r="E24" s="112">
        <v>-5.5408193339227685</v>
      </c>
      <c r="F24" s="85">
        <v>-4.0873634945397868</v>
      </c>
      <c r="G24" s="111">
        <v>-0.15505761107484495</v>
      </c>
      <c r="H24" s="12"/>
      <c r="J24" s="88" t="str">
        <f>B13</f>
        <v>Confecciones</v>
      </c>
      <c r="K24" s="99">
        <f>F13</f>
        <v>7.3637729510780403</v>
      </c>
      <c r="L24" s="99">
        <f>G13</f>
        <v>1.7249705784430978</v>
      </c>
    </row>
    <row r="25" spans="1:16" x14ac:dyDescent="0.25">
      <c r="A25" s="8"/>
      <c r="B25" s="14" t="s">
        <v>38</v>
      </c>
      <c r="C25" s="110">
        <v>-5.3484660289926165</v>
      </c>
      <c r="D25" s="110">
        <v>-2.2158067179393792</v>
      </c>
      <c r="E25" s="110">
        <v>2.7089686315096988</v>
      </c>
      <c r="F25" s="85">
        <v>5.0875619941273875</v>
      </c>
      <c r="G25" s="85">
        <v>5.0875619941273875</v>
      </c>
      <c r="H25" s="12"/>
      <c r="J25" s="88" t="str">
        <f t="shared" ref="J25" si="0">B25</f>
        <v>Total</v>
      </c>
      <c r="K25" s="99">
        <f t="shared" ref="K25" si="1">F25</f>
        <v>5.0875619941273875</v>
      </c>
      <c r="L25" s="99">
        <f t="shared" ref="L25" si="2">G25</f>
        <v>5.0875619941273875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8"/>
      <c r="K26" s="88"/>
      <c r="L26" s="8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s="6" customFormat="1" x14ac:dyDescent="0.25">
      <c r="A45" s="8"/>
      <c r="B45" s="73"/>
      <c r="C45" s="10"/>
      <c r="D45" s="10"/>
      <c r="E45" s="10"/>
      <c r="F45" s="10"/>
      <c r="G45" s="10"/>
      <c r="H45" s="12"/>
      <c r="I45" s="10"/>
      <c r="J45" s="88"/>
      <c r="K45" s="88"/>
      <c r="L45" s="88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 t="s">
        <v>60</v>
      </c>
      <c r="H47" s="12"/>
      <c r="I47" s="10"/>
    </row>
    <row r="48" spans="1:16" x14ac:dyDescent="0.25">
      <c r="A48" s="21"/>
      <c r="B48" s="22" t="s">
        <v>124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84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2" ht="11.25" customHeight="1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9.75" customHeight="1" x14ac:dyDescent="0.25">
      <c r="A12" s="8"/>
      <c r="B12" s="10"/>
      <c r="C12" s="82"/>
      <c r="D12" s="82"/>
      <c r="E12" s="82"/>
      <c r="F12" s="82"/>
      <c r="H12" s="12"/>
    </row>
    <row r="13" spans="1:12" x14ac:dyDescent="0.25">
      <c r="A13" s="8"/>
      <c r="B13" s="125" t="s">
        <v>91</v>
      </c>
      <c r="C13" s="112">
        <v>-15.607063854759968</v>
      </c>
      <c r="D13" s="112">
        <v>-2.0075381794034146</v>
      </c>
      <c r="E13" s="112">
        <v>4.1523358715865415</v>
      </c>
      <c r="F13" s="85">
        <v>40.466849432612321</v>
      </c>
      <c r="G13" s="111">
        <v>4.9561497164456831</v>
      </c>
      <c r="H13" s="12"/>
      <c r="J13" s="88" t="str">
        <f>B27</f>
        <v>Productos textiles</v>
      </c>
      <c r="K13" s="99">
        <f>F27</f>
        <v>-25.432407625312038</v>
      </c>
      <c r="L13" s="99">
        <f>G27</f>
        <v>-2.5084785696479872</v>
      </c>
    </row>
    <row r="14" spans="1:12" x14ac:dyDescent="0.25">
      <c r="A14" s="8"/>
      <c r="B14" s="125" t="s">
        <v>110</v>
      </c>
      <c r="C14" s="112">
        <v>-15.705099030475218</v>
      </c>
      <c r="D14" s="112">
        <v>13.137933189840874</v>
      </c>
      <c r="E14" s="112">
        <v>17.200512479640739</v>
      </c>
      <c r="F14" s="85">
        <v>6.5031850731226859</v>
      </c>
      <c r="G14" s="111">
        <v>1.1927788680344538</v>
      </c>
      <c r="H14" s="12"/>
      <c r="J14" s="88" t="str">
        <f>B26</f>
        <v xml:space="preserve">Productos minerales no metálicos </v>
      </c>
      <c r="K14" s="99">
        <f>F26</f>
        <v>-8.4576893256548491</v>
      </c>
      <c r="L14" s="99">
        <f>G26</f>
        <v>-0.50675737559278877</v>
      </c>
    </row>
    <row r="15" spans="1:12" x14ac:dyDescent="0.25">
      <c r="A15" s="8"/>
      <c r="B15" s="126" t="s">
        <v>37</v>
      </c>
      <c r="C15" s="111">
        <v>-67.040386525884699</v>
      </c>
      <c r="D15" s="111">
        <v>64.535970086581443</v>
      </c>
      <c r="E15" s="112">
        <v>85.677566035065254</v>
      </c>
      <c r="F15" s="85">
        <v>15.916497365703064</v>
      </c>
      <c r="G15" s="111">
        <v>1.1440095445360945</v>
      </c>
      <c r="H15" s="12"/>
      <c r="J15" s="88" t="str">
        <f>B25</f>
        <v>Sustancias químicas básicas</v>
      </c>
      <c r="K15" s="99">
        <f>F25</f>
        <v>-0.5092514978444429</v>
      </c>
      <c r="L15" s="99">
        <f>G25</f>
        <v>-2.7980848510276161E-2</v>
      </c>
    </row>
    <row r="16" spans="1:12" x14ac:dyDescent="0.25">
      <c r="A16" s="8"/>
      <c r="B16" s="125" t="s">
        <v>63</v>
      </c>
      <c r="C16" s="112">
        <v>-5.5256800294711761</v>
      </c>
      <c r="D16" s="112">
        <v>-3.9244932786201328</v>
      </c>
      <c r="E16" s="112">
        <v>9.1131724325233385</v>
      </c>
      <c r="F16" s="85">
        <v>15.933897343649983</v>
      </c>
      <c r="G16" s="111">
        <v>0.53505840576977404</v>
      </c>
      <c r="H16" s="12"/>
      <c r="J16" s="88" t="str">
        <f>B24</f>
        <v>Otros productos químicos</v>
      </c>
      <c r="K16" s="99">
        <f>F24</f>
        <v>-0.51900367275101722</v>
      </c>
      <c r="L16" s="99">
        <f>G24</f>
        <v>-1.8481431472637578E-2</v>
      </c>
    </row>
    <row r="17" spans="1:16" x14ac:dyDescent="0.25">
      <c r="A17" s="8"/>
      <c r="B17" s="125" t="s">
        <v>35</v>
      </c>
      <c r="C17" s="112">
        <v>-9.5429748090383235</v>
      </c>
      <c r="D17" s="112">
        <v>1.3116823516253497</v>
      </c>
      <c r="E17" s="112">
        <v>5.4552072377145908</v>
      </c>
      <c r="F17" s="85">
        <v>7.7241407371608117</v>
      </c>
      <c r="G17" s="111">
        <v>0.46867390416204957</v>
      </c>
      <c r="H17" s="12"/>
      <c r="J17" s="88" t="str">
        <f>B23</f>
        <v>Otros productos alimenticios</v>
      </c>
      <c r="K17" s="99">
        <f>F23</f>
        <v>0.51227773311053326</v>
      </c>
      <c r="L17" s="99">
        <f>G23</f>
        <v>2.7528406767327863E-2</v>
      </c>
    </row>
    <row r="18" spans="1:16" x14ac:dyDescent="0.25">
      <c r="A18" s="8"/>
      <c r="B18" s="10" t="s">
        <v>44</v>
      </c>
      <c r="C18" s="112">
        <v>-14.737649931826075</v>
      </c>
      <c r="D18" s="112">
        <v>3.7618616385266113</v>
      </c>
      <c r="E18" s="112">
        <v>5.2306137121574912</v>
      </c>
      <c r="F18" s="85">
        <v>6.7084938511558168</v>
      </c>
      <c r="G18" s="111">
        <v>0.34090233921384383</v>
      </c>
      <c r="H18" s="12"/>
      <c r="J18" s="88" t="str">
        <f>B22</f>
        <v>Bebidas</v>
      </c>
      <c r="K18" s="99">
        <f>F22</f>
        <v>0.96386877179406305</v>
      </c>
      <c r="L18" s="99">
        <f>G22</f>
        <v>3.3410879492492593E-2</v>
      </c>
    </row>
    <row r="19" spans="1:16" ht="15.75" customHeight="1" x14ac:dyDescent="0.25">
      <c r="A19" s="8"/>
      <c r="B19" s="125" t="s">
        <v>34</v>
      </c>
      <c r="C19" s="112">
        <v>2.5472529233571493</v>
      </c>
      <c r="D19" s="112">
        <v>-11.016626061581388</v>
      </c>
      <c r="E19" s="112">
        <v>12.80789798827052</v>
      </c>
      <c r="F19" s="85">
        <v>4.6916488791959532</v>
      </c>
      <c r="G19" s="112">
        <v>0.14419044039691042</v>
      </c>
      <c r="H19" s="12"/>
      <c r="J19" s="88" t="str">
        <f>B21</f>
        <v xml:space="preserve"> productos metalúrgicos básicos </v>
      </c>
      <c r="K19" s="99">
        <f>F21</f>
        <v>1.4192845227981143</v>
      </c>
      <c r="L19" s="99">
        <f>G21</f>
        <v>7.3063014598941711E-2</v>
      </c>
    </row>
    <row r="20" spans="1:16" x14ac:dyDescent="0.25">
      <c r="A20" s="8"/>
      <c r="B20" s="125" t="s">
        <v>98</v>
      </c>
      <c r="C20" s="112">
        <v>8.5491142048000111</v>
      </c>
      <c r="D20" s="112">
        <v>15.482577391205014</v>
      </c>
      <c r="E20" s="112">
        <v>23.634636264226618</v>
      </c>
      <c r="F20" s="85">
        <v>1.3604206224899551</v>
      </c>
      <c r="G20" s="111">
        <v>7.8149789791169419E-2</v>
      </c>
      <c r="H20" s="12"/>
      <c r="J20" s="88" t="str">
        <f t="shared" ref="J20" si="0">B20</f>
        <v>Transformación de carnes, aceites y grasas, frutas y verduras</v>
      </c>
      <c r="K20" s="99">
        <f t="shared" ref="K20" si="1">F20</f>
        <v>1.3604206224899551</v>
      </c>
      <c r="L20" s="99">
        <f t="shared" ref="L20" si="2">G20</f>
        <v>7.8149789791169419E-2</v>
      </c>
    </row>
    <row r="21" spans="1:16" x14ac:dyDescent="0.25">
      <c r="A21" s="8"/>
      <c r="B21" s="125" t="s">
        <v>134</v>
      </c>
      <c r="C21" s="112">
        <v>76.030708881599836</v>
      </c>
      <c r="D21" s="112">
        <v>21.125838140486941</v>
      </c>
      <c r="E21" s="112">
        <v>-17.395048543983062</v>
      </c>
      <c r="F21" s="85">
        <v>1.4192845227981143</v>
      </c>
      <c r="G21" s="112">
        <v>7.3063014598941711E-2</v>
      </c>
      <c r="H21" s="12"/>
      <c r="J21" s="88" t="str">
        <f>B19</f>
        <v>Productos de panadería</v>
      </c>
      <c r="K21" s="99">
        <f>F19</f>
        <v>4.6916488791959532</v>
      </c>
      <c r="L21" s="99">
        <f>G19</f>
        <v>0.14419044039691042</v>
      </c>
    </row>
    <row r="22" spans="1:16" x14ac:dyDescent="0.25">
      <c r="A22" s="8"/>
      <c r="B22" s="126" t="s">
        <v>5</v>
      </c>
      <c r="C22" s="112">
        <v>-17.659144360748758</v>
      </c>
      <c r="D22" s="112">
        <v>-11.758818641017596</v>
      </c>
      <c r="E22" s="112">
        <v>2.4186357047570506</v>
      </c>
      <c r="F22" s="85">
        <v>0.96386877179406305</v>
      </c>
      <c r="G22" s="111">
        <v>3.3410879492492593E-2</v>
      </c>
      <c r="H22" s="12"/>
      <c r="J22" s="88" t="str">
        <f>B18</f>
        <v>Productos de plástico</v>
      </c>
      <c r="K22" s="99">
        <f>F18</f>
        <v>6.7084938511558168</v>
      </c>
      <c r="L22" s="99">
        <f>G18</f>
        <v>0.34090233921384383</v>
      </c>
    </row>
    <row r="23" spans="1:16" x14ac:dyDescent="0.25">
      <c r="A23" s="8"/>
      <c r="B23" s="125" t="s">
        <v>41</v>
      </c>
      <c r="C23" s="112">
        <v>-6.8280293863844816</v>
      </c>
      <c r="D23" s="112">
        <v>8.1591717722213648</v>
      </c>
      <c r="E23" s="112">
        <v>-1.1749416244352731</v>
      </c>
      <c r="F23" s="85">
        <v>0.51227773311053326</v>
      </c>
      <c r="G23" s="111">
        <v>2.7528406767327863E-2</v>
      </c>
      <c r="H23" s="12"/>
      <c r="J23" s="88" t="str">
        <f>B17</f>
        <v>Productos de papel y cartón</v>
      </c>
      <c r="K23" s="99">
        <f>F17</f>
        <v>7.7241407371608117</v>
      </c>
      <c r="L23" s="99">
        <f>G17</f>
        <v>0.46867390416204957</v>
      </c>
    </row>
    <row r="24" spans="1:16" x14ac:dyDescent="0.25">
      <c r="A24" s="8"/>
      <c r="B24" s="125" t="s">
        <v>42</v>
      </c>
      <c r="C24" s="112">
        <v>-3.2474067885718059</v>
      </c>
      <c r="D24" s="112">
        <v>8.2848485243465699</v>
      </c>
      <c r="E24" s="112">
        <v>6.154160156766646</v>
      </c>
      <c r="F24" s="85">
        <v>-0.51900367275101722</v>
      </c>
      <c r="G24" s="111">
        <v>-1.8481431472637578E-2</v>
      </c>
      <c r="H24" s="12"/>
      <c r="J24" s="88" t="str">
        <f>B16</f>
        <v>Alimentos preparados para animales</v>
      </c>
      <c r="K24" s="99">
        <f>F16</f>
        <v>15.933897343649983</v>
      </c>
      <c r="L24" s="99">
        <f>G16</f>
        <v>0.53505840576977404</v>
      </c>
    </row>
    <row r="25" spans="1:16" x14ac:dyDescent="0.25">
      <c r="A25" s="8"/>
      <c r="B25" s="125" t="s">
        <v>46</v>
      </c>
      <c r="C25" s="112">
        <v>-22.008431558007665</v>
      </c>
      <c r="D25" s="112">
        <v>11.483707600877297</v>
      </c>
      <c r="E25" s="112">
        <v>5.9094104425883112</v>
      </c>
      <c r="F25" s="85">
        <v>-0.5092514978444429</v>
      </c>
      <c r="G25" s="112">
        <v>-2.7980848510276161E-2</v>
      </c>
      <c r="H25" s="12"/>
      <c r="J25" s="88" t="s">
        <v>114</v>
      </c>
      <c r="K25" s="99">
        <f>F15</f>
        <v>15.916497365703064</v>
      </c>
      <c r="L25" s="99">
        <f>G15</f>
        <v>1.1440095445360945</v>
      </c>
    </row>
    <row r="26" spans="1:16" x14ac:dyDescent="0.25">
      <c r="A26" s="8"/>
      <c r="B26" s="125" t="s">
        <v>64</v>
      </c>
      <c r="C26" s="112">
        <v>-5.3954415928786572</v>
      </c>
      <c r="D26" s="112">
        <v>0.6133616204292659</v>
      </c>
      <c r="E26" s="112">
        <v>12.924297742056163</v>
      </c>
      <c r="F26" s="85">
        <v>-8.4576893256548491</v>
      </c>
      <c r="G26" s="111">
        <v>-0.50675737559278877</v>
      </c>
      <c r="H26" s="12"/>
      <c r="J26" s="88" t="str">
        <f>B14</f>
        <v>Otras industrias</v>
      </c>
      <c r="K26" s="99">
        <f>F14</f>
        <v>6.5031850731226859</v>
      </c>
      <c r="L26" s="99">
        <f>G14</f>
        <v>1.1927788680344538</v>
      </c>
    </row>
    <row r="27" spans="1:16" x14ac:dyDescent="0.25">
      <c r="A27" s="8"/>
      <c r="B27" s="125" t="s">
        <v>36</v>
      </c>
      <c r="C27" s="112">
        <v>-16.317769686915359</v>
      </c>
      <c r="D27" s="112">
        <v>14.239182839881556</v>
      </c>
      <c r="E27" s="112">
        <v>33.637110156369303</v>
      </c>
      <c r="F27" s="85">
        <v>-25.432407625312038</v>
      </c>
      <c r="G27" s="112">
        <v>-2.5084785696479872</v>
      </c>
      <c r="H27" s="12"/>
      <c r="J27" s="88" t="str">
        <f>B13</f>
        <v>Confecciones</v>
      </c>
      <c r="K27" s="99">
        <f>F13</f>
        <v>40.466849432612321</v>
      </c>
      <c r="L27" s="99">
        <f>G13</f>
        <v>4.9561497164456831</v>
      </c>
    </row>
    <row r="28" spans="1:16" x14ac:dyDescent="0.25">
      <c r="A28" s="8"/>
      <c r="B28" s="14" t="s">
        <v>38</v>
      </c>
      <c r="C28" s="110">
        <v>-12.703888773473773</v>
      </c>
      <c r="D28" s="110">
        <v>7.9483562515581525</v>
      </c>
      <c r="E28" s="110">
        <v>12.467304924794295</v>
      </c>
      <c r="F28" s="85">
        <v>5.9322170839850585</v>
      </c>
      <c r="G28" s="85">
        <v>5.9322170839850585</v>
      </c>
      <c r="H28" s="12"/>
      <c r="J28" s="88" t="str">
        <f>B28</f>
        <v>Total</v>
      </c>
      <c r="K28" s="99">
        <f>F28</f>
        <v>5.9322170839850585</v>
      </c>
      <c r="L28" s="99">
        <f>G28</f>
        <v>5.9322170839850585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9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9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H47" s="12"/>
      <c r="I47" s="10"/>
    </row>
    <row r="48" spans="1:16" x14ac:dyDescent="0.25">
      <c r="A48" s="8"/>
      <c r="B48" s="73" t="s">
        <v>136</v>
      </c>
      <c r="H48" s="12"/>
      <c r="I48" s="10"/>
    </row>
    <row r="49" spans="1:8" x14ac:dyDescent="0.25">
      <c r="A49" s="21"/>
      <c r="B49" s="22" t="s">
        <v>124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4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85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2" ht="12.75" customHeight="1" x14ac:dyDescent="0.25">
      <c r="A9" s="8"/>
      <c r="B9" s="9"/>
      <c r="C9" s="68"/>
      <c r="D9" s="68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9" customHeight="1" x14ac:dyDescent="0.25">
      <c r="A12" s="8"/>
      <c r="B12" s="10"/>
      <c r="C12" s="68"/>
      <c r="D12" s="68"/>
      <c r="E12" s="68"/>
      <c r="F12" s="68"/>
      <c r="H12" s="12"/>
    </row>
    <row r="13" spans="1:12" x14ac:dyDescent="0.25">
      <c r="A13" s="8"/>
      <c r="B13" s="125" t="s">
        <v>91</v>
      </c>
      <c r="C13" s="112">
        <v>-12.871974421441733</v>
      </c>
      <c r="D13" s="112">
        <v>-9.7508690785145919</v>
      </c>
      <c r="E13" s="112">
        <v>19.656378283076251</v>
      </c>
      <c r="F13" s="85">
        <v>36.764487929566613</v>
      </c>
      <c r="G13" s="111">
        <v>4.6306338240500535</v>
      </c>
      <c r="H13" s="12"/>
      <c r="J13" s="88" t="str">
        <f>B27</f>
        <v>Productos textiles</v>
      </c>
      <c r="K13" s="99">
        <f>F27</f>
        <v>-10.978039402481244</v>
      </c>
      <c r="L13" s="99">
        <f>G27</f>
        <v>-1.0842877506288473</v>
      </c>
    </row>
    <row r="14" spans="1:12" x14ac:dyDescent="0.25">
      <c r="A14" s="8"/>
      <c r="B14" s="125" t="s">
        <v>110</v>
      </c>
      <c r="C14" s="112">
        <v>-9.4618177578622191</v>
      </c>
      <c r="D14" s="112">
        <v>5.0475333157882236</v>
      </c>
      <c r="E14" s="112">
        <v>17.483445554169958</v>
      </c>
      <c r="F14" s="85">
        <v>5.611911448518736</v>
      </c>
      <c r="G14" s="111">
        <v>1.0071347532258395</v>
      </c>
      <c r="H14" s="12"/>
      <c r="J14" s="88" t="str">
        <f>B26</f>
        <v>Otros productos alimenticios</v>
      </c>
      <c r="K14" s="99">
        <f>F26</f>
        <v>-12.579029655638575</v>
      </c>
      <c r="L14" s="99">
        <f>G26</f>
        <v>-0.75270488030741778</v>
      </c>
    </row>
    <row r="15" spans="1:12" x14ac:dyDescent="0.25">
      <c r="A15" s="8"/>
      <c r="B15" s="10" t="s">
        <v>5</v>
      </c>
      <c r="C15" s="112">
        <v>-6.9766216566269286</v>
      </c>
      <c r="D15" s="112">
        <v>17.339049945638827</v>
      </c>
      <c r="E15" s="112">
        <v>-12.136631168212306</v>
      </c>
      <c r="F15" s="85">
        <v>11.800063758221423</v>
      </c>
      <c r="G15" s="111">
        <v>0.40975266770224228</v>
      </c>
      <c r="H15" s="12"/>
      <c r="J15" s="88" t="str">
        <f>B25</f>
        <v xml:space="preserve">Productos minerales no metálicos </v>
      </c>
      <c r="K15" s="99">
        <f>F25</f>
        <v>-8.5950208080746933</v>
      </c>
      <c r="L15" s="99">
        <f>G25</f>
        <v>-0.47255772916543437</v>
      </c>
    </row>
    <row r="16" spans="1:12" x14ac:dyDescent="0.25">
      <c r="A16" s="8"/>
      <c r="B16" s="125" t="s">
        <v>44</v>
      </c>
      <c r="C16" s="112">
        <v>-7.2036215854322219</v>
      </c>
      <c r="D16" s="112">
        <v>4.3566086743833186</v>
      </c>
      <c r="E16" s="112">
        <v>8.3113286570964569</v>
      </c>
      <c r="F16" s="85">
        <v>5.267803803703508</v>
      </c>
      <c r="G16" s="112">
        <v>0.28027838084742729</v>
      </c>
      <c r="H16" s="12"/>
      <c r="J16" s="88" t="str">
        <f>B24</f>
        <v>Transformación de carnes, aceites y grasas, frutas y verduras</v>
      </c>
      <c r="K16" s="99">
        <f>F24</f>
        <v>-6.4670178248437349</v>
      </c>
      <c r="L16" s="99">
        <f>G24</f>
        <v>-0.32808682255292909</v>
      </c>
    </row>
    <row r="17" spans="1:16" x14ac:dyDescent="0.25">
      <c r="A17" s="8"/>
      <c r="B17" s="125" t="s">
        <v>42</v>
      </c>
      <c r="C17" s="112">
        <v>-2.7567135504707974</v>
      </c>
      <c r="D17" s="112">
        <v>3.9656790174408822</v>
      </c>
      <c r="E17" s="112">
        <v>8.5771734109775455</v>
      </c>
      <c r="F17" s="85">
        <v>5.4498487746052149</v>
      </c>
      <c r="G17" s="111">
        <v>0.19570091593788519</v>
      </c>
      <c r="H17" s="12"/>
      <c r="J17" s="88" t="str">
        <f>B23</f>
        <v>Vehículos automotores, remolques</v>
      </c>
      <c r="K17" s="99">
        <f>F23</f>
        <v>-4.5247798298754693</v>
      </c>
      <c r="L17" s="99">
        <f>G23</f>
        <v>-0.31818273166115618</v>
      </c>
    </row>
    <row r="18" spans="1:16" x14ac:dyDescent="0.25">
      <c r="A18" s="8"/>
      <c r="B18" s="125" t="s">
        <v>63</v>
      </c>
      <c r="C18" s="112">
        <v>-10.257656979408679</v>
      </c>
      <c r="D18" s="112">
        <v>0.55327728416398614</v>
      </c>
      <c r="E18" s="112">
        <v>7.3587533430864953</v>
      </c>
      <c r="F18" s="85">
        <v>5.0053371072581232</v>
      </c>
      <c r="G18" s="112">
        <v>0.17042716967878602</v>
      </c>
      <c r="H18" s="12"/>
      <c r="J18" s="88" t="str">
        <f>B22</f>
        <v>Sustancias químicas básicas</v>
      </c>
      <c r="K18" s="99">
        <f>F22</f>
        <v>-2.9966682641392017</v>
      </c>
      <c r="L18" s="99">
        <f>G22</f>
        <v>-0.16039923512880189</v>
      </c>
    </row>
    <row r="19" spans="1:16" x14ac:dyDescent="0.25">
      <c r="A19" s="8"/>
      <c r="B19" s="125" t="s">
        <v>34</v>
      </c>
      <c r="C19" s="112">
        <v>4.9235794010406586</v>
      </c>
      <c r="D19" s="112">
        <v>-5.2249593697860952</v>
      </c>
      <c r="E19" s="112">
        <v>1.4657530907224212</v>
      </c>
      <c r="F19" s="85">
        <v>4.9284080368097838</v>
      </c>
      <c r="G19" s="111">
        <v>0.14369858260228205</v>
      </c>
      <c r="H19" s="12"/>
      <c r="J19" s="88" t="str">
        <f>B21</f>
        <v>Productos de papel y cartón</v>
      </c>
      <c r="K19" s="99">
        <f>F21</f>
        <v>-2.0713271694593138</v>
      </c>
      <c r="L19" s="99">
        <f>G21</f>
        <v>-0.13949761549411971</v>
      </c>
    </row>
    <row r="20" spans="1:16" x14ac:dyDescent="0.25">
      <c r="A20" s="8"/>
      <c r="B20" s="125" t="s">
        <v>135</v>
      </c>
      <c r="C20" s="112">
        <v>79.813486401135194</v>
      </c>
      <c r="D20" s="112">
        <v>22.6783991588708</v>
      </c>
      <c r="E20" s="112">
        <v>-16.810691821870385</v>
      </c>
      <c r="F20" s="85">
        <v>1.2687326697805146</v>
      </c>
      <c r="G20" s="112">
        <v>6.6003944739384923E-2</v>
      </c>
      <c r="H20" s="12"/>
      <c r="J20" s="88" t="str">
        <f t="shared" ref="J20:J28" si="0">B20</f>
        <v xml:space="preserve">Productos metalúrgicos básicos </v>
      </c>
      <c r="K20" s="99">
        <f t="shared" ref="K20:K28" si="1">F20</f>
        <v>1.2687326697805146</v>
      </c>
      <c r="L20" s="99">
        <f t="shared" ref="L20:L28" si="2">G20</f>
        <v>6.6003944739384923E-2</v>
      </c>
    </row>
    <row r="21" spans="1:16" x14ac:dyDescent="0.25">
      <c r="A21" s="8"/>
      <c r="B21" s="125" t="s">
        <v>35</v>
      </c>
      <c r="C21" s="112">
        <v>-12.305129854539132</v>
      </c>
      <c r="D21" s="112">
        <v>7.2835032882848738</v>
      </c>
      <c r="E21" s="112">
        <v>8.8285612498251904</v>
      </c>
      <c r="F21" s="85">
        <v>-2.0713271694593138</v>
      </c>
      <c r="G21" s="112">
        <v>-0.13949761549411971</v>
      </c>
      <c r="H21" s="12"/>
      <c r="J21" s="88" t="str">
        <f>B19</f>
        <v>Productos de panadería</v>
      </c>
      <c r="K21" s="99">
        <f>F19</f>
        <v>4.9284080368097838</v>
      </c>
      <c r="L21" s="99">
        <f>G19</f>
        <v>0.14369858260228205</v>
      </c>
    </row>
    <row r="22" spans="1:16" x14ac:dyDescent="0.25">
      <c r="A22" s="8"/>
      <c r="B22" s="125" t="s">
        <v>46</v>
      </c>
      <c r="C22" s="112">
        <v>-10.883785622089636</v>
      </c>
      <c r="D22" s="112">
        <v>-0.11655207833633202</v>
      </c>
      <c r="E22" s="112">
        <v>12.104998081350201</v>
      </c>
      <c r="F22" s="85">
        <v>-2.9966682641392017</v>
      </c>
      <c r="G22" s="111">
        <v>-0.16039923512880189</v>
      </c>
      <c r="H22" s="12"/>
      <c r="J22" s="88" t="str">
        <f>B18</f>
        <v>Alimentos preparados para animales</v>
      </c>
      <c r="K22" s="99">
        <f>F18</f>
        <v>5.0053371072581232</v>
      </c>
      <c r="L22" s="99">
        <f>G18</f>
        <v>0.17042716967878602</v>
      </c>
    </row>
    <row r="23" spans="1:16" x14ac:dyDescent="0.25">
      <c r="A23" s="8"/>
      <c r="B23" s="125" t="s">
        <v>37</v>
      </c>
      <c r="C23" s="112">
        <v>-59.247325316656053</v>
      </c>
      <c r="D23" s="112">
        <v>48.294553556513328</v>
      </c>
      <c r="E23" s="112">
        <v>84.802846413634214</v>
      </c>
      <c r="F23" s="85">
        <v>-4.5247798298754693</v>
      </c>
      <c r="G23" s="111">
        <v>-0.31818273166115618</v>
      </c>
      <c r="H23" s="12"/>
      <c r="J23" s="88" t="str">
        <f>B17</f>
        <v>Otros productos químicos</v>
      </c>
      <c r="K23" s="99">
        <f>F17</f>
        <v>5.4498487746052149</v>
      </c>
      <c r="L23" s="99">
        <f>G17</f>
        <v>0.19570091593788519</v>
      </c>
    </row>
    <row r="24" spans="1:16" x14ac:dyDescent="0.25">
      <c r="A24" s="8"/>
      <c r="B24" s="125" t="s">
        <v>98</v>
      </c>
      <c r="C24" s="112">
        <v>5.7437299574983047</v>
      </c>
      <c r="D24" s="112">
        <v>14.93450505559794</v>
      </c>
      <c r="E24" s="112">
        <v>15.44341808562436</v>
      </c>
      <c r="F24" s="85">
        <v>-6.4670178248437349</v>
      </c>
      <c r="G24" s="111">
        <v>-0.32808682255292909</v>
      </c>
      <c r="H24" s="12"/>
      <c r="J24" s="88" t="str">
        <f>B16</f>
        <v>Productos de plástico</v>
      </c>
      <c r="K24" s="99">
        <f>F16</f>
        <v>5.267803803703508</v>
      </c>
      <c r="L24" s="99">
        <f>G16</f>
        <v>0.28027838084742729</v>
      </c>
    </row>
    <row r="25" spans="1:16" x14ac:dyDescent="0.25">
      <c r="A25" s="8"/>
      <c r="B25" s="126" t="s">
        <v>64</v>
      </c>
      <c r="C25" s="112">
        <v>-4.2026282172981597</v>
      </c>
      <c r="D25" s="112">
        <v>-2.9277159198426674</v>
      </c>
      <c r="E25" s="112">
        <v>6.8411765097979806</v>
      </c>
      <c r="F25" s="85">
        <v>-8.5950208080746933</v>
      </c>
      <c r="G25" s="111">
        <v>-0.47255772916543437</v>
      </c>
      <c r="H25" s="12"/>
      <c r="J25" s="88" t="str">
        <f>B15</f>
        <v>Bebidas</v>
      </c>
      <c r="K25" s="99">
        <f>F15</f>
        <v>11.800063758221423</v>
      </c>
      <c r="L25" s="99">
        <f>G15</f>
        <v>0.40975266770224228</v>
      </c>
    </row>
    <row r="26" spans="1:16" x14ac:dyDescent="0.25">
      <c r="A26" s="8"/>
      <c r="B26" s="126" t="s">
        <v>41</v>
      </c>
      <c r="C26" s="111">
        <v>-1.7548730175668625</v>
      </c>
      <c r="D26" s="111">
        <v>8.6710451492543807</v>
      </c>
      <c r="E26" s="112">
        <v>12.057080356202917</v>
      </c>
      <c r="F26" s="85">
        <v>-12.579029655638575</v>
      </c>
      <c r="G26" s="111">
        <v>-0.75270488030741778</v>
      </c>
      <c r="H26" s="12"/>
      <c r="J26" s="88" t="str">
        <f>B14</f>
        <v>Otras industrias</v>
      </c>
      <c r="K26" s="99">
        <f>F14</f>
        <v>5.611911448518736</v>
      </c>
      <c r="L26" s="99">
        <f>G14</f>
        <v>1.0071347532258395</v>
      </c>
    </row>
    <row r="27" spans="1:16" x14ac:dyDescent="0.25">
      <c r="A27" s="8"/>
      <c r="B27" s="125" t="s">
        <v>36</v>
      </c>
      <c r="C27" s="112">
        <v>-12.029364040309401</v>
      </c>
      <c r="D27" s="112">
        <v>10.628923318343823</v>
      </c>
      <c r="E27" s="112">
        <v>23.989476728579593</v>
      </c>
      <c r="F27" s="85">
        <v>-10.978039402481244</v>
      </c>
      <c r="G27" s="111">
        <v>-1.0842877506288473</v>
      </c>
      <c r="H27" s="12"/>
      <c r="J27" s="88" t="str">
        <f>B13</f>
        <v>Confecciones</v>
      </c>
      <c r="K27" s="99">
        <f>F13</f>
        <v>36.764487929566613</v>
      </c>
      <c r="L27" s="99">
        <f>G13</f>
        <v>4.6306338240500535</v>
      </c>
    </row>
    <row r="28" spans="1:16" x14ac:dyDescent="0.25">
      <c r="A28" s="8"/>
      <c r="B28" s="14" t="s">
        <v>38</v>
      </c>
      <c r="C28" s="110">
        <v>-8.2671491115414923</v>
      </c>
      <c r="D28" s="110">
        <v>6.0061940661195585</v>
      </c>
      <c r="E28" s="110">
        <v>13.282063785309932</v>
      </c>
      <c r="F28" s="85">
        <v>3.6479134738451879</v>
      </c>
      <c r="G28" s="85">
        <v>3.6479134738451879</v>
      </c>
      <c r="H28" s="12"/>
      <c r="J28" s="88" t="str">
        <f t="shared" si="0"/>
        <v>Total</v>
      </c>
      <c r="K28" s="99">
        <f t="shared" si="1"/>
        <v>3.6479134738451879</v>
      </c>
      <c r="L28" s="99">
        <f t="shared" si="2"/>
        <v>3.6479134738451879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9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9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x14ac:dyDescent="0.25">
      <c r="A44" s="8"/>
      <c r="B44" s="73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3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H47" s="12"/>
      <c r="I47" s="10"/>
    </row>
    <row r="48" spans="1:16" x14ac:dyDescent="0.25">
      <c r="A48" s="8"/>
      <c r="B48" s="73" t="s">
        <v>136</v>
      </c>
      <c r="H48" s="12"/>
      <c r="I48" s="10"/>
    </row>
    <row r="49" spans="1:8" x14ac:dyDescent="0.25">
      <c r="A49" s="21"/>
      <c r="B49" s="22" t="s">
        <v>124</v>
      </c>
      <c r="C49" s="23"/>
      <c r="D49" s="23"/>
      <c r="E49" s="23"/>
      <c r="F49" s="23"/>
      <c r="G49" s="23"/>
      <c r="H49" s="24"/>
    </row>
    <row r="51" spans="1:8" x14ac:dyDescent="0.25">
      <c r="B51" s="73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5.42578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86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2" ht="12" customHeight="1" x14ac:dyDescent="0.25">
      <c r="A9" s="8"/>
      <c r="B9" s="9"/>
      <c r="C9" s="68"/>
      <c r="D9" s="68"/>
      <c r="E9" s="9"/>
      <c r="F9" s="9"/>
      <c r="G9" s="9"/>
      <c r="H9" s="12"/>
    </row>
    <row r="10" spans="1:12" ht="1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0.5" customHeight="1" x14ac:dyDescent="0.25">
      <c r="A12" s="8"/>
      <c r="B12" s="10"/>
      <c r="C12" s="68"/>
      <c r="D12" s="68"/>
      <c r="E12" s="68"/>
      <c r="F12" s="68"/>
      <c r="H12" s="12"/>
    </row>
    <row r="13" spans="1:12" x14ac:dyDescent="0.25">
      <c r="A13" s="8"/>
      <c r="B13" s="125" t="s">
        <v>91</v>
      </c>
      <c r="C13" s="112">
        <v>-20.200352862280198</v>
      </c>
      <c r="D13" s="112">
        <v>-18.562474883848814</v>
      </c>
      <c r="E13" s="112">
        <v>-12.783975316807469</v>
      </c>
      <c r="F13" s="85">
        <v>9.8678575102144173</v>
      </c>
      <c r="G13" s="111">
        <v>1.6129244858736536</v>
      </c>
      <c r="H13" s="12"/>
      <c r="J13" s="88" t="str">
        <f>B27</f>
        <v>Productos textiles</v>
      </c>
      <c r="K13" s="99">
        <f>F27</f>
        <v>-9.6106617802781962</v>
      </c>
      <c r="L13" s="99">
        <f>G27</f>
        <v>-1.4444006263280686</v>
      </c>
    </row>
    <row r="14" spans="1:12" x14ac:dyDescent="0.25">
      <c r="A14" s="8"/>
      <c r="B14" s="125" t="s">
        <v>105</v>
      </c>
      <c r="C14" s="112">
        <v>-6.737330050021419</v>
      </c>
      <c r="D14" s="112">
        <v>-3.1387425368354984</v>
      </c>
      <c r="E14" s="112">
        <v>0.23464255347758362</v>
      </c>
      <c r="F14" s="85">
        <v>6.5396041832397778</v>
      </c>
      <c r="G14" s="111">
        <v>1.5515919312900339</v>
      </c>
      <c r="H14" s="12"/>
      <c r="J14" s="88" t="str">
        <f>B26</f>
        <v xml:space="preserve">Productos minerales no metálicos </v>
      </c>
      <c r="K14" s="99">
        <f>F26</f>
        <v>-4.2668497286049822</v>
      </c>
      <c r="L14" s="99">
        <f>G26</f>
        <v>-0.29214089421523487</v>
      </c>
    </row>
    <row r="15" spans="1:12" x14ac:dyDescent="0.25">
      <c r="A15" s="8"/>
      <c r="B15" s="125" t="s">
        <v>42</v>
      </c>
      <c r="C15" s="112">
        <v>-8.5682179979398949</v>
      </c>
      <c r="D15" s="112">
        <v>-1.7194014025110227</v>
      </c>
      <c r="E15" s="112">
        <v>-1.4154008361224437</v>
      </c>
      <c r="F15" s="85">
        <v>9.1252911038658624</v>
      </c>
      <c r="G15" s="111">
        <v>0.42897154987495478</v>
      </c>
      <c r="H15" s="12"/>
      <c r="J15" s="88" t="str">
        <f>B25</f>
        <v>Productos de papel y cartón</v>
      </c>
      <c r="K15" s="99">
        <f>F25</f>
        <v>-4.6515615409380544</v>
      </c>
      <c r="L15" s="99">
        <f>G25</f>
        <v>-0.20679649088367874</v>
      </c>
    </row>
    <row r="16" spans="1:12" x14ac:dyDescent="0.25">
      <c r="A16" s="8"/>
      <c r="B16" s="125" t="s">
        <v>5</v>
      </c>
      <c r="C16" s="112">
        <v>-5.3405193532581956</v>
      </c>
      <c r="D16" s="112">
        <v>0.96618357487921913</v>
      </c>
      <c r="E16" s="112">
        <v>-3.315105946684898</v>
      </c>
      <c r="F16" s="85">
        <v>22.764227642276435</v>
      </c>
      <c r="G16" s="111">
        <v>0.37601426176598729</v>
      </c>
      <c r="H16" s="12"/>
      <c r="J16" s="88" t="str">
        <f>B24</f>
        <v>Sustancias químicas básicas</v>
      </c>
      <c r="K16" s="99">
        <f>F24</f>
        <v>-1.4269922620842035</v>
      </c>
      <c r="L16" s="99">
        <f>G24</f>
        <v>-4.1454988486622539E-2</v>
      </c>
    </row>
    <row r="17" spans="1:16" x14ac:dyDescent="0.25">
      <c r="A17" s="8"/>
      <c r="B17" s="127" t="s">
        <v>98</v>
      </c>
      <c r="C17" s="112">
        <v>-3.0724691819200554</v>
      </c>
      <c r="D17" s="112">
        <v>0.75151748723382439</v>
      </c>
      <c r="E17" s="112">
        <v>4.8579898632495029</v>
      </c>
      <c r="F17" s="85">
        <v>6.8855449156406623</v>
      </c>
      <c r="G17" s="111">
        <v>0.2204120866718321</v>
      </c>
      <c r="H17" s="12"/>
      <c r="J17" s="88" t="str">
        <f>B23</f>
        <v xml:space="preserve">Productos metalúrgicos básicos </v>
      </c>
      <c r="K17" s="99">
        <f>F23</f>
        <v>-0.13928164436753931</v>
      </c>
      <c r="L17" s="99">
        <f>G23</f>
        <v>-1.9267811550121097E-3</v>
      </c>
    </row>
    <row r="18" spans="1:16" x14ac:dyDescent="0.25">
      <c r="A18" s="8"/>
      <c r="B18" s="127" t="s">
        <v>37</v>
      </c>
      <c r="C18" s="112">
        <v>-26.031570202160069</v>
      </c>
      <c r="D18" s="112">
        <v>-17.895919131411446</v>
      </c>
      <c r="E18" s="112">
        <v>33.242134062927477</v>
      </c>
      <c r="F18" s="85">
        <v>10.643394934976058</v>
      </c>
      <c r="G18" s="111">
        <v>0.18158452703295364</v>
      </c>
      <c r="H18" s="12"/>
      <c r="J18" s="88" t="str">
        <f>B22</f>
        <v>Alimentos preparados para animales</v>
      </c>
      <c r="K18" s="99">
        <f>F22</f>
        <v>6.6493506493506604</v>
      </c>
      <c r="L18" s="99">
        <f>G22</f>
        <v>7.4735753891376447E-2</v>
      </c>
    </row>
    <row r="19" spans="1:16" x14ac:dyDescent="0.25">
      <c r="A19" s="8"/>
      <c r="B19" s="125" t="s">
        <v>34</v>
      </c>
      <c r="C19" s="112">
        <v>7.8314240442934099E-2</v>
      </c>
      <c r="D19" s="112">
        <v>-4.9584470730967469</v>
      </c>
      <c r="E19" s="112">
        <v>3.560851693941629</v>
      </c>
      <c r="F19" s="85">
        <v>3.53764136698409</v>
      </c>
      <c r="G19" s="112">
        <v>0.16757157317832139</v>
      </c>
      <c r="H19" s="12"/>
      <c r="J19" s="88" t="str">
        <f>B21</f>
        <v>Otros productos alimenticios</v>
      </c>
      <c r="K19" s="99">
        <f>F21</f>
        <v>2.6583852926974627</v>
      </c>
      <c r="L19" s="99">
        <f>G21</f>
        <v>0.11043959256682748</v>
      </c>
    </row>
    <row r="20" spans="1:16" x14ac:dyDescent="0.25">
      <c r="A20" s="8"/>
      <c r="B20" s="125" t="s">
        <v>44</v>
      </c>
      <c r="C20" s="112">
        <v>-4.9706565083245797</v>
      </c>
      <c r="D20" s="112">
        <v>0.15544463002933173</v>
      </c>
      <c r="E20" s="112">
        <v>5.3263236965162273</v>
      </c>
      <c r="F20" s="85">
        <v>1.3788197462666796</v>
      </c>
      <c r="G20" s="111">
        <v>0.11090669102864791</v>
      </c>
      <c r="H20" s="12"/>
      <c r="J20" s="88" t="str">
        <f>B19</f>
        <v>Productos de panadería</v>
      </c>
      <c r="K20" s="99">
        <f>F19</f>
        <v>3.53764136698409</v>
      </c>
      <c r="L20" s="99">
        <f>G19</f>
        <v>0.16757157317832139</v>
      </c>
    </row>
    <row r="21" spans="1:16" x14ac:dyDescent="0.25">
      <c r="A21" s="8"/>
      <c r="B21" s="126" t="s">
        <v>41</v>
      </c>
      <c r="C21" s="111">
        <v>2.2615223589706588</v>
      </c>
      <c r="D21" s="111">
        <v>-3.578789846683796</v>
      </c>
      <c r="E21" s="112">
        <v>4.1775344964264187</v>
      </c>
      <c r="F21" s="85">
        <v>2.6583852926974627</v>
      </c>
      <c r="G21" s="111">
        <v>0.11043959256682748</v>
      </c>
      <c r="H21" s="12"/>
      <c r="J21" s="88" t="str">
        <f>B20</f>
        <v>Productos de plástico</v>
      </c>
      <c r="K21" s="99">
        <f>F20</f>
        <v>1.3788197462666796</v>
      </c>
      <c r="L21" s="99">
        <f>G20</f>
        <v>0.11090669102864791</v>
      </c>
    </row>
    <row r="22" spans="1:16" x14ac:dyDescent="0.25">
      <c r="A22" s="8"/>
      <c r="B22" s="125" t="s">
        <v>63</v>
      </c>
      <c r="C22" s="112">
        <v>5.6637698531615008</v>
      </c>
      <c r="D22" s="112">
        <v>3.0062393647192223</v>
      </c>
      <c r="E22" s="112">
        <v>6.0022026431718318</v>
      </c>
      <c r="F22" s="85">
        <v>6.6493506493506604</v>
      </c>
      <c r="G22" s="112">
        <v>7.4735753891376447E-2</v>
      </c>
      <c r="H22" s="12"/>
      <c r="J22" s="88" t="str">
        <f>B18</f>
        <v>Vehículos automotores, remolques</v>
      </c>
      <c r="K22" s="99">
        <f>F18</f>
        <v>10.643394934976058</v>
      </c>
      <c r="L22" s="99">
        <f>G18</f>
        <v>0.18158452703295364</v>
      </c>
    </row>
    <row r="23" spans="1:16" x14ac:dyDescent="0.25">
      <c r="A23" s="8"/>
      <c r="B23" s="125" t="s">
        <v>135</v>
      </c>
      <c r="C23" s="112">
        <v>-3.8572881621156281</v>
      </c>
      <c r="D23" s="112">
        <v>-11.014811197916682</v>
      </c>
      <c r="E23" s="112">
        <v>2.1445882299145214</v>
      </c>
      <c r="F23" s="85">
        <v>-0.13928164436753931</v>
      </c>
      <c r="G23" s="112">
        <v>-1.9267811550121097E-3</v>
      </c>
      <c r="H23" s="12"/>
      <c r="J23" s="88" t="str">
        <f>B17</f>
        <v>Transformación de carnes, aceites y grasas, frutas y verduras</v>
      </c>
      <c r="K23" s="99">
        <f>F17</f>
        <v>6.8855449156406623</v>
      </c>
      <c r="L23" s="99">
        <f>G17</f>
        <v>0.2204120866718321</v>
      </c>
    </row>
    <row r="24" spans="1:16" x14ac:dyDescent="0.25">
      <c r="A24" s="8"/>
      <c r="B24" s="125" t="s">
        <v>46</v>
      </c>
      <c r="C24" s="112">
        <v>-13.823393435043911</v>
      </c>
      <c r="D24" s="112">
        <v>3.2510729613733904</v>
      </c>
      <c r="E24" s="112">
        <v>2.6706848176244367</v>
      </c>
      <c r="F24" s="85">
        <v>-1.4269922620842035</v>
      </c>
      <c r="G24" s="112">
        <v>-4.1454988486622539E-2</v>
      </c>
      <c r="H24" s="12"/>
      <c r="J24" s="88" t="str">
        <f>B16</f>
        <v>Bebidas</v>
      </c>
      <c r="K24" s="99">
        <f>F16</f>
        <v>22.764227642276435</v>
      </c>
      <c r="L24" s="99">
        <f>G16</f>
        <v>0.37601426176598729</v>
      </c>
    </row>
    <row r="25" spans="1:16" x14ac:dyDescent="0.25">
      <c r="A25" s="8"/>
      <c r="B25" s="125" t="s">
        <v>35</v>
      </c>
      <c r="C25" s="112">
        <v>-2.1709268911606387</v>
      </c>
      <c r="D25" s="112">
        <v>-0.71066584966196478</v>
      </c>
      <c r="E25" s="112">
        <v>1.1452592815354203</v>
      </c>
      <c r="F25" s="85">
        <v>-4.6515615409380544</v>
      </c>
      <c r="G25" s="111">
        <v>-0.20679649088367874</v>
      </c>
      <c r="H25" s="12"/>
      <c r="J25" s="88" t="str">
        <f>B15</f>
        <v>Otros productos químicos</v>
      </c>
      <c r="K25" s="99">
        <f>F15</f>
        <v>9.1252911038658624</v>
      </c>
      <c r="L25" s="99">
        <f>G15</f>
        <v>0.42897154987495478</v>
      </c>
    </row>
    <row r="26" spans="1:16" x14ac:dyDescent="0.25">
      <c r="A26" s="8"/>
      <c r="B26" s="10" t="s">
        <v>64</v>
      </c>
      <c r="C26" s="112">
        <v>-2.8997543988704679</v>
      </c>
      <c r="D26" s="112">
        <v>-6.6773380254727837</v>
      </c>
      <c r="E26" s="112">
        <v>2.3594313971098591</v>
      </c>
      <c r="F26" s="85">
        <v>-4.2668497286049822</v>
      </c>
      <c r="G26" s="111">
        <v>-0.29214089421523487</v>
      </c>
      <c r="H26" s="12"/>
      <c r="J26" s="88" t="str">
        <f>B14</f>
        <v xml:space="preserve">Otras industrias </v>
      </c>
      <c r="K26" s="99">
        <f>F14</f>
        <v>6.5396041832397778</v>
      </c>
      <c r="L26" s="99">
        <f>G14</f>
        <v>1.5515919312900339</v>
      </c>
    </row>
    <row r="27" spans="1:16" x14ac:dyDescent="0.25">
      <c r="A27" s="8"/>
      <c r="B27" s="126" t="s">
        <v>36</v>
      </c>
      <c r="C27" s="112">
        <v>-24.697160110339162</v>
      </c>
      <c r="D27" s="112">
        <v>-4.0670750395707422</v>
      </c>
      <c r="E27" s="112">
        <v>1.3873176100904236</v>
      </c>
      <c r="F27" s="85">
        <v>-9.6106617802781962</v>
      </c>
      <c r="G27" s="111">
        <v>-1.4444006263280686</v>
      </c>
      <c r="H27" s="12"/>
      <c r="J27" s="88" t="str">
        <f>B13</f>
        <v>Confecciones</v>
      </c>
      <c r="K27" s="99">
        <f>F13</f>
        <v>9.8678575102144173</v>
      </c>
      <c r="L27" s="99">
        <f>G13</f>
        <v>1.6129244858736536</v>
      </c>
    </row>
    <row r="28" spans="1:16" x14ac:dyDescent="0.25">
      <c r="A28" s="8"/>
      <c r="B28" s="14" t="s">
        <v>38</v>
      </c>
      <c r="C28" s="110">
        <v>-12.187962326545119</v>
      </c>
      <c r="D28" s="110">
        <v>-6.4365704551714975</v>
      </c>
      <c r="E28" s="110">
        <v>-0.57054401526808196</v>
      </c>
      <c r="F28" s="85">
        <v>2.8484326721059494</v>
      </c>
      <c r="G28" s="85">
        <v>2.8484326721059494</v>
      </c>
      <c r="H28" s="12"/>
      <c r="J28" s="88" t="str">
        <f t="shared" ref="J28" si="0">B28</f>
        <v>Total</v>
      </c>
      <c r="K28" s="99">
        <f t="shared" ref="K28" si="1">F28</f>
        <v>2.8484326721059494</v>
      </c>
      <c r="L28" s="99">
        <f t="shared" ref="L28" si="2">G28</f>
        <v>2.8484326721059494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</row>
    <row r="30" spans="1:16" s="6" customFormat="1" ht="16.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9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9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91"/>
      <c r="K45" s="91"/>
      <c r="L45" s="91"/>
      <c r="M45" s="60"/>
      <c r="N45" s="60"/>
      <c r="O45" s="60"/>
      <c r="P45" s="60"/>
    </row>
    <row r="46" spans="1:16" x14ac:dyDescent="0.25">
      <c r="A46" s="8"/>
      <c r="B46" s="73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3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3" t="s">
        <v>136</v>
      </c>
      <c r="H48" s="12"/>
      <c r="I48" s="10"/>
    </row>
    <row r="49" spans="1:8" x14ac:dyDescent="0.25">
      <c r="A49" s="21"/>
      <c r="B49" s="22" t="s">
        <v>116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6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65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125</v>
      </c>
      <c r="C8" s="144"/>
      <c r="D8" s="144"/>
      <c r="E8" s="144"/>
      <c r="F8" s="144"/>
      <c r="G8" s="144"/>
      <c r="H8" s="12"/>
    </row>
    <row r="9" spans="1:12" x14ac:dyDescent="0.25">
      <c r="A9" s="8"/>
      <c r="B9" s="9"/>
      <c r="C9" s="74"/>
      <c r="D9" s="74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74"/>
      <c r="D12" s="74"/>
      <c r="E12" s="74"/>
      <c r="F12" s="74"/>
      <c r="H12" s="12"/>
    </row>
    <row r="13" spans="1:12" x14ac:dyDescent="0.25">
      <c r="A13" s="8"/>
      <c r="B13" s="127" t="s">
        <v>98</v>
      </c>
      <c r="C13" s="112">
        <v>16.943174746599873</v>
      </c>
      <c r="D13" s="112">
        <v>-8.2709525628272011</v>
      </c>
      <c r="E13" s="112">
        <v>5.9933259816355475</v>
      </c>
      <c r="F13" s="85">
        <v>26.639160086400636</v>
      </c>
      <c r="G13" s="112">
        <v>5.2192879289401155</v>
      </c>
      <c r="H13" s="12"/>
      <c r="J13" s="88" t="str">
        <f>B21</f>
        <v xml:space="preserve">Otras industrias manufactureras </v>
      </c>
      <c r="K13" s="99">
        <f>F21</f>
        <v>-15.909786542093517</v>
      </c>
      <c r="L13" s="99">
        <f>G21</f>
        <v>-2.6958135445240283</v>
      </c>
    </row>
    <row r="14" spans="1:12" x14ac:dyDescent="0.25">
      <c r="A14" s="8"/>
      <c r="B14" s="127" t="s">
        <v>64</v>
      </c>
      <c r="C14" s="112">
        <v>-15.549828808626369</v>
      </c>
      <c r="D14" s="112">
        <v>2.687034308333756</v>
      </c>
      <c r="E14" s="112">
        <v>-2.0507210482288993</v>
      </c>
      <c r="F14" s="85">
        <v>18.161478971156541</v>
      </c>
      <c r="G14" s="111">
        <v>2.7608823919584338</v>
      </c>
      <c r="H14" s="12"/>
      <c r="J14" s="88" t="str">
        <f>B20</f>
        <v xml:space="preserve">Molinería y almidones </v>
      </c>
      <c r="K14" s="99">
        <f>F20</f>
        <v>-5.060089648408395</v>
      </c>
      <c r="L14" s="99">
        <f>G20</f>
        <v>-1.0802917938442058</v>
      </c>
    </row>
    <row r="15" spans="1:12" x14ac:dyDescent="0.25">
      <c r="A15" s="8"/>
      <c r="B15" s="127" t="s">
        <v>5</v>
      </c>
      <c r="C15" s="112">
        <v>-0.65836156543351854</v>
      </c>
      <c r="D15" s="112">
        <v>4.5884590016246909</v>
      </c>
      <c r="E15" s="112">
        <v>-11.027939059229094</v>
      </c>
      <c r="F15" s="85">
        <v>7.0578883742291598</v>
      </c>
      <c r="G15" s="111">
        <v>0.76502896352730188</v>
      </c>
      <c r="H15" s="12"/>
      <c r="J15" s="88" t="str">
        <f>B19</f>
        <v>Otros productos alimenticios</v>
      </c>
      <c r="K15" s="99">
        <f>F19</f>
        <v>-5.0897437188941463</v>
      </c>
      <c r="L15" s="99">
        <f>G19</f>
        <v>-0.58661906883211368</v>
      </c>
    </row>
    <row r="16" spans="1:12" x14ac:dyDescent="0.25">
      <c r="A16" s="8"/>
      <c r="B16" s="127" t="s">
        <v>3</v>
      </c>
      <c r="C16" s="112">
        <v>-2.1698116262422786</v>
      </c>
      <c r="D16" s="112">
        <v>-15.399485322499554</v>
      </c>
      <c r="E16" s="112">
        <v>43.578828184584324</v>
      </c>
      <c r="F16" s="85">
        <v>26.600328485760237</v>
      </c>
      <c r="G16" s="111">
        <v>0.70831383655690616</v>
      </c>
      <c r="H16" s="12"/>
      <c r="J16" s="88" t="str">
        <f>B18</f>
        <v>Confecciones</v>
      </c>
      <c r="K16" s="99">
        <f>F18</f>
        <v>-14.719976170576821</v>
      </c>
      <c r="L16" s="99">
        <f>G18</f>
        <v>-0.15454716112159528</v>
      </c>
    </row>
    <row r="17" spans="1:16" x14ac:dyDescent="0.25">
      <c r="A17" s="8"/>
      <c r="B17" s="127" t="s">
        <v>137</v>
      </c>
      <c r="C17" s="112">
        <v>-27.79874962459736</v>
      </c>
      <c r="D17" s="112">
        <v>-21.317822374239263</v>
      </c>
      <c r="E17" s="112">
        <v>42.236010487936326</v>
      </c>
      <c r="F17" s="85">
        <v>4.0943574771230562</v>
      </c>
      <c r="G17" s="112">
        <v>3.4163002370502411E-2</v>
      </c>
      <c r="H17" s="12"/>
      <c r="J17" s="88" t="str">
        <f t="shared" ref="J17:J22" si="0">B17</f>
        <v>Calzado y sus partes; art. Viaje</v>
      </c>
      <c r="K17" s="99">
        <f t="shared" ref="K17:K22" si="1">F17</f>
        <v>4.0943574771230562</v>
      </c>
      <c r="L17" s="99">
        <f t="shared" ref="L17:L22" si="2">G17</f>
        <v>3.4163002370502411E-2</v>
      </c>
    </row>
    <row r="18" spans="1:16" x14ac:dyDescent="0.25">
      <c r="A18" s="8"/>
      <c r="B18" s="127" t="s">
        <v>91</v>
      </c>
      <c r="C18" s="112">
        <v>16.654740187878861</v>
      </c>
      <c r="D18" s="112">
        <v>-9.4715885308247021</v>
      </c>
      <c r="E18" s="112">
        <v>-24.206604254432708</v>
      </c>
      <c r="F18" s="85">
        <v>-14.719976170576821</v>
      </c>
      <c r="G18" s="111">
        <v>-0.15454716112159528</v>
      </c>
      <c r="H18" s="12"/>
      <c r="J18" s="88" t="str">
        <f>B16</f>
        <v xml:space="preserve">Maquinaria y equipo </v>
      </c>
      <c r="K18" s="99">
        <f>F16</f>
        <v>26.600328485760237</v>
      </c>
      <c r="L18" s="99">
        <f>G16</f>
        <v>0.70831383655690616</v>
      </c>
    </row>
    <row r="19" spans="1:16" x14ac:dyDescent="0.25">
      <c r="A19" s="8"/>
      <c r="B19" s="127" t="s">
        <v>41</v>
      </c>
      <c r="C19" s="112">
        <v>-11.69254078709675</v>
      </c>
      <c r="D19" s="112">
        <v>-10.838058541993879</v>
      </c>
      <c r="E19" s="112">
        <v>25.736139182683008</v>
      </c>
      <c r="F19" s="85">
        <v>-5.0897437188941463</v>
      </c>
      <c r="G19" s="111">
        <v>-0.58661906883211368</v>
      </c>
      <c r="H19" s="12"/>
      <c r="J19" s="88" t="str">
        <f>B15</f>
        <v>Bebidas</v>
      </c>
      <c r="K19" s="99">
        <f>F15</f>
        <v>7.0578883742291598</v>
      </c>
      <c r="L19" s="99">
        <f>G15</f>
        <v>0.76502896352730188</v>
      </c>
    </row>
    <row r="20" spans="1:16" x14ac:dyDescent="0.25">
      <c r="A20" s="8"/>
      <c r="B20" s="127" t="s">
        <v>108</v>
      </c>
      <c r="C20" s="112">
        <v>-6.4742019941175917</v>
      </c>
      <c r="D20" s="112">
        <v>-2.3652897193873925</v>
      </c>
      <c r="E20" s="112">
        <v>18.207642942346745</v>
      </c>
      <c r="F20" s="85">
        <v>-5.060089648408395</v>
      </c>
      <c r="G20" s="112">
        <v>-1.0802917938442058</v>
      </c>
      <c r="H20" s="12"/>
      <c r="J20" s="88" t="str">
        <f>B14</f>
        <v xml:space="preserve">Productos minerales no metálicos </v>
      </c>
      <c r="K20" s="99">
        <f>F14</f>
        <v>18.161478971156541</v>
      </c>
      <c r="L20" s="99">
        <f>G14</f>
        <v>2.7608823919584338</v>
      </c>
    </row>
    <row r="21" spans="1:16" x14ac:dyDescent="0.25">
      <c r="A21" s="8"/>
      <c r="B21" s="127" t="s">
        <v>31</v>
      </c>
      <c r="C21" s="112">
        <v>-8.7511522294919004</v>
      </c>
      <c r="D21" s="112">
        <v>-5.2618345237631337</v>
      </c>
      <c r="E21" s="112">
        <v>24.60794302065349</v>
      </c>
      <c r="F21" s="85">
        <v>-15.909786542093517</v>
      </c>
      <c r="G21" s="112">
        <v>-2.6958135445240283</v>
      </c>
      <c r="H21" s="12"/>
      <c r="J21" s="88" t="str">
        <f>B13</f>
        <v>Transformación de carnes, aceites y grasas, frutas y verduras</v>
      </c>
      <c r="K21" s="99">
        <f>F13</f>
        <v>26.639160086400636</v>
      </c>
      <c r="L21" s="99">
        <f>G13</f>
        <v>5.2192879289401155</v>
      </c>
    </row>
    <row r="22" spans="1:16" x14ac:dyDescent="0.25">
      <c r="A22" s="8"/>
      <c r="B22" s="14" t="s">
        <v>38</v>
      </c>
      <c r="C22" s="110">
        <v>-4.1509088859358663</v>
      </c>
      <c r="D22" s="110">
        <v>-3.8970557216323587</v>
      </c>
      <c r="E22" s="110">
        <v>10.098115649312223</v>
      </c>
      <c r="F22" s="85">
        <v>4.9704045550313269</v>
      </c>
      <c r="G22" s="85">
        <v>4.9704045550313269</v>
      </c>
      <c r="H22" s="12"/>
      <c r="J22" s="88" t="str">
        <f t="shared" si="0"/>
        <v>Total</v>
      </c>
      <c r="K22" s="99">
        <f t="shared" si="1"/>
        <v>4.9704045550313269</v>
      </c>
      <c r="L22" s="99">
        <f t="shared" si="2"/>
        <v>4.9704045550313269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8"/>
      <c r="K23" s="88"/>
      <c r="L23" s="88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8"/>
      <c r="K24" s="89"/>
      <c r="L24" s="90"/>
      <c r="M24" s="59"/>
      <c r="N24" s="59"/>
      <c r="O24" s="59"/>
      <c r="P24" s="59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8"/>
      <c r="K25" s="89"/>
      <c r="L25" s="90"/>
      <c r="M25" s="59"/>
      <c r="N25" s="59"/>
      <c r="O25" s="59"/>
      <c r="P25" s="59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0"/>
      <c r="K26" s="90"/>
      <c r="L26" s="90"/>
      <c r="M26" s="59"/>
      <c r="N26" s="59"/>
      <c r="O26" s="59"/>
      <c r="P26" s="59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60"/>
      <c r="N27" s="60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x14ac:dyDescent="0.25">
      <c r="A45" s="8"/>
      <c r="B45" s="73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 t="s">
        <v>67</v>
      </c>
      <c r="H46" s="12"/>
      <c r="I46" s="10"/>
    </row>
    <row r="47" spans="1:16" x14ac:dyDescent="0.25">
      <c r="A47" s="21"/>
      <c r="B47" s="22" t="s">
        <v>124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68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138</v>
      </c>
      <c r="C8" s="144"/>
      <c r="D8" s="144"/>
      <c r="E8" s="144"/>
      <c r="F8" s="144"/>
      <c r="G8" s="144"/>
      <c r="H8" s="12"/>
    </row>
    <row r="9" spans="1:12" x14ac:dyDescent="0.25">
      <c r="A9" s="8"/>
      <c r="B9" s="9"/>
      <c r="C9" s="74"/>
      <c r="D9" s="74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74"/>
      <c r="D12" s="74"/>
      <c r="E12" s="74"/>
      <c r="F12" s="74"/>
      <c r="H12" s="12"/>
    </row>
    <row r="13" spans="1:12" x14ac:dyDescent="0.25">
      <c r="A13" s="8"/>
      <c r="B13" s="125" t="s">
        <v>115</v>
      </c>
      <c r="C13" s="112">
        <v>-11.997903965848746</v>
      </c>
      <c r="D13" s="112">
        <v>2.8303226080644865</v>
      </c>
      <c r="E13" s="112">
        <v>-9.812058695590034</v>
      </c>
      <c r="F13" s="85">
        <v>24.090388352475767</v>
      </c>
      <c r="G13" s="111">
        <v>3.7567437067339382</v>
      </c>
      <c r="H13" s="12"/>
      <c r="J13" s="88" t="str">
        <f>B21</f>
        <v xml:space="preserve">Otras industrias </v>
      </c>
      <c r="K13" s="99">
        <f>F21</f>
        <v>-8.5875774280846695</v>
      </c>
      <c r="L13" s="99">
        <f>G21</f>
        <v>-1.4311303023993065</v>
      </c>
    </row>
    <row r="14" spans="1:12" x14ac:dyDescent="0.25">
      <c r="A14" s="8"/>
      <c r="B14" s="126" t="s">
        <v>98</v>
      </c>
      <c r="C14" s="112">
        <v>13.677247313689669</v>
      </c>
      <c r="D14" s="112">
        <v>-9.0967907532900085</v>
      </c>
      <c r="E14" s="112">
        <v>7.7281933597446342</v>
      </c>
      <c r="F14" s="85">
        <v>7.7540098006568581</v>
      </c>
      <c r="G14" s="111">
        <v>1.5291874777836159</v>
      </c>
      <c r="H14" s="12"/>
      <c r="J14" s="88" t="str">
        <f>B20</f>
        <v>Otros productos alimenticios</v>
      </c>
      <c r="K14" s="99">
        <f>F20</f>
        <v>-2.7623627367447168</v>
      </c>
      <c r="L14" s="99">
        <f>G20</f>
        <v>-0.30639762717006119</v>
      </c>
    </row>
    <row r="15" spans="1:12" x14ac:dyDescent="0.25">
      <c r="A15" s="8"/>
      <c r="B15" s="125" t="s">
        <v>5</v>
      </c>
      <c r="C15" s="112">
        <v>9.1823998328513241</v>
      </c>
      <c r="D15" s="112">
        <v>16.001963477453589</v>
      </c>
      <c r="E15" s="112">
        <v>-26.778249743844039</v>
      </c>
      <c r="F15" s="85">
        <v>9.8929029379580378</v>
      </c>
      <c r="G15" s="111">
        <v>1.058841774257661</v>
      </c>
      <c r="H15" s="12"/>
      <c r="J15" s="88" t="str">
        <f>B19</f>
        <v>Confecciones</v>
      </c>
      <c r="K15" s="99">
        <f>F19</f>
        <v>-3.662932816243436</v>
      </c>
      <c r="L15" s="99">
        <f>G19</f>
        <v>-3.7890907483459253E-2</v>
      </c>
    </row>
    <row r="16" spans="1:12" x14ac:dyDescent="0.25">
      <c r="A16" s="8"/>
      <c r="B16" s="125" t="s">
        <v>3</v>
      </c>
      <c r="C16" s="112">
        <v>-0.56502922240284192</v>
      </c>
      <c r="D16" s="112">
        <v>-2.226233400302243</v>
      </c>
      <c r="E16" s="112">
        <v>18.700363102261853</v>
      </c>
      <c r="F16" s="85">
        <v>11.334507952373208</v>
      </c>
      <c r="G16" s="112">
        <v>0.38661936767034033</v>
      </c>
      <c r="H16" s="12"/>
      <c r="J16" s="88" t="str">
        <f>B18</f>
        <v>Calzado y sus partes; art. Viaje</v>
      </c>
      <c r="K16" s="99">
        <f>F18</f>
        <v>3.2564458575340405</v>
      </c>
      <c r="L16" s="99">
        <f>G18</f>
        <v>3.0704488292913522E-2</v>
      </c>
    </row>
    <row r="17" spans="1:16" x14ac:dyDescent="0.25">
      <c r="A17" s="8"/>
      <c r="B17" s="125" t="s">
        <v>108</v>
      </c>
      <c r="C17" s="112">
        <v>-7.225044212536015</v>
      </c>
      <c r="D17" s="112">
        <v>-7.0159168805560403</v>
      </c>
      <c r="E17" s="112">
        <v>15.093070437152923</v>
      </c>
      <c r="F17" s="85">
        <v>1.1181265440519894</v>
      </c>
      <c r="G17" s="112">
        <v>0.23297319345296347</v>
      </c>
      <c r="H17" s="12"/>
      <c r="J17" s="88" t="str">
        <f t="shared" ref="J17:J22" si="0">B17</f>
        <v xml:space="preserve">Molinería y almidones </v>
      </c>
      <c r="K17" s="99">
        <f t="shared" ref="K17:K22" si="1">F17</f>
        <v>1.1181265440519894</v>
      </c>
      <c r="L17" s="99">
        <f t="shared" ref="L17:L22" si="2">G17</f>
        <v>0.23297319345296347</v>
      </c>
    </row>
    <row r="18" spans="1:16" x14ac:dyDescent="0.25">
      <c r="A18" s="8"/>
      <c r="B18" s="125" t="s">
        <v>137</v>
      </c>
      <c r="C18" s="112">
        <v>-16.575034552689289</v>
      </c>
      <c r="D18" s="112">
        <v>-15.458159862175572</v>
      </c>
      <c r="E18" s="112">
        <v>18.332141530789013</v>
      </c>
      <c r="F18" s="85">
        <v>3.2564458575340405</v>
      </c>
      <c r="G18" s="112">
        <v>3.0704488292913522E-2</v>
      </c>
      <c r="H18" s="12"/>
      <c r="J18" s="88" t="str">
        <f>B16</f>
        <v xml:space="preserve">Maquinaria y equipo </v>
      </c>
      <c r="K18" s="99">
        <f>F16</f>
        <v>11.334507952373208</v>
      </c>
      <c r="L18" s="99">
        <f>G16</f>
        <v>0.38661936767034033</v>
      </c>
    </row>
    <row r="19" spans="1:16" x14ac:dyDescent="0.25">
      <c r="A19" s="8"/>
      <c r="B19" s="10" t="s">
        <v>91</v>
      </c>
      <c r="C19" s="112">
        <v>-3.5584565406565161</v>
      </c>
      <c r="D19" s="112">
        <v>-3.1169177583875034</v>
      </c>
      <c r="E19" s="112">
        <v>-18.473222422185344</v>
      </c>
      <c r="F19" s="85">
        <v>-3.662932816243436</v>
      </c>
      <c r="G19" s="111">
        <v>-3.7890907483459253E-2</v>
      </c>
      <c r="H19" s="12"/>
      <c r="J19" s="88" t="str">
        <f>B15</f>
        <v>Bebidas</v>
      </c>
      <c r="K19" s="99">
        <f>F15</f>
        <v>9.8929029379580378</v>
      </c>
      <c r="L19" s="99">
        <f>G15</f>
        <v>1.058841774257661</v>
      </c>
    </row>
    <row r="20" spans="1:16" x14ac:dyDescent="0.25">
      <c r="A20" s="8"/>
      <c r="B20" s="125" t="s">
        <v>41</v>
      </c>
      <c r="C20" s="112">
        <v>-19.972115437827316</v>
      </c>
      <c r="D20" s="112">
        <v>-3.9663600287012226</v>
      </c>
      <c r="E20" s="112">
        <v>15.507271958273973</v>
      </c>
      <c r="F20" s="85">
        <v>-2.7623627367447168</v>
      </c>
      <c r="G20" s="111">
        <v>-0.30639762717006119</v>
      </c>
      <c r="H20" s="12"/>
      <c r="J20" s="88" t="str">
        <f>B14</f>
        <v>Transformación de carnes, aceites y grasas, frutas y verduras</v>
      </c>
      <c r="K20" s="99">
        <f>F14</f>
        <v>7.7540098006568581</v>
      </c>
      <c r="L20" s="99">
        <f>G14</f>
        <v>1.5291874777836159</v>
      </c>
    </row>
    <row r="21" spans="1:16" x14ac:dyDescent="0.25">
      <c r="A21" s="8"/>
      <c r="B21" s="125" t="s">
        <v>105</v>
      </c>
      <c r="C21" s="112">
        <v>-18.210936660976703</v>
      </c>
      <c r="D21" s="112">
        <v>-5.8812805699693502</v>
      </c>
      <c r="E21" s="112">
        <v>21.269617257759304</v>
      </c>
      <c r="F21" s="85">
        <v>-8.5875774280846695</v>
      </c>
      <c r="G21" s="112">
        <v>-1.4311303023993065</v>
      </c>
      <c r="H21" s="12"/>
      <c r="J21" s="88" t="str">
        <f>B13</f>
        <v xml:space="preserve">Minerales no metálicos </v>
      </c>
      <c r="K21" s="99">
        <f>F13</f>
        <v>24.090388352475767</v>
      </c>
      <c r="L21" s="99">
        <f>G13</f>
        <v>3.7567437067339382</v>
      </c>
    </row>
    <row r="22" spans="1:16" x14ac:dyDescent="0.25">
      <c r="A22" s="8"/>
      <c r="B22" s="14" t="s">
        <v>38</v>
      </c>
      <c r="C22" s="110">
        <v>-6.0185207111960182</v>
      </c>
      <c r="D22" s="110">
        <v>-2.2427074173814843</v>
      </c>
      <c r="E22" s="110">
        <v>3.5200657732072704</v>
      </c>
      <c r="F22" s="85">
        <v>5.2196511711386284</v>
      </c>
      <c r="G22" s="85">
        <v>5.2196511711386275</v>
      </c>
      <c r="H22" s="12"/>
      <c r="J22" s="88" t="str">
        <f t="shared" si="0"/>
        <v>Total</v>
      </c>
      <c r="K22" s="99">
        <f t="shared" si="1"/>
        <v>5.2196511711386284</v>
      </c>
      <c r="L22" s="99">
        <f t="shared" si="2"/>
        <v>5.2196511711386275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8"/>
      <c r="K23" s="88"/>
      <c r="L23" s="88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8"/>
      <c r="K24" s="89"/>
      <c r="L24" s="90"/>
      <c r="M24" s="59"/>
      <c r="N24" s="59"/>
      <c r="O24" s="59"/>
      <c r="P24" s="59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8"/>
      <c r="K25" s="89"/>
      <c r="L25" s="90"/>
      <c r="M25" s="59"/>
      <c r="N25" s="59"/>
      <c r="O25" s="59"/>
      <c r="P25" s="59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0"/>
      <c r="K26" s="90"/>
      <c r="L26" s="90"/>
      <c r="M26" s="59"/>
      <c r="N26" s="59"/>
      <c r="O26" s="59"/>
      <c r="P26" s="59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60"/>
      <c r="N27" s="60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x14ac:dyDescent="0.25">
      <c r="A45" s="8"/>
      <c r="B45" s="73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 t="s">
        <v>67</v>
      </c>
      <c r="H46" s="12"/>
      <c r="I46" s="10"/>
    </row>
    <row r="47" spans="1:16" x14ac:dyDescent="0.25">
      <c r="A47" s="21"/>
      <c r="B47" s="22" t="s">
        <v>124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5.5703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8" customWidth="1"/>
    <col min="11" max="11" width="10.85546875" style="88" customWidth="1"/>
    <col min="12" max="12" width="10.85546875" style="88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46" t="s">
        <v>69</v>
      </c>
      <c r="C7" s="146"/>
      <c r="D7" s="146"/>
      <c r="E7" s="146"/>
      <c r="F7" s="146"/>
      <c r="G7" s="146"/>
      <c r="H7" s="12"/>
    </row>
    <row r="8" spans="1:12" x14ac:dyDescent="0.25">
      <c r="A8" s="8"/>
      <c r="B8" s="144" t="s">
        <v>138</v>
      </c>
      <c r="C8" s="144"/>
      <c r="D8" s="144"/>
      <c r="E8" s="144"/>
      <c r="F8" s="144"/>
      <c r="G8" s="144"/>
      <c r="H8" s="12"/>
    </row>
    <row r="9" spans="1:12" x14ac:dyDescent="0.25">
      <c r="A9" s="8"/>
      <c r="B9" s="9"/>
      <c r="C9" s="74"/>
      <c r="D9" s="74"/>
      <c r="E9" s="9"/>
      <c r="F9" s="9"/>
      <c r="G9" s="9"/>
      <c r="H9" s="12"/>
    </row>
    <row r="10" spans="1:12" ht="15.75" customHeight="1" x14ac:dyDescent="0.25">
      <c r="A10" s="8"/>
      <c r="B10" s="10"/>
      <c r="C10" s="145" t="s">
        <v>0</v>
      </c>
      <c r="D10" s="145"/>
      <c r="E10" s="145"/>
      <c r="F10" s="145"/>
      <c r="G10" s="77" t="s">
        <v>70</v>
      </c>
      <c r="H10" s="12"/>
    </row>
    <row r="11" spans="1:12" x14ac:dyDescent="0.25">
      <c r="A11" s="8"/>
      <c r="B11" s="10"/>
      <c r="C11" s="78">
        <v>2009</v>
      </c>
      <c r="D11" s="78">
        <v>2010</v>
      </c>
      <c r="E11" s="78">
        <v>2011</v>
      </c>
      <c r="F11" s="78">
        <v>2012</v>
      </c>
      <c r="G11" s="82">
        <v>2012</v>
      </c>
      <c r="H11" s="12"/>
    </row>
    <row r="12" spans="1:12" ht="12" customHeight="1" x14ac:dyDescent="0.25">
      <c r="A12" s="8"/>
      <c r="B12" s="10"/>
      <c r="C12" s="74"/>
      <c r="D12" s="74"/>
      <c r="E12" s="74"/>
      <c r="F12" s="74"/>
      <c r="H12" s="12"/>
    </row>
    <row r="13" spans="1:12" x14ac:dyDescent="0.25">
      <c r="A13" s="8"/>
      <c r="B13" s="125" t="s">
        <v>114</v>
      </c>
      <c r="C13" s="112">
        <v>5.5165349721978476</v>
      </c>
      <c r="D13" s="112">
        <v>-12.189710165025673</v>
      </c>
      <c r="E13" s="112">
        <v>-5.5906506632975264</v>
      </c>
      <c r="F13" s="85">
        <v>20.659083305453319</v>
      </c>
      <c r="G13" s="111">
        <v>2.1353171661606356</v>
      </c>
      <c r="H13" s="12"/>
      <c r="J13" s="88" t="str">
        <f>B21</f>
        <v>Confecciones</v>
      </c>
      <c r="K13" s="99">
        <f>F21</f>
        <v>-11.590061125664841</v>
      </c>
      <c r="L13" s="99">
        <f>G21</f>
        <v>-0.84144752026842895</v>
      </c>
    </row>
    <row r="14" spans="1:12" x14ac:dyDescent="0.25">
      <c r="A14" s="8"/>
      <c r="B14" s="125" t="s">
        <v>64</v>
      </c>
      <c r="C14" s="112">
        <v>-5.9885249820702846</v>
      </c>
      <c r="D14" s="112">
        <v>-2.5301970756516097</v>
      </c>
      <c r="E14" s="112">
        <v>-11.492303678580758</v>
      </c>
      <c r="F14" s="85">
        <v>8.341930729550473</v>
      </c>
      <c r="G14" s="112">
        <v>0.97861499275054187</v>
      </c>
      <c r="H14" s="12"/>
      <c r="J14" s="88" t="str">
        <f>B20</f>
        <v xml:space="preserve">Molinería y almidones </v>
      </c>
      <c r="K14" s="99">
        <f>F20</f>
        <v>-8.5400569337128918</v>
      </c>
      <c r="L14" s="99">
        <f>G20</f>
        <v>-0.72618073667001415</v>
      </c>
    </row>
    <row r="15" spans="1:12" x14ac:dyDescent="0.25">
      <c r="A15" s="8"/>
      <c r="B15" s="125" t="s">
        <v>41</v>
      </c>
      <c r="C15" s="112">
        <v>-1.2222256559225901</v>
      </c>
      <c r="D15" s="112">
        <v>1.1387989425438232</v>
      </c>
      <c r="E15" s="112">
        <v>1.8745649988399886</v>
      </c>
      <c r="F15" s="85">
        <v>4.0308500463054342</v>
      </c>
      <c r="G15" s="111">
        <v>0.51005551742298594</v>
      </c>
      <c r="H15" s="12"/>
      <c r="J15" s="88" t="str">
        <f>B19</f>
        <v xml:space="preserve">Otras industrias </v>
      </c>
      <c r="K15" s="99">
        <f>F19</f>
        <v>-2.249441744384606</v>
      </c>
      <c r="L15" s="99">
        <f>G19</f>
        <v>-0.7106197208842282</v>
      </c>
    </row>
    <row r="16" spans="1:12" x14ac:dyDescent="0.25">
      <c r="A16" s="8"/>
      <c r="B16" s="10" t="s">
        <v>5</v>
      </c>
      <c r="C16" s="112">
        <v>-20.329811904148414</v>
      </c>
      <c r="D16" s="112">
        <v>31.46830530401034</v>
      </c>
      <c r="E16" s="112">
        <v>-5.8056580565805547</v>
      </c>
      <c r="F16" s="85">
        <v>6.5291198746408874</v>
      </c>
      <c r="G16" s="111">
        <v>0.43225043849405531</v>
      </c>
      <c r="H16" s="12"/>
      <c r="J16" s="88" t="str">
        <f>B18</f>
        <v xml:space="preserve">Maquinaria y equipo </v>
      </c>
      <c r="K16" s="99">
        <f>F18</f>
        <v>-6.2766259585345097</v>
      </c>
      <c r="L16" s="99">
        <f>G18</f>
        <v>-0.38210938762874558</v>
      </c>
    </row>
    <row r="17" spans="1:16" x14ac:dyDescent="0.25">
      <c r="A17" s="8"/>
      <c r="B17" s="126" t="s">
        <v>137</v>
      </c>
      <c r="C17" s="112">
        <v>26.435092968968284</v>
      </c>
      <c r="D17" s="112">
        <v>-7.6777020001690284</v>
      </c>
      <c r="E17" s="112">
        <v>4.8322007733506762</v>
      </c>
      <c r="F17" s="85">
        <v>-0.20502282240195679</v>
      </c>
      <c r="G17" s="111">
        <v>-1.0695110849596692E-2</v>
      </c>
      <c r="H17" s="12"/>
      <c r="J17" s="88" t="str">
        <f t="shared" ref="J17:J22" si="0">B17</f>
        <v>Calzado y sus partes; art. Viaje</v>
      </c>
      <c r="K17" s="99">
        <f t="shared" ref="K17:K22" si="1">F17</f>
        <v>-0.20502282240195679</v>
      </c>
      <c r="L17" s="99">
        <f t="shared" ref="L17:L22" si="2">G17</f>
        <v>-1.0695110849596692E-2</v>
      </c>
    </row>
    <row r="18" spans="1:16" x14ac:dyDescent="0.25">
      <c r="A18" s="8"/>
      <c r="B18" s="125" t="s">
        <v>3</v>
      </c>
      <c r="C18" s="112">
        <v>-2.4288107202680065</v>
      </c>
      <c r="D18" s="112">
        <v>-12.045779685264657</v>
      </c>
      <c r="E18" s="112">
        <v>14.541314248536109</v>
      </c>
      <c r="F18" s="85">
        <v>-6.2766259585345097</v>
      </c>
      <c r="G18" s="112">
        <v>-0.38210938762874558</v>
      </c>
      <c r="H18" s="12"/>
      <c r="J18" s="88" t="str">
        <f>B16</f>
        <v>Bebidas</v>
      </c>
      <c r="K18" s="99">
        <f>F16</f>
        <v>6.5291198746408874</v>
      </c>
      <c r="L18" s="99">
        <f>G16</f>
        <v>0.43225043849405531</v>
      </c>
    </row>
    <row r="19" spans="1:16" x14ac:dyDescent="0.25">
      <c r="A19" s="8"/>
      <c r="B19" s="125" t="s">
        <v>105</v>
      </c>
      <c r="C19" s="112">
        <v>-6.7093457796559255</v>
      </c>
      <c r="D19" s="112">
        <v>10.361030356297748</v>
      </c>
      <c r="E19" s="112">
        <v>-6.723435537721703</v>
      </c>
      <c r="F19" s="85">
        <v>-2.249441744384606</v>
      </c>
      <c r="G19" s="112">
        <v>-0.7106197208842282</v>
      </c>
      <c r="H19" s="12"/>
      <c r="J19" s="88" t="str">
        <f>B15</f>
        <v>Otros productos alimenticios</v>
      </c>
      <c r="K19" s="99">
        <f>F15</f>
        <v>4.0308500463054342</v>
      </c>
      <c r="L19" s="99">
        <f>G15</f>
        <v>0.51005551742298594</v>
      </c>
    </row>
    <row r="20" spans="1:16" x14ac:dyDescent="0.25">
      <c r="A20" s="8"/>
      <c r="B20" s="125" t="s">
        <v>108</v>
      </c>
      <c r="C20" s="112">
        <v>-8.1920209715718242E-3</v>
      </c>
      <c r="D20" s="112">
        <v>11.633622808454863</v>
      </c>
      <c r="E20" s="112">
        <v>8.2782915015411813</v>
      </c>
      <c r="F20" s="85">
        <v>-8.5400569337128918</v>
      </c>
      <c r="G20" s="112">
        <v>-0.72618073667001415</v>
      </c>
      <c r="H20" s="12"/>
      <c r="J20" s="88" t="str">
        <f>B14</f>
        <v xml:space="preserve">Productos minerales no metálicos </v>
      </c>
      <c r="K20" s="99">
        <f>F14</f>
        <v>8.341930729550473</v>
      </c>
      <c r="L20" s="99">
        <f>G14</f>
        <v>0.97861499275054187</v>
      </c>
    </row>
    <row r="21" spans="1:16" x14ac:dyDescent="0.25">
      <c r="A21" s="8"/>
      <c r="B21" s="125" t="s">
        <v>91</v>
      </c>
      <c r="C21" s="112">
        <v>-11.622295503900915</v>
      </c>
      <c r="D21" s="112">
        <v>-18.996481009586201</v>
      </c>
      <c r="E21" s="112">
        <v>-5.6475170399221204</v>
      </c>
      <c r="F21" s="85">
        <v>-11.590061125664841</v>
      </c>
      <c r="G21" s="111">
        <v>-0.84144752026842895</v>
      </c>
      <c r="H21" s="12"/>
      <c r="J21" s="88" t="str">
        <f>B13</f>
        <v>Carnes, aceites y grasas, frutas y verduras</v>
      </c>
      <c r="K21" s="99">
        <f>F13</f>
        <v>20.659083305453319</v>
      </c>
      <c r="L21" s="99">
        <f>G13</f>
        <v>2.1353171661606356</v>
      </c>
    </row>
    <row r="22" spans="1:16" x14ac:dyDescent="0.25">
      <c r="A22" s="8"/>
      <c r="B22" s="14" t="s">
        <v>38</v>
      </c>
      <c r="C22" s="110">
        <v>-3.9516762939085126</v>
      </c>
      <c r="D22" s="110">
        <v>0.98692810632776684</v>
      </c>
      <c r="E22" s="110">
        <v>-3.2496044653036016</v>
      </c>
      <c r="F22" s="85">
        <v>1.3851856385272088</v>
      </c>
      <c r="G22" s="85">
        <v>1.3851856385272086</v>
      </c>
      <c r="H22" s="12"/>
      <c r="J22" s="88" t="str">
        <f t="shared" si="0"/>
        <v>Total</v>
      </c>
      <c r="K22" s="99">
        <f t="shared" si="1"/>
        <v>1.3851856385272088</v>
      </c>
      <c r="L22" s="99">
        <f t="shared" si="2"/>
        <v>1.3851856385272086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8"/>
      <c r="K23" s="88"/>
      <c r="L23" s="88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8"/>
      <c r="K24" s="89"/>
      <c r="L24" s="90"/>
      <c r="M24" s="59"/>
      <c r="N24" s="59"/>
      <c r="O24" s="59"/>
      <c r="P24" s="59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8"/>
      <c r="K25" s="89"/>
      <c r="L25" s="90"/>
      <c r="M25" s="59"/>
      <c r="N25" s="59"/>
      <c r="O25" s="59"/>
      <c r="P25" s="59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0"/>
      <c r="K26" s="90"/>
      <c r="L26" s="90"/>
      <c r="M26" s="59"/>
      <c r="N26" s="59"/>
      <c r="O26" s="59"/>
      <c r="P26" s="59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60"/>
      <c r="N27" s="60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0"/>
      <c r="N33" s="60"/>
      <c r="O33" s="60"/>
      <c r="P33" s="60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0"/>
      <c r="N34" s="60"/>
      <c r="O34" s="60"/>
      <c r="P34" s="60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0"/>
      <c r="N35" s="60"/>
      <c r="O35" s="60"/>
      <c r="P35" s="60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1"/>
      <c r="L36" s="91"/>
      <c r="M36" s="60"/>
      <c r="N36" s="60"/>
      <c r="O36" s="60"/>
      <c r="P36" s="60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1"/>
      <c r="L37" s="91"/>
      <c r="M37" s="60"/>
      <c r="N37" s="60"/>
      <c r="O37" s="60"/>
      <c r="P37" s="60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1"/>
      <c r="L38" s="91"/>
      <c r="M38" s="60"/>
      <c r="N38" s="60"/>
      <c r="O38" s="60"/>
      <c r="P38" s="60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1"/>
      <c r="L39" s="91"/>
      <c r="M39" s="60"/>
      <c r="N39" s="60"/>
      <c r="O39" s="60"/>
      <c r="P39" s="60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1"/>
      <c r="K40" s="91"/>
      <c r="L40" s="91"/>
      <c r="M40" s="60"/>
      <c r="N40" s="60"/>
      <c r="O40" s="60"/>
      <c r="P40" s="60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1"/>
      <c r="K41" s="91"/>
      <c r="L41" s="91"/>
      <c r="M41" s="60"/>
      <c r="N41" s="60"/>
      <c r="O41" s="60"/>
      <c r="P41" s="60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1"/>
      <c r="K42" s="91"/>
      <c r="L42" s="91"/>
      <c r="M42" s="60"/>
      <c r="N42" s="60"/>
      <c r="O42" s="60"/>
      <c r="P42" s="60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1"/>
      <c r="K43" s="91"/>
      <c r="L43" s="91"/>
      <c r="M43" s="60"/>
      <c r="N43" s="60"/>
      <c r="O43" s="60"/>
      <c r="P43" s="60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1"/>
      <c r="K44" s="91"/>
      <c r="L44" s="91"/>
      <c r="M44" s="60"/>
      <c r="N44" s="60"/>
      <c r="O44" s="60"/>
      <c r="P44" s="60"/>
    </row>
    <row r="45" spans="1:16" x14ac:dyDescent="0.25">
      <c r="A45" s="8"/>
      <c r="B45" s="73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3" t="s">
        <v>67</v>
      </c>
      <c r="H46" s="12"/>
      <c r="I46" s="10"/>
    </row>
    <row r="47" spans="1:16" x14ac:dyDescent="0.25">
      <c r="A47" s="21"/>
      <c r="B47" s="22" t="s">
        <v>124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2"/>
  <sheetViews>
    <sheetView view="pageBreakPreview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5703125" style="7" customWidth="1"/>
    <col min="3" max="15" width="6.140625" style="7" customWidth="1"/>
    <col min="16" max="16" width="1.85546875" style="7" customWidth="1"/>
    <col min="17" max="17" width="10.85546875" style="7"/>
    <col min="18" max="18" width="11.42578125" style="6" customWidth="1"/>
    <col min="19" max="19" width="10.85546875" style="6" customWidth="1"/>
    <col min="20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4"/>
      <c r="Q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1"/>
      <c r="Q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1"/>
      <c r="Q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12"/>
    </row>
    <row r="7" spans="1:17" x14ac:dyDescent="0.25">
      <c r="A7" s="8"/>
      <c r="B7" s="146" t="s">
        <v>77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2"/>
    </row>
    <row r="8" spans="1:17" x14ac:dyDescent="0.25">
      <c r="A8" s="8"/>
      <c r="B8" s="144" t="s">
        <v>139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2"/>
    </row>
    <row r="9" spans="1:17" x14ac:dyDescent="0.25">
      <c r="A9" s="8"/>
      <c r="B9" s="9"/>
      <c r="C9" s="9"/>
      <c r="D9" s="9"/>
      <c r="E9" s="82"/>
      <c r="F9" s="82"/>
      <c r="G9" s="82"/>
      <c r="H9" s="82"/>
      <c r="I9" s="82"/>
      <c r="J9" s="82"/>
      <c r="K9" s="82"/>
      <c r="L9" s="82"/>
      <c r="M9" s="82"/>
      <c r="N9" s="9"/>
      <c r="O9" s="9"/>
      <c r="P9" s="12"/>
    </row>
    <row r="10" spans="1:17" ht="15.75" customHeight="1" x14ac:dyDescent="0.25">
      <c r="A10" s="8"/>
      <c r="B10" s="10"/>
      <c r="C10" s="145">
        <v>2009</v>
      </c>
      <c r="D10" s="145"/>
      <c r="E10" s="145"/>
      <c r="F10" s="145"/>
      <c r="G10" s="145">
        <v>2010</v>
      </c>
      <c r="H10" s="145"/>
      <c r="I10" s="145"/>
      <c r="J10" s="145"/>
      <c r="K10" s="145">
        <v>2011</v>
      </c>
      <c r="L10" s="145"/>
      <c r="M10" s="145"/>
      <c r="N10" s="145"/>
      <c r="O10" s="102">
        <v>2012</v>
      </c>
      <c r="P10" s="12"/>
    </row>
    <row r="11" spans="1:17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P11" s="12"/>
    </row>
    <row r="12" spans="1:17" ht="12" customHeight="1" x14ac:dyDescent="0.25">
      <c r="A12" s="8"/>
      <c r="B12" s="10"/>
      <c r="C12" s="10"/>
      <c r="D12" s="10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102"/>
      <c r="P12" s="12"/>
    </row>
    <row r="13" spans="1:17" x14ac:dyDescent="0.25">
      <c r="A13" s="8"/>
      <c r="B13" s="14" t="s">
        <v>95</v>
      </c>
      <c r="C13" s="110">
        <v>-6.9291430349615935</v>
      </c>
      <c r="D13" s="110">
        <v>-7.586312141296192</v>
      </c>
      <c r="E13" s="110">
        <v>-6.3408920244682694</v>
      </c>
      <c r="F13" s="110">
        <v>-4.5540500050191497</v>
      </c>
      <c r="G13" s="110">
        <v>4.4058815586076161</v>
      </c>
      <c r="H13" s="110">
        <v>5.8843530016681189</v>
      </c>
      <c r="I13" s="110">
        <v>5.0090602045979038</v>
      </c>
      <c r="J13" s="110">
        <v>4.7518285018052886</v>
      </c>
      <c r="K13" s="110">
        <v>5.4664590888595876</v>
      </c>
      <c r="L13" s="110">
        <v>4.490791115897208</v>
      </c>
      <c r="M13" s="110">
        <v>5.1754104537366619</v>
      </c>
      <c r="N13" s="110">
        <v>4.977482274056122</v>
      </c>
      <c r="O13" s="113">
        <v>4.0548952216237</v>
      </c>
      <c r="P13" s="12"/>
    </row>
    <row r="14" spans="1:17" x14ac:dyDescent="0.25">
      <c r="A14" s="8"/>
      <c r="B14" s="10" t="s">
        <v>14</v>
      </c>
      <c r="C14" s="111">
        <v>-5.0130017654230414</v>
      </c>
      <c r="D14" s="111">
        <v>-8.0393975296899072</v>
      </c>
      <c r="E14" s="111">
        <v>-12.753246483821767</v>
      </c>
      <c r="F14" s="111">
        <v>-10.688842491616535</v>
      </c>
      <c r="G14" s="111">
        <v>-5.7891553787672079</v>
      </c>
      <c r="H14" s="111">
        <v>-1.7271157924905634</v>
      </c>
      <c r="I14" s="111">
        <v>3.8808765751505714</v>
      </c>
      <c r="J14" s="111">
        <v>4.7160499194257355</v>
      </c>
      <c r="K14" s="111">
        <v>4.3010746347688311</v>
      </c>
      <c r="L14" s="111">
        <v>5.6419285753820381</v>
      </c>
      <c r="M14" s="111">
        <v>5.5584171388109782</v>
      </c>
      <c r="N14" s="111">
        <v>7.2958921517229713</v>
      </c>
      <c r="O14" s="114">
        <v>5.7335892246340281</v>
      </c>
      <c r="P14" s="12"/>
    </row>
    <row r="15" spans="1:17" x14ac:dyDescent="0.25">
      <c r="A15" s="8"/>
      <c r="B15" s="14" t="s">
        <v>13</v>
      </c>
      <c r="C15" s="110">
        <v>-8.4077661843549691</v>
      </c>
      <c r="D15" s="110">
        <v>-10.733774350072867</v>
      </c>
      <c r="E15" s="110">
        <v>-9.8313720323993543</v>
      </c>
      <c r="F15" s="110">
        <v>-8.2004900692927869</v>
      </c>
      <c r="G15" s="110">
        <v>-6.6527625741431118</v>
      </c>
      <c r="H15" s="110">
        <v>-1.8598830439516267</v>
      </c>
      <c r="I15" s="110">
        <v>0.37008422390445439</v>
      </c>
      <c r="J15" s="110">
        <v>2.3557131817256494</v>
      </c>
      <c r="K15" s="110">
        <v>3.1822556579684136</v>
      </c>
      <c r="L15" s="110">
        <v>1.6411301207644113</v>
      </c>
      <c r="M15" s="110">
        <v>2.7223540817861824</v>
      </c>
      <c r="N15" s="110">
        <v>2.7189958792384727</v>
      </c>
      <c r="O15" s="114">
        <v>2.0805131051532699</v>
      </c>
      <c r="P15" s="12"/>
    </row>
    <row r="16" spans="1:17" x14ac:dyDescent="0.25">
      <c r="A16" s="8"/>
      <c r="B16" s="10" t="s">
        <v>12</v>
      </c>
      <c r="C16" s="112">
        <v>-1.8864891534264072</v>
      </c>
      <c r="D16" s="112">
        <v>-2.9004857951631102</v>
      </c>
      <c r="E16" s="112">
        <v>-2.7808107475756016</v>
      </c>
      <c r="F16" s="112">
        <v>-1.9916294887425967</v>
      </c>
      <c r="G16" s="112">
        <v>-3.0664891393681892</v>
      </c>
      <c r="H16" s="112">
        <v>-1.5488441590731594</v>
      </c>
      <c r="I16" s="112">
        <v>-0.5430610406583769</v>
      </c>
      <c r="J16" s="112">
        <v>0.20518273290135447</v>
      </c>
      <c r="K16" s="112">
        <v>2.462908124890828</v>
      </c>
      <c r="L16" s="112">
        <v>3.6043932240868548</v>
      </c>
      <c r="M16" s="112">
        <v>4.9870806127669809</v>
      </c>
      <c r="N16" s="112">
        <v>7.1065427596071595</v>
      </c>
      <c r="O16" s="114">
        <v>6.5005862966024619</v>
      </c>
      <c r="P16" s="12"/>
    </row>
    <row r="17" spans="1:24" x14ac:dyDescent="0.25">
      <c r="A17" s="8"/>
      <c r="B17" s="10" t="s">
        <v>21</v>
      </c>
      <c r="C17" s="111">
        <v>-5.9292808524313179</v>
      </c>
      <c r="D17" s="111">
        <v>-9.7192093269119706</v>
      </c>
      <c r="E17" s="111">
        <v>-13.824568820262883</v>
      </c>
      <c r="F17" s="111">
        <v>-13.947250666751042</v>
      </c>
      <c r="G17" s="111">
        <v>-12.339424671103716</v>
      </c>
      <c r="H17" s="111">
        <v>-7.6971214058831556</v>
      </c>
      <c r="I17" s="111">
        <v>-1.9945894616871795</v>
      </c>
      <c r="J17" s="111">
        <v>9.541300559541277E-2</v>
      </c>
      <c r="K17" s="111">
        <v>8.5457092744833929E-2</v>
      </c>
      <c r="L17" s="111">
        <v>-1.6785436082241478</v>
      </c>
      <c r="M17" s="111">
        <v>-0.48187233431165044</v>
      </c>
      <c r="N17" s="111">
        <v>2.3881922045015713</v>
      </c>
      <c r="O17" s="114">
        <v>5.8280479522220485</v>
      </c>
      <c r="P17" s="12"/>
    </row>
    <row r="18" spans="1:24" x14ac:dyDescent="0.25">
      <c r="A18" s="8"/>
      <c r="B18" s="10" t="s">
        <v>81</v>
      </c>
      <c r="C18" s="112">
        <v>-8.9922409203671663</v>
      </c>
      <c r="D18" s="112">
        <v>-11.432891006692902</v>
      </c>
      <c r="E18" s="112">
        <v>-12.697831353363199</v>
      </c>
      <c r="F18" s="112">
        <v>-10.38264342709294</v>
      </c>
      <c r="G18" s="112">
        <v>-5.9463561245373331</v>
      </c>
      <c r="H18" s="112">
        <v>1.1621492787563303</v>
      </c>
      <c r="I18" s="112">
        <v>6.1912409938353452</v>
      </c>
      <c r="J18" s="112">
        <v>9.6579103636019958</v>
      </c>
      <c r="K18" s="112">
        <v>10.723561380107638</v>
      </c>
      <c r="L18" s="112">
        <v>8.9827973177582621</v>
      </c>
      <c r="M18" s="112">
        <v>9.5675509492596724</v>
      </c>
      <c r="N18" s="112">
        <v>7.6165294039885811</v>
      </c>
      <c r="O18" s="114">
        <v>6.5886209895849035</v>
      </c>
      <c r="P18" s="12"/>
    </row>
    <row r="19" spans="1:24" x14ac:dyDescent="0.25">
      <c r="A19" s="8"/>
      <c r="B19" s="10" t="s">
        <v>22</v>
      </c>
      <c r="C19" s="112">
        <v>0.41224739946128519</v>
      </c>
      <c r="D19" s="112">
        <v>-3.4340594121780588</v>
      </c>
      <c r="E19" s="112">
        <v>-4.8259185786125975</v>
      </c>
      <c r="F19" s="112">
        <v>-6.7555864099162033</v>
      </c>
      <c r="G19" s="112">
        <v>-6.7232190089336559</v>
      </c>
      <c r="H19" s="112">
        <v>-5.1205663729890549</v>
      </c>
      <c r="I19" s="112">
        <v>-2.8057087919752366</v>
      </c>
      <c r="J19" s="112">
        <v>0.94192744354992808</v>
      </c>
      <c r="K19" s="112">
        <v>4.2970880609512818</v>
      </c>
      <c r="L19" s="112">
        <v>5.7720306438139302</v>
      </c>
      <c r="M19" s="112">
        <v>6.1701700804186466</v>
      </c>
      <c r="N19" s="112">
        <v>5.7519137038362533</v>
      </c>
      <c r="O19" s="114">
        <v>4.3930719615222102</v>
      </c>
      <c r="P19" s="12"/>
    </row>
    <row r="20" spans="1:24" s="6" customFormat="1" ht="14.25" customHeight="1" x14ac:dyDescent="0.25">
      <c r="A20" s="8"/>
      <c r="B20" s="14"/>
      <c r="C20" s="14"/>
      <c r="D20" s="14"/>
      <c r="E20" s="16"/>
      <c r="F20" s="16"/>
      <c r="G20" s="16"/>
      <c r="H20" s="16"/>
      <c r="I20" s="16"/>
      <c r="J20" s="16"/>
      <c r="K20" s="16"/>
      <c r="L20" s="16"/>
      <c r="M20" s="16"/>
      <c r="N20" s="17"/>
      <c r="O20" s="17"/>
      <c r="P20" s="12"/>
      <c r="Q20" s="7"/>
    </row>
    <row r="21" spans="1:24" s="6" customFormat="1" ht="14.25" customHeight="1" x14ac:dyDescent="0.25">
      <c r="A21" s="8"/>
      <c r="B21" s="14"/>
      <c r="C21" s="14"/>
      <c r="D21" s="14"/>
      <c r="E21" s="16"/>
      <c r="F21" s="16"/>
      <c r="G21" s="16"/>
      <c r="H21" s="104"/>
      <c r="I21" s="16"/>
      <c r="J21" s="16"/>
      <c r="K21" s="16"/>
      <c r="L21" s="16"/>
      <c r="M21" s="16"/>
      <c r="N21" s="17"/>
      <c r="O21" s="17"/>
      <c r="P21" s="12"/>
      <c r="Q21" s="7"/>
      <c r="S21" s="15"/>
      <c r="T21" s="59"/>
      <c r="U21" s="59"/>
      <c r="V21" s="59"/>
      <c r="W21" s="59"/>
      <c r="X21" s="59"/>
    </row>
    <row r="22" spans="1:24" s="6" customFormat="1" ht="14.25" customHeight="1" x14ac:dyDescent="0.25">
      <c r="A22" s="8"/>
      <c r="B22" s="14"/>
      <c r="C22" s="14"/>
      <c r="D22" s="14"/>
      <c r="E22" s="16"/>
      <c r="F22" s="16"/>
      <c r="G22" s="16"/>
      <c r="H22" s="104"/>
      <c r="I22" s="16"/>
      <c r="J22" s="16"/>
      <c r="K22" s="16"/>
      <c r="L22" s="16"/>
      <c r="M22" s="16"/>
      <c r="N22" s="17"/>
      <c r="O22" s="17"/>
      <c r="P22" s="12"/>
      <c r="Q22" s="7"/>
      <c r="S22" s="15"/>
      <c r="T22" s="59"/>
      <c r="U22" s="59"/>
      <c r="V22" s="59"/>
      <c r="W22" s="59"/>
      <c r="X22" s="59"/>
    </row>
    <row r="23" spans="1:24" s="6" customFormat="1" ht="14.25" customHeight="1" x14ac:dyDescent="0.25">
      <c r="A23" s="8"/>
      <c r="B23" s="14"/>
      <c r="C23" s="14"/>
      <c r="D23" s="14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2"/>
      <c r="Q23" s="7"/>
      <c r="S23" s="59"/>
      <c r="T23" s="59"/>
      <c r="U23" s="59"/>
      <c r="V23" s="59"/>
      <c r="W23" s="59"/>
      <c r="X23" s="59"/>
    </row>
    <row r="24" spans="1:24" s="6" customFormat="1" ht="14.25" customHeight="1" x14ac:dyDescent="0.25">
      <c r="A24" s="8"/>
      <c r="B24" s="14"/>
      <c r="C24" s="14"/>
      <c r="D24" s="14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2"/>
      <c r="Q24" s="7"/>
      <c r="R24" s="60"/>
      <c r="S24" s="60"/>
      <c r="T24" s="60"/>
      <c r="U24" s="60"/>
      <c r="V24" s="60"/>
      <c r="W24" s="60"/>
      <c r="X24" s="60"/>
    </row>
    <row r="25" spans="1:24" s="6" customFormat="1" ht="14.25" customHeight="1" x14ac:dyDescent="0.25">
      <c r="A25" s="8"/>
      <c r="B25" s="14"/>
      <c r="C25" s="14"/>
      <c r="D25" s="14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2"/>
      <c r="Q25" s="7"/>
      <c r="R25" s="60"/>
      <c r="S25" s="60"/>
      <c r="T25" s="60"/>
      <c r="U25" s="60"/>
      <c r="V25" s="60"/>
      <c r="W25" s="60"/>
      <c r="X25" s="60"/>
    </row>
    <row r="26" spans="1:24" s="6" customFormat="1" ht="14.25" customHeight="1" x14ac:dyDescent="0.25">
      <c r="A26" s="8"/>
      <c r="B26" s="14"/>
      <c r="C26" s="14"/>
      <c r="D26" s="14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2"/>
      <c r="Q26" s="7"/>
      <c r="R26" s="60"/>
      <c r="S26" s="60"/>
      <c r="T26" s="60"/>
      <c r="U26" s="60"/>
      <c r="V26" s="60"/>
      <c r="W26" s="60"/>
      <c r="X26" s="60"/>
    </row>
    <row r="27" spans="1:24" s="6" customFormat="1" ht="14.25" customHeight="1" x14ac:dyDescent="0.25">
      <c r="A27" s="8"/>
      <c r="B27" s="14"/>
      <c r="C27" s="14"/>
      <c r="D27" s="14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2"/>
      <c r="Q27" s="7"/>
      <c r="R27" s="60"/>
      <c r="S27" s="60"/>
      <c r="T27" s="60"/>
      <c r="U27" s="60"/>
      <c r="V27" s="60"/>
      <c r="W27" s="60"/>
      <c r="X27" s="60"/>
    </row>
    <row r="28" spans="1:24" s="6" customFormat="1" ht="14.25" customHeight="1" x14ac:dyDescent="0.25">
      <c r="A28" s="8"/>
      <c r="B28" s="14"/>
      <c r="C28" s="14"/>
      <c r="D28" s="14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2"/>
      <c r="Q28" s="7"/>
      <c r="R28" s="60"/>
      <c r="S28" s="60"/>
      <c r="T28" s="60"/>
      <c r="U28" s="60"/>
      <c r="V28" s="60"/>
      <c r="W28" s="60"/>
      <c r="X28" s="60"/>
    </row>
    <row r="29" spans="1:24" s="6" customFormat="1" ht="14.25" customHeight="1" x14ac:dyDescent="0.25">
      <c r="A29" s="8"/>
      <c r="B29" s="14"/>
      <c r="C29" s="14"/>
      <c r="D29" s="14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2"/>
      <c r="Q29" s="7"/>
      <c r="R29" s="60"/>
      <c r="S29" s="60"/>
      <c r="T29" s="60"/>
      <c r="U29" s="60"/>
      <c r="V29" s="60"/>
      <c r="W29" s="60"/>
      <c r="X29" s="60"/>
    </row>
    <row r="30" spans="1:24" s="6" customFormat="1" ht="14.25" customHeight="1" x14ac:dyDescent="0.25">
      <c r="A30" s="8"/>
      <c r="B30" s="14"/>
      <c r="C30" s="14"/>
      <c r="D30" s="14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2"/>
      <c r="Q30" s="7"/>
      <c r="R30" s="60"/>
      <c r="S30" s="60"/>
      <c r="T30" s="60"/>
      <c r="U30" s="60"/>
      <c r="V30" s="60"/>
      <c r="W30" s="60"/>
      <c r="X30" s="60"/>
    </row>
    <row r="31" spans="1:24" s="6" customFormat="1" ht="14.25" customHeight="1" x14ac:dyDescent="0.25">
      <c r="A31" s="8"/>
      <c r="B31" s="14"/>
      <c r="C31" s="14"/>
      <c r="D31" s="14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2"/>
      <c r="Q31" s="7"/>
      <c r="R31" s="60"/>
      <c r="S31" s="60"/>
      <c r="T31" s="60"/>
      <c r="U31" s="60"/>
      <c r="V31" s="60"/>
      <c r="W31" s="60"/>
      <c r="X31" s="60"/>
    </row>
    <row r="32" spans="1:24" s="6" customFormat="1" ht="14.25" customHeight="1" x14ac:dyDescent="0.25">
      <c r="A32" s="8"/>
      <c r="B32" s="14"/>
      <c r="C32" s="14"/>
      <c r="D32" s="14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2"/>
      <c r="Q32" s="7"/>
      <c r="R32" s="60"/>
      <c r="S32" s="60"/>
      <c r="T32" s="60"/>
      <c r="U32" s="60"/>
      <c r="V32" s="60"/>
      <c r="W32" s="60"/>
      <c r="X32" s="60"/>
    </row>
    <row r="33" spans="1:24" s="6" customFormat="1" ht="14.25" customHeight="1" x14ac:dyDescent="0.25">
      <c r="A33" s="8"/>
      <c r="B33" s="14"/>
      <c r="C33" s="14"/>
      <c r="D33" s="14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2"/>
      <c r="Q33" s="7"/>
      <c r="R33" s="60"/>
      <c r="S33" s="60"/>
      <c r="T33" s="60"/>
      <c r="U33" s="60"/>
      <c r="V33" s="60"/>
      <c r="W33" s="60"/>
      <c r="X33" s="60"/>
    </row>
    <row r="34" spans="1:24" s="6" customFormat="1" ht="14.25" customHeight="1" x14ac:dyDescent="0.25">
      <c r="A34" s="8"/>
      <c r="B34" s="14"/>
      <c r="C34" s="14"/>
      <c r="D34" s="14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2"/>
      <c r="Q34" s="7"/>
      <c r="R34" s="60"/>
      <c r="S34" s="60"/>
      <c r="T34" s="60"/>
      <c r="U34" s="60"/>
      <c r="V34" s="60"/>
      <c r="W34" s="60"/>
      <c r="X34" s="60"/>
    </row>
    <row r="35" spans="1:24" s="6" customFormat="1" ht="14.25" customHeight="1" x14ac:dyDescent="0.25">
      <c r="A35" s="8"/>
      <c r="B35" s="14"/>
      <c r="C35" s="14"/>
      <c r="D35" s="14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2"/>
      <c r="Q35" s="7"/>
      <c r="R35" s="60"/>
      <c r="S35" s="60"/>
      <c r="T35" s="60"/>
      <c r="U35" s="60"/>
      <c r="V35" s="60"/>
      <c r="W35" s="60"/>
      <c r="X35" s="60"/>
    </row>
    <row r="36" spans="1:24" s="6" customFormat="1" x14ac:dyDescent="0.25">
      <c r="A36" s="8"/>
      <c r="B36" s="10"/>
      <c r="C36" s="10"/>
      <c r="D36" s="10"/>
      <c r="E36" s="16"/>
      <c r="F36" s="16"/>
      <c r="G36" s="16"/>
      <c r="H36" s="16"/>
      <c r="I36" s="16"/>
      <c r="J36" s="16"/>
      <c r="K36" s="16"/>
      <c r="L36" s="16"/>
      <c r="M36" s="16"/>
      <c r="N36" s="19"/>
      <c r="O36" s="19"/>
      <c r="P36" s="12"/>
      <c r="Q36" s="7"/>
      <c r="R36" s="60"/>
      <c r="S36" s="60"/>
      <c r="T36" s="60"/>
      <c r="U36" s="60"/>
      <c r="V36" s="60"/>
      <c r="W36" s="60"/>
      <c r="X36" s="60"/>
    </row>
    <row r="37" spans="1:24" s="6" customFormat="1" x14ac:dyDescent="0.25">
      <c r="A37" s="8"/>
      <c r="B37" s="10"/>
      <c r="C37" s="10"/>
      <c r="D37" s="10"/>
      <c r="E37" s="16"/>
      <c r="F37" s="16"/>
      <c r="G37" s="16"/>
      <c r="H37" s="16"/>
      <c r="I37" s="16"/>
      <c r="J37" s="16"/>
      <c r="K37" s="16"/>
      <c r="L37" s="16"/>
      <c r="M37" s="16"/>
      <c r="N37" s="19"/>
      <c r="O37" s="19"/>
      <c r="P37" s="12"/>
      <c r="Q37" s="7"/>
      <c r="R37" s="60"/>
      <c r="S37" s="60"/>
      <c r="T37" s="60"/>
      <c r="U37" s="60"/>
      <c r="V37" s="60"/>
      <c r="W37" s="60"/>
      <c r="X37" s="60"/>
    </row>
    <row r="38" spans="1:24" s="6" customFormat="1" x14ac:dyDescent="0.25">
      <c r="A38" s="8"/>
      <c r="B38" s="10"/>
      <c r="C38" s="10"/>
      <c r="D38" s="10"/>
      <c r="E38" s="16"/>
      <c r="F38" s="16"/>
      <c r="G38" s="16"/>
      <c r="H38" s="16"/>
      <c r="I38" s="16"/>
      <c r="J38" s="16"/>
      <c r="K38" s="16"/>
      <c r="L38" s="16"/>
      <c r="M38" s="16"/>
      <c r="N38" s="19"/>
      <c r="O38" s="19"/>
      <c r="P38" s="12"/>
      <c r="Q38" s="7"/>
      <c r="R38" s="60"/>
      <c r="S38" s="60"/>
      <c r="T38" s="60"/>
      <c r="U38" s="60"/>
      <c r="V38" s="60"/>
      <c r="W38" s="60"/>
      <c r="X38" s="60"/>
    </row>
    <row r="39" spans="1:24" s="6" customFormat="1" x14ac:dyDescent="0.25">
      <c r="A39" s="8"/>
      <c r="B39" s="20"/>
      <c r="C39" s="20"/>
      <c r="D39" s="20"/>
      <c r="E39" s="16"/>
      <c r="F39" s="16"/>
      <c r="G39" s="16"/>
      <c r="H39" s="16"/>
      <c r="I39" s="16"/>
      <c r="J39" s="16"/>
      <c r="K39" s="16"/>
      <c r="L39" s="16"/>
      <c r="M39" s="16"/>
      <c r="N39" s="19"/>
      <c r="O39" s="19"/>
      <c r="P39" s="12"/>
      <c r="Q39" s="7"/>
    </row>
    <row r="40" spans="1:24" s="6" customFormat="1" x14ac:dyDescent="0.25">
      <c r="A40" s="8"/>
      <c r="B40" s="20"/>
      <c r="C40" s="20"/>
      <c r="D40" s="20"/>
      <c r="E40" s="16"/>
      <c r="F40" s="16"/>
      <c r="G40" s="16"/>
      <c r="H40" s="16"/>
      <c r="I40" s="16"/>
      <c r="J40" s="16"/>
      <c r="K40" s="16"/>
      <c r="L40" s="16"/>
      <c r="M40" s="16"/>
      <c r="N40" s="19"/>
      <c r="O40" s="19"/>
      <c r="P40" s="12"/>
      <c r="Q40" s="7"/>
    </row>
    <row r="41" spans="1:24" s="6" customFormat="1" x14ac:dyDescent="0.25">
      <c r="A41" s="8"/>
      <c r="B41" s="20"/>
      <c r="C41" s="20"/>
      <c r="D41" s="20"/>
      <c r="E41" s="16"/>
      <c r="F41" s="16"/>
      <c r="G41" s="16"/>
      <c r="H41" s="16"/>
      <c r="I41" s="16"/>
      <c r="J41" s="16"/>
      <c r="K41" s="16"/>
      <c r="L41" s="16"/>
      <c r="M41" s="16"/>
      <c r="N41" s="19"/>
      <c r="O41" s="19"/>
      <c r="P41" s="12"/>
      <c r="Q41" s="7"/>
    </row>
    <row r="42" spans="1:24" s="6" customFormat="1" x14ac:dyDescent="0.25">
      <c r="A42" s="8"/>
      <c r="B42" s="73"/>
      <c r="C42" s="73"/>
      <c r="D42" s="73"/>
      <c r="E42" s="16"/>
      <c r="F42" s="16"/>
      <c r="G42" s="16"/>
      <c r="H42" s="16"/>
      <c r="I42" s="16"/>
      <c r="J42" s="16"/>
      <c r="K42" s="16"/>
      <c r="L42" s="16"/>
      <c r="M42" s="16"/>
      <c r="N42" s="19"/>
      <c r="O42" s="19"/>
      <c r="P42" s="12"/>
      <c r="Q42" s="7"/>
      <c r="R42" s="26"/>
      <c r="S42" s="48"/>
    </row>
    <row r="43" spans="1:24" s="6" customFormat="1" x14ac:dyDescent="0.25">
      <c r="A43" s="8"/>
      <c r="B43" s="73"/>
      <c r="C43" s="73"/>
      <c r="D43" s="73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2"/>
      <c r="Q43" s="10"/>
    </row>
    <row r="44" spans="1:24" x14ac:dyDescent="0.25">
      <c r="A44" s="8"/>
      <c r="B44" s="73"/>
      <c r="C44" s="73"/>
      <c r="D44" s="73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2"/>
      <c r="Q44" s="10"/>
    </row>
    <row r="45" spans="1:24" x14ac:dyDescent="0.25">
      <c r="A45" s="8"/>
      <c r="B45" s="73"/>
      <c r="C45" s="73"/>
      <c r="D45" s="73"/>
      <c r="P45" s="12"/>
      <c r="Q45" s="10"/>
    </row>
    <row r="46" spans="1:24" x14ac:dyDescent="0.25">
      <c r="A46" s="21"/>
      <c r="B46" s="22" t="s">
        <v>124</v>
      </c>
      <c r="C46" s="22"/>
      <c r="D46" s="22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4"/>
    </row>
    <row r="49" spans="2:4" x14ac:dyDescent="0.25">
      <c r="B49" s="26"/>
      <c r="C49" s="26"/>
      <c r="D49" s="26"/>
    </row>
    <row r="54" spans="2:4" x14ac:dyDescent="0.25">
      <c r="B54" s="26"/>
      <c r="C54" s="26"/>
      <c r="D54" s="26"/>
    </row>
    <row r="55" spans="2:4" x14ac:dyDescent="0.25">
      <c r="B55" s="26"/>
      <c r="C55" s="26"/>
      <c r="D55" s="26"/>
    </row>
    <row r="56" spans="2:4" x14ac:dyDescent="0.25">
      <c r="B56" s="26"/>
      <c r="C56" s="26"/>
      <c r="D56" s="26"/>
    </row>
    <row r="57" spans="2:4" x14ac:dyDescent="0.25">
      <c r="B57" s="26"/>
      <c r="C57" s="26"/>
      <c r="D57" s="26"/>
    </row>
    <row r="58" spans="2:4" x14ac:dyDescent="0.25">
      <c r="B58" s="26"/>
      <c r="C58" s="26"/>
      <c r="D58" s="26"/>
    </row>
    <row r="59" spans="2:4" x14ac:dyDescent="0.25">
      <c r="B59" s="26"/>
      <c r="C59" s="26"/>
      <c r="D59" s="26"/>
    </row>
    <row r="63" spans="2:4" x14ac:dyDescent="0.25">
      <c r="B63" s="26"/>
      <c r="C63" s="26"/>
      <c r="D63" s="26"/>
    </row>
    <row r="71" spans="2:4" x14ac:dyDescent="0.25">
      <c r="B71" s="26"/>
      <c r="C71" s="26"/>
      <c r="D71" s="26"/>
    </row>
    <row r="72" spans="2:4" x14ac:dyDescent="0.25">
      <c r="B72" s="26"/>
      <c r="C72" s="26"/>
      <c r="D72" s="26"/>
    </row>
  </sheetData>
  <mergeCells count="5">
    <mergeCell ref="G10:J10"/>
    <mergeCell ref="K10:N10"/>
    <mergeCell ref="C10:F10"/>
    <mergeCell ref="B7:O7"/>
    <mergeCell ref="B8:O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5" width="6" style="7" customWidth="1"/>
    <col min="16" max="16" width="1.85546875" style="7" customWidth="1"/>
    <col min="17" max="17" width="10.85546875" style="7"/>
    <col min="18" max="18" width="11.42578125" style="6" customWidth="1"/>
    <col min="19" max="19" width="10.85546875" style="6" customWidth="1"/>
    <col min="20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4"/>
      <c r="Q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1"/>
      <c r="Q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1"/>
      <c r="Q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12"/>
    </row>
    <row r="7" spans="1:17" x14ac:dyDescent="0.25">
      <c r="A7" s="8"/>
      <c r="B7" s="146" t="s">
        <v>76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2"/>
    </row>
    <row r="8" spans="1:17" x14ac:dyDescent="0.25">
      <c r="A8" s="8"/>
      <c r="B8" s="144" t="s">
        <v>87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2"/>
    </row>
    <row r="9" spans="1:17" x14ac:dyDescent="0.25">
      <c r="A9" s="8"/>
      <c r="B9" s="9"/>
      <c r="C9" s="9"/>
      <c r="D9" s="9"/>
      <c r="E9" s="128"/>
      <c r="F9" s="128"/>
      <c r="G9" s="128"/>
      <c r="H9" s="128"/>
      <c r="I9" s="128"/>
      <c r="J9" s="128"/>
      <c r="K9" s="128"/>
      <c r="L9" s="128"/>
      <c r="M9" s="128"/>
      <c r="N9" s="9"/>
      <c r="O9" s="9"/>
      <c r="P9" s="12"/>
    </row>
    <row r="10" spans="1:17" ht="15.75" customHeight="1" x14ac:dyDescent="0.25">
      <c r="A10" s="8"/>
      <c r="B10" s="10"/>
      <c r="C10" s="145">
        <v>2009</v>
      </c>
      <c r="D10" s="145"/>
      <c r="E10" s="145"/>
      <c r="F10" s="145"/>
      <c r="G10" s="145">
        <v>2010</v>
      </c>
      <c r="H10" s="145"/>
      <c r="I10" s="145"/>
      <c r="J10" s="145"/>
      <c r="K10" s="145">
        <v>2011</v>
      </c>
      <c r="L10" s="145"/>
      <c r="M10" s="145"/>
      <c r="N10" s="145"/>
      <c r="O10" s="128">
        <v>2012</v>
      </c>
      <c r="P10" s="12"/>
    </row>
    <row r="11" spans="1:17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P11" s="12"/>
    </row>
    <row r="12" spans="1:17" ht="12" customHeight="1" x14ac:dyDescent="0.25">
      <c r="A12" s="8"/>
      <c r="B12" s="10"/>
      <c r="C12" s="10"/>
      <c r="D12" s="10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"/>
    </row>
    <row r="13" spans="1:17" ht="12" customHeight="1" x14ac:dyDescent="0.25">
      <c r="A13" s="8"/>
      <c r="B13" s="14" t="s">
        <v>95</v>
      </c>
      <c r="C13" s="110">
        <v>-5.5108881173120299</v>
      </c>
      <c r="D13" s="110">
        <v>-6.278640726860063</v>
      </c>
      <c r="E13" s="110">
        <v>-6.2299446509041285</v>
      </c>
      <c r="F13" s="110">
        <v>-4.727980041032998</v>
      </c>
      <c r="G13" s="110">
        <v>3.3972650309771923</v>
      </c>
      <c r="H13" s="110">
        <v>4.4118045441727149</v>
      </c>
      <c r="I13" s="110">
        <v>3.9984988786142317</v>
      </c>
      <c r="J13" s="110">
        <v>4.0416471950580402</v>
      </c>
      <c r="K13" s="110">
        <v>4.7536865330355393</v>
      </c>
      <c r="L13" s="110">
        <v>4.3225549443481448</v>
      </c>
      <c r="M13" s="110">
        <v>5.2116547776022371</v>
      </c>
      <c r="N13" s="110">
        <v>4.9892514136017141</v>
      </c>
      <c r="O13" s="110">
        <v>4.369084646762289</v>
      </c>
      <c r="P13" s="12"/>
    </row>
    <row r="14" spans="1:17" x14ac:dyDescent="0.25">
      <c r="A14" s="8"/>
      <c r="B14" s="10" t="s">
        <v>14</v>
      </c>
      <c r="C14" s="111">
        <v>-3.2635322290370472</v>
      </c>
      <c r="D14" s="111">
        <v>-5.853587153003259</v>
      </c>
      <c r="E14" s="111">
        <v>-9.4151322896425356</v>
      </c>
      <c r="F14" s="111">
        <v>-8.4677164526467781</v>
      </c>
      <c r="G14" s="111">
        <v>-4.4360935801660339</v>
      </c>
      <c r="H14" s="111">
        <v>-0.26309167161446823</v>
      </c>
      <c r="I14" s="111">
        <v>3.5135543658575408</v>
      </c>
      <c r="J14" s="111">
        <v>5.0671517594945481</v>
      </c>
      <c r="K14" s="111">
        <v>4.3068579066165347</v>
      </c>
      <c r="L14" s="111">
        <v>5.0807774579670228</v>
      </c>
      <c r="M14" s="111">
        <v>6.2365903765292385</v>
      </c>
      <c r="N14" s="111">
        <v>7.3398992261421547</v>
      </c>
      <c r="O14" s="110">
        <v>6.0466052053369523</v>
      </c>
      <c r="P14" s="12"/>
    </row>
    <row r="15" spans="1:17" x14ac:dyDescent="0.25">
      <c r="A15" s="8"/>
      <c r="B15" s="14" t="s">
        <v>13</v>
      </c>
      <c r="C15" s="110">
        <v>-7.5259900737428715</v>
      </c>
      <c r="D15" s="110">
        <v>-9.017219464494076</v>
      </c>
      <c r="E15" s="110">
        <v>-9.1047180608290752</v>
      </c>
      <c r="F15" s="110">
        <v>-7.8298301499526657</v>
      </c>
      <c r="G15" s="110">
        <v>-6.0808796495858797</v>
      </c>
      <c r="H15" s="110">
        <v>-2.2035882024481368</v>
      </c>
      <c r="I15" s="110">
        <v>0.55503750172207766</v>
      </c>
      <c r="J15" s="110">
        <v>2.2819373028654777</v>
      </c>
      <c r="K15" s="110">
        <v>2.2527765813529221</v>
      </c>
      <c r="L15" s="110">
        <v>1.0844055713046918</v>
      </c>
      <c r="M15" s="110">
        <v>1.3165101304462468</v>
      </c>
      <c r="N15" s="110">
        <v>1.1545828774766065</v>
      </c>
      <c r="O15" s="110">
        <v>0.9328562961746556</v>
      </c>
      <c r="P15" s="12"/>
    </row>
    <row r="16" spans="1:17" x14ac:dyDescent="0.25">
      <c r="A16" s="8"/>
      <c r="B16" s="10" t="s">
        <v>12</v>
      </c>
      <c r="C16" s="112">
        <v>-1.0885581146459211</v>
      </c>
      <c r="D16" s="112">
        <v>-2.1026530578796554</v>
      </c>
      <c r="E16" s="112">
        <v>-1.6749240681387834</v>
      </c>
      <c r="F16" s="112">
        <v>-1.4136417710800986</v>
      </c>
      <c r="G16" s="112">
        <v>-2.6031595330800461</v>
      </c>
      <c r="H16" s="112">
        <v>-1.9196630807512105</v>
      </c>
      <c r="I16" s="112">
        <v>-1.6471315042130286</v>
      </c>
      <c r="J16" s="112">
        <v>-1.1753178423953292</v>
      </c>
      <c r="K16" s="112">
        <v>0.57049329999667719</v>
      </c>
      <c r="L16" s="112">
        <v>1.901986645469167</v>
      </c>
      <c r="M16" s="112">
        <v>3.810447471105527</v>
      </c>
      <c r="N16" s="112">
        <v>6.5648176765445321</v>
      </c>
      <c r="O16" s="110">
        <v>6.6310842010288251</v>
      </c>
      <c r="P16" s="12"/>
    </row>
    <row r="17" spans="1:24" x14ac:dyDescent="0.25">
      <c r="A17" s="8"/>
      <c r="B17" s="10" t="s">
        <v>21</v>
      </c>
      <c r="C17" s="111">
        <v>-5.4233014782421378</v>
      </c>
      <c r="D17" s="111">
        <v>-9.1528889913798377</v>
      </c>
      <c r="E17" s="111">
        <v>-12.532797440471931</v>
      </c>
      <c r="F17" s="111">
        <v>-12.309787798327266</v>
      </c>
      <c r="G17" s="111">
        <v>-11.710962787857538</v>
      </c>
      <c r="H17" s="111">
        <v>-8.0354354640421057</v>
      </c>
      <c r="I17" s="111">
        <v>-3.3128497197303153</v>
      </c>
      <c r="J17" s="111">
        <v>-0.98833319523443652</v>
      </c>
      <c r="K17" s="111">
        <v>-0.3525150454643744</v>
      </c>
      <c r="L17" s="111">
        <v>-0.6268037897951495</v>
      </c>
      <c r="M17" s="111">
        <v>1.4913428594263811</v>
      </c>
      <c r="N17" s="111">
        <v>3.9966942039660003</v>
      </c>
      <c r="O17" s="110">
        <v>6.5518558786312076</v>
      </c>
      <c r="P17" s="12"/>
    </row>
    <row r="18" spans="1:24" x14ac:dyDescent="0.25">
      <c r="A18" s="8"/>
      <c r="B18" s="10" t="s">
        <v>81</v>
      </c>
      <c r="C18" s="112">
        <v>-8.7414425909091662</v>
      </c>
      <c r="D18" s="112">
        <v>-9.7724716157374107</v>
      </c>
      <c r="E18" s="112">
        <v>-10.714706735357248</v>
      </c>
      <c r="F18" s="112">
        <v>-8.0599882581714137</v>
      </c>
      <c r="G18" s="112">
        <v>-5.0082399868639378</v>
      </c>
      <c r="H18" s="112">
        <v>0.93179112653312135</v>
      </c>
      <c r="I18" s="112">
        <v>5.785554688065786</v>
      </c>
      <c r="J18" s="112">
        <v>10.666454194087805</v>
      </c>
      <c r="K18" s="112">
        <v>12.337281843313818</v>
      </c>
      <c r="L18" s="112">
        <v>9.9911643620590684</v>
      </c>
      <c r="M18" s="112">
        <v>9.8257129526613909</v>
      </c>
      <c r="N18" s="112">
        <v>5.8094380695902004</v>
      </c>
      <c r="O18" s="110">
        <v>4.35229598254252</v>
      </c>
      <c r="P18" s="12"/>
    </row>
    <row r="19" spans="1:24" x14ac:dyDescent="0.25">
      <c r="A19" s="8"/>
      <c r="B19" s="10" t="s">
        <v>22</v>
      </c>
      <c r="C19" s="112">
        <v>-0.75686242718565611</v>
      </c>
      <c r="D19" s="112">
        <v>-4.340334473894913</v>
      </c>
      <c r="E19" s="112">
        <v>-6.3844039245349098</v>
      </c>
      <c r="F19" s="112">
        <v>-6.1903512042513542</v>
      </c>
      <c r="G19" s="112">
        <v>-5.3331582234525721</v>
      </c>
      <c r="H19" s="112">
        <v>-4.2643841709549051</v>
      </c>
      <c r="I19" s="112">
        <v>-3.4514680816158383</v>
      </c>
      <c r="J19" s="112">
        <v>-2.4133818961204478</v>
      </c>
      <c r="K19" s="112">
        <v>-1.0593676440086908</v>
      </c>
      <c r="L19" s="112">
        <v>1.2624607182277092</v>
      </c>
      <c r="M19" s="112">
        <v>4.1720065198188161</v>
      </c>
      <c r="N19" s="112">
        <v>6.3529946620348277</v>
      </c>
      <c r="O19" s="110">
        <v>6.7157544576285311</v>
      </c>
      <c r="P19" s="12"/>
    </row>
    <row r="20" spans="1:24" s="6" customFormat="1" ht="14.25" customHeight="1" x14ac:dyDescent="0.25">
      <c r="A20" s="8"/>
      <c r="B20" s="14"/>
      <c r="C20" s="14"/>
      <c r="D20" s="14"/>
      <c r="E20" s="16"/>
      <c r="F20" s="16"/>
      <c r="G20" s="16"/>
      <c r="H20" s="16"/>
      <c r="I20" s="16"/>
      <c r="J20" s="16"/>
      <c r="K20" s="16"/>
      <c r="L20" s="16"/>
      <c r="M20" s="16"/>
      <c r="N20" s="17"/>
      <c r="O20" s="17"/>
      <c r="P20" s="12"/>
      <c r="Q20" s="7"/>
    </row>
    <row r="21" spans="1:24" s="6" customFormat="1" ht="14.25" customHeight="1" x14ac:dyDescent="0.25">
      <c r="A21" s="8"/>
      <c r="B21" s="14"/>
      <c r="C21" s="14"/>
      <c r="D21" s="14"/>
      <c r="E21" s="16"/>
      <c r="F21" s="16"/>
      <c r="G21" s="16"/>
      <c r="H21" s="16"/>
      <c r="I21" s="16"/>
      <c r="J21" s="16"/>
      <c r="K21" s="16"/>
      <c r="L21" s="16"/>
      <c r="M21" s="16"/>
      <c r="N21" s="17"/>
      <c r="O21" s="17"/>
      <c r="P21" s="12"/>
      <c r="Q21" s="7"/>
      <c r="S21" s="15"/>
      <c r="T21" s="59"/>
      <c r="U21" s="59"/>
      <c r="V21" s="59"/>
      <c r="W21" s="59"/>
      <c r="X21" s="59"/>
    </row>
    <row r="22" spans="1:24" s="6" customFormat="1" ht="14.25" customHeight="1" x14ac:dyDescent="0.25">
      <c r="A22" s="8"/>
      <c r="B22" s="14"/>
      <c r="C22" s="14"/>
      <c r="D22" s="14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2"/>
      <c r="Q22" s="7"/>
      <c r="S22" s="15"/>
      <c r="T22" s="59"/>
      <c r="U22" s="59"/>
      <c r="V22" s="59"/>
      <c r="W22" s="59"/>
      <c r="X22" s="59"/>
    </row>
    <row r="23" spans="1:24" s="6" customFormat="1" ht="14.25" customHeight="1" x14ac:dyDescent="0.25">
      <c r="A23" s="8"/>
      <c r="B23" s="14"/>
      <c r="C23" s="14"/>
      <c r="D23" s="14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2"/>
      <c r="Q23" s="7"/>
      <c r="R23" s="59"/>
      <c r="S23" s="59"/>
      <c r="T23" s="59"/>
      <c r="U23" s="59"/>
      <c r="V23" s="59"/>
      <c r="W23" s="59"/>
      <c r="X23" s="59"/>
    </row>
    <row r="24" spans="1:24" s="6" customFormat="1" ht="14.25" customHeight="1" x14ac:dyDescent="0.25">
      <c r="A24" s="8"/>
      <c r="B24" s="14"/>
      <c r="C24" s="14"/>
      <c r="D24" s="14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2"/>
      <c r="Q24" s="7"/>
      <c r="R24" s="60"/>
      <c r="S24" s="60"/>
      <c r="T24" s="60"/>
      <c r="U24" s="60"/>
      <c r="V24" s="60"/>
      <c r="W24" s="60"/>
      <c r="X24" s="60"/>
    </row>
    <row r="25" spans="1:24" s="6" customFormat="1" ht="14.25" customHeight="1" x14ac:dyDescent="0.25">
      <c r="A25" s="8"/>
      <c r="B25" s="14"/>
      <c r="C25" s="14"/>
      <c r="D25" s="14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2"/>
      <c r="Q25" s="7"/>
      <c r="R25" s="60"/>
      <c r="S25" s="60"/>
      <c r="T25" s="60"/>
      <c r="U25" s="60"/>
      <c r="V25" s="60"/>
      <c r="W25" s="60"/>
      <c r="X25" s="60"/>
    </row>
    <row r="26" spans="1:24" s="6" customFormat="1" ht="14.25" customHeight="1" x14ac:dyDescent="0.25">
      <c r="A26" s="8"/>
      <c r="B26" s="14"/>
      <c r="C26" s="14"/>
      <c r="D26" s="14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2"/>
      <c r="Q26" s="7"/>
      <c r="R26" s="60"/>
      <c r="S26" s="60"/>
      <c r="T26" s="60"/>
      <c r="U26" s="60"/>
      <c r="V26" s="60"/>
      <c r="W26" s="60"/>
      <c r="X26" s="60"/>
    </row>
    <row r="27" spans="1:24" s="6" customFormat="1" ht="14.25" customHeight="1" x14ac:dyDescent="0.25">
      <c r="A27" s="8"/>
      <c r="B27" s="14"/>
      <c r="C27" s="14"/>
      <c r="D27" s="14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2"/>
      <c r="Q27" s="7"/>
      <c r="R27" s="60"/>
      <c r="S27" s="60"/>
      <c r="T27" s="60"/>
      <c r="U27" s="60"/>
      <c r="V27" s="60"/>
      <c r="W27" s="60"/>
      <c r="X27" s="60"/>
    </row>
    <row r="28" spans="1:24" s="6" customFormat="1" ht="14.25" customHeight="1" x14ac:dyDescent="0.25">
      <c r="A28" s="8"/>
      <c r="B28" s="14"/>
      <c r="C28" s="14"/>
      <c r="D28" s="14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2"/>
      <c r="Q28" s="7"/>
      <c r="R28" s="60"/>
      <c r="S28" s="60"/>
      <c r="T28" s="60"/>
      <c r="U28" s="60"/>
      <c r="V28" s="60"/>
      <c r="W28" s="60"/>
      <c r="X28" s="60"/>
    </row>
    <row r="29" spans="1:24" s="6" customFormat="1" ht="14.25" customHeight="1" x14ac:dyDescent="0.25">
      <c r="A29" s="8"/>
      <c r="B29" s="14"/>
      <c r="C29" s="14"/>
      <c r="D29" s="14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2"/>
      <c r="Q29" s="7"/>
      <c r="R29" s="60"/>
      <c r="S29" s="60"/>
      <c r="T29" s="60"/>
      <c r="U29" s="60"/>
      <c r="V29" s="60"/>
      <c r="W29" s="60"/>
      <c r="X29" s="60"/>
    </row>
    <row r="30" spans="1:24" s="6" customFormat="1" ht="14.25" customHeight="1" x14ac:dyDescent="0.25">
      <c r="A30" s="8"/>
      <c r="B30" s="14"/>
      <c r="C30" s="14"/>
      <c r="D30" s="14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2"/>
      <c r="Q30" s="7"/>
      <c r="R30" s="60"/>
      <c r="S30" s="60"/>
      <c r="T30" s="60"/>
      <c r="U30" s="60"/>
      <c r="V30" s="60"/>
      <c r="W30" s="60"/>
      <c r="X30" s="60"/>
    </row>
    <row r="31" spans="1:24" s="6" customFormat="1" ht="14.25" customHeight="1" x14ac:dyDescent="0.25">
      <c r="A31" s="8"/>
      <c r="B31" s="14"/>
      <c r="C31" s="14"/>
      <c r="D31" s="14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2"/>
      <c r="Q31" s="7"/>
      <c r="R31" s="60"/>
      <c r="S31" s="60"/>
      <c r="T31" s="60"/>
      <c r="U31" s="60"/>
      <c r="V31" s="60"/>
      <c r="W31" s="60"/>
      <c r="X31" s="60"/>
    </row>
    <row r="32" spans="1:24" s="6" customFormat="1" ht="14.25" customHeight="1" x14ac:dyDescent="0.25">
      <c r="A32" s="8"/>
      <c r="B32" s="14"/>
      <c r="C32" s="14"/>
      <c r="D32" s="14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2"/>
      <c r="Q32" s="7"/>
      <c r="R32" s="60"/>
      <c r="S32" s="60"/>
      <c r="T32" s="60"/>
      <c r="U32" s="60"/>
      <c r="V32" s="60"/>
      <c r="W32" s="60"/>
      <c r="X32" s="60"/>
    </row>
    <row r="33" spans="1:24" s="6" customFormat="1" ht="14.25" customHeight="1" x14ac:dyDescent="0.25">
      <c r="A33" s="8"/>
      <c r="B33" s="14"/>
      <c r="C33" s="14"/>
      <c r="D33" s="14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2"/>
      <c r="Q33" s="7"/>
      <c r="R33" s="60"/>
      <c r="S33" s="60"/>
      <c r="T33" s="60"/>
      <c r="U33" s="60"/>
      <c r="V33" s="60"/>
      <c r="W33" s="60"/>
      <c r="X33" s="60"/>
    </row>
    <row r="34" spans="1:24" s="6" customFormat="1" ht="14.25" customHeight="1" x14ac:dyDescent="0.25">
      <c r="A34" s="8"/>
      <c r="B34" s="14"/>
      <c r="C34" s="14"/>
      <c r="D34" s="14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2"/>
      <c r="Q34" s="7"/>
      <c r="R34" s="60"/>
      <c r="S34" s="60"/>
      <c r="T34" s="60"/>
      <c r="U34" s="60"/>
      <c r="V34" s="60"/>
      <c r="W34" s="60"/>
      <c r="X34" s="60"/>
    </row>
    <row r="35" spans="1:24" s="6" customFormat="1" ht="14.25" customHeight="1" x14ac:dyDescent="0.25">
      <c r="A35" s="8"/>
      <c r="B35" s="14"/>
      <c r="C35" s="14"/>
      <c r="D35" s="14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2"/>
      <c r="Q35" s="7"/>
      <c r="R35" s="60"/>
      <c r="S35" s="60"/>
      <c r="T35" s="60"/>
      <c r="U35" s="60"/>
      <c r="V35" s="60"/>
      <c r="W35" s="60"/>
      <c r="X35" s="60"/>
    </row>
    <row r="36" spans="1:24" s="6" customFormat="1" x14ac:dyDescent="0.25">
      <c r="A36" s="8"/>
      <c r="B36" s="10"/>
      <c r="C36" s="10"/>
      <c r="D36" s="10"/>
      <c r="E36" s="16"/>
      <c r="F36" s="16"/>
      <c r="G36" s="16"/>
      <c r="H36" s="16"/>
      <c r="I36" s="16"/>
      <c r="J36" s="16"/>
      <c r="K36" s="16"/>
      <c r="L36" s="16"/>
      <c r="M36" s="16"/>
      <c r="N36" s="19"/>
      <c r="O36" s="19"/>
      <c r="P36" s="12"/>
      <c r="Q36" s="7"/>
      <c r="R36" s="60"/>
      <c r="S36" s="60"/>
      <c r="T36" s="60"/>
      <c r="U36" s="60"/>
      <c r="V36" s="60"/>
      <c r="W36" s="60"/>
      <c r="X36" s="60"/>
    </row>
    <row r="37" spans="1:24" s="6" customFormat="1" x14ac:dyDescent="0.25">
      <c r="A37" s="8"/>
      <c r="B37" s="10"/>
      <c r="C37" s="10"/>
      <c r="D37" s="10"/>
      <c r="E37" s="16"/>
      <c r="F37" s="16"/>
      <c r="G37" s="16"/>
      <c r="H37" s="16"/>
      <c r="I37" s="16"/>
      <c r="J37" s="16"/>
      <c r="K37" s="16"/>
      <c r="L37" s="16"/>
      <c r="M37" s="16"/>
      <c r="N37" s="19"/>
      <c r="O37" s="19"/>
      <c r="P37" s="12"/>
      <c r="Q37" s="7"/>
      <c r="R37" s="60"/>
      <c r="S37" s="60"/>
      <c r="T37" s="60"/>
      <c r="U37" s="60"/>
      <c r="V37" s="60"/>
      <c r="W37" s="60"/>
      <c r="X37" s="60"/>
    </row>
    <row r="38" spans="1:24" s="6" customFormat="1" x14ac:dyDescent="0.25">
      <c r="A38" s="8"/>
      <c r="B38" s="10"/>
      <c r="C38" s="10"/>
      <c r="D38" s="10"/>
      <c r="E38" s="16"/>
      <c r="F38" s="16"/>
      <c r="G38" s="16"/>
      <c r="H38" s="16"/>
      <c r="I38" s="16"/>
      <c r="J38" s="16"/>
      <c r="K38" s="16"/>
      <c r="L38" s="16"/>
      <c r="M38" s="16"/>
      <c r="N38" s="19"/>
      <c r="O38" s="19"/>
      <c r="P38" s="12"/>
      <c r="Q38" s="7"/>
      <c r="R38" s="60"/>
      <c r="S38" s="60"/>
      <c r="T38" s="60"/>
      <c r="U38" s="60"/>
      <c r="V38" s="60"/>
      <c r="W38" s="60"/>
      <c r="X38" s="60"/>
    </row>
    <row r="39" spans="1:24" s="6" customFormat="1" x14ac:dyDescent="0.25">
      <c r="A39" s="8"/>
      <c r="B39" s="20"/>
      <c r="C39" s="20"/>
      <c r="D39" s="20"/>
      <c r="E39" s="16"/>
      <c r="F39" s="16"/>
      <c r="G39" s="16"/>
      <c r="H39" s="16"/>
      <c r="I39" s="16"/>
      <c r="J39" s="16"/>
      <c r="K39" s="16"/>
      <c r="L39" s="16"/>
      <c r="M39" s="16"/>
      <c r="N39" s="19"/>
      <c r="O39" s="19"/>
      <c r="P39" s="12"/>
      <c r="Q39" s="7"/>
    </row>
    <row r="40" spans="1:24" s="6" customFormat="1" x14ac:dyDescent="0.25">
      <c r="A40" s="8"/>
      <c r="B40" s="20"/>
      <c r="C40" s="20"/>
      <c r="D40" s="20"/>
      <c r="E40" s="16"/>
      <c r="F40" s="16"/>
      <c r="G40" s="16"/>
      <c r="H40" s="16"/>
      <c r="I40" s="16"/>
      <c r="J40" s="16"/>
      <c r="K40" s="16"/>
      <c r="L40" s="16"/>
      <c r="M40" s="16"/>
      <c r="N40" s="19"/>
      <c r="O40" s="19"/>
      <c r="P40" s="12"/>
      <c r="Q40" s="7"/>
    </row>
    <row r="41" spans="1:24" s="6" customFormat="1" x14ac:dyDescent="0.25">
      <c r="A41" s="8"/>
      <c r="B41" s="20"/>
      <c r="C41" s="20"/>
      <c r="D41" s="20"/>
      <c r="E41" s="16"/>
      <c r="F41" s="16"/>
      <c r="G41" s="16"/>
      <c r="H41" s="16"/>
      <c r="I41" s="16"/>
      <c r="J41" s="16"/>
      <c r="K41" s="16"/>
      <c r="L41" s="16"/>
      <c r="M41" s="16"/>
      <c r="N41" s="19"/>
      <c r="O41" s="19"/>
      <c r="P41" s="12"/>
      <c r="Q41" s="7"/>
    </row>
    <row r="42" spans="1:24" s="6" customFormat="1" x14ac:dyDescent="0.25">
      <c r="A42" s="8"/>
      <c r="B42" s="73"/>
      <c r="C42" s="73"/>
      <c r="D42" s="73"/>
      <c r="E42" s="16"/>
      <c r="F42" s="16"/>
      <c r="G42" s="16"/>
      <c r="H42" s="16"/>
      <c r="I42" s="16"/>
      <c r="J42" s="16"/>
      <c r="K42" s="16"/>
      <c r="L42" s="16"/>
      <c r="M42" s="16"/>
      <c r="N42" s="19"/>
      <c r="O42" s="19"/>
      <c r="P42" s="12"/>
      <c r="Q42" s="7"/>
      <c r="R42" s="26"/>
      <c r="S42" s="48"/>
    </row>
    <row r="43" spans="1:24" s="6" customFormat="1" x14ac:dyDescent="0.25">
      <c r="A43" s="8"/>
      <c r="B43" s="73"/>
      <c r="C43" s="73"/>
      <c r="D43" s="73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2"/>
      <c r="Q43" s="10"/>
    </row>
    <row r="44" spans="1:24" x14ac:dyDescent="0.25">
      <c r="A44" s="8"/>
      <c r="B44" s="73"/>
      <c r="C44" s="73"/>
      <c r="D44" s="73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2"/>
      <c r="Q44" s="10"/>
    </row>
    <row r="45" spans="1:24" x14ac:dyDescent="0.25">
      <c r="A45" s="8"/>
      <c r="B45" s="73"/>
      <c r="C45" s="73"/>
      <c r="D45" s="73"/>
      <c r="P45" s="12"/>
      <c r="Q45" s="10"/>
    </row>
    <row r="46" spans="1:24" x14ac:dyDescent="0.25">
      <c r="A46" s="21"/>
      <c r="B46" s="22" t="s">
        <v>124</v>
      </c>
      <c r="C46" s="22"/>
      <c r="D46" s="22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4"/>
    </row>
    <row r="49" spans="2:4" x14ac:dyDescent="0.25">
      <c r="B49" s="26"/>
      <c r="C49" s="26"/>
      <c r="D49" s="26"/>
    </row>
    <row r="54" spans="2:4" x14ac:dyDescent="0.25">
      <c r="B54" s="26"/>
      <c r="C54" s="26"/>
      <c r="D54" s="26"/>
    </row>
    <row r="55" spans="2:4" x14ac:dyDescent="0.25">
      <c r="B55" s="26"/>
      <c r="C55" s="26"/>
      <c r="D55" s="26"/>
    </row>
    <row r="56" spans="2:4" x14ac:dyDescent="0.25">
      <c r="B56" s="26"/>
      <c r="C56" s="26"/>
      <c r="D56" s="26"/>
    </row>
    <row r="57" spans="2:4" x14ac:dyDescent="0.25">
      <c r="B57" s="26"/>
      <c r="C57" s="26"/>
      <c r="D57" s="26"/>
    </row>
    <row r="58" spans="2:4" x14ac:dyDescent="0.25">
      <c r="B58" s="26"/>
      <c r="C58" s="26"/>
      <c r="D58" s="26"/>
    </row>
    <row r="59" spans="2:4" x14ac:dyDescent="0.25">
      <c r="B59" s="26"/>
      <c r="C59" s="26"/>
      <c r="D59" s="26"/>
    </row>
    <row r="63" spans="2:4" x14ac:dyDescent="0.25">
      <c r="B63" s="26"/>
      <c r="C63" s="26"/>
      <c r="D63" s="26"/>
    </row>
    <row r="71" spans="2:4" x14ac:dyDescent="0.25">
      <c r="B71" s="26"/>
      <c r="C71" s="26"/>
      <c r="D71" s="26"/>
    </row>
    <row r="72" spans="2:4" x14ac:dyDescent="0.25">
      <c r="B72" s="26"/>
      <c r="C72" s="26"/>
      <c r="D72" s="26"/>
    </row>
  </sheetData>
  <mergeCells count="5">
    <mergeCell ref="G10:J10"/>
    <mergeCell ref="K10:N10"/>
    <mergeCell ref="B7:O7"/>
    <mergeCell ref="B8:O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5" width="6.140625" style="7" customWidth="1"/>
    <col min="16" max="16" width="1.85546875" style="7" customWidth="1"/>
    <col min="17" max="17" width="10.85546875" style="7"/>
    <col min="18" max="18" width="11.42578125" style="6" customWidth="1"/>
    <col min="19" max="19" width="10.85546875" style="6" customWidth="1"/>
    <col min="20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4"/>
      <c r="Q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1"/>
      <c r="Q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1"/>
      <c r="Q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12"/>
    </row>
    <row r="7" spans="1:17" x14ac:dyDescent="0.25">
      <c r="A7" s="8"/>
      <c r="B7" s="146" t="s">
        <v>79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2"/>
    </row>
    <row r="8" spans="1:17" x14ac:dyDescent="0.25">
      <c r="A8" s="8"/>
      <c r="B8" s="144" t="s">
        <v>87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2"/>
    </row>
    <row r="9" spans="1:17" x14ac:dyDescent="0.25">
      <c r="A9" s="8"/>
      <c r="B9" s="9"/>
      <c r="C9" s="9"/>
      <c r="D9" s="9"/>
      <c r="E9" s="128"/>
      <c r="F9" s="128"/>
      <c r="G9" s="128"/>
      <c r="H9" s="128"/>
      <c r="I9" s="128"/>
      <c r="J9" s="128"/>
      <c r="K9" s="128"/>
      <c r="L9" s="128"/>
      <c r="M9" s="128"/>
      <c r="N9" s="9"/>
      <c r="O9" s="9"/>
      <c r="P9" s="12"/>
    </row>
    <row r="10" spans="1:17" ht="15.75" customHeight="1" x14ac:dyDescent="0.25">
      <c r="A10" s="8"/>
      <c r="B10" s="10"/>
      <c r="C10" s="145">
        <v>2009</v>
      </c>
      <c r="D10" s="145"/>
      <c r="E10" s="145"/>
      <c r="F10" s="145"/>
      <c r="G10" s="145">
        <v>2010</v>
      </c>
      <c r="H10" s="145"/>
      <c r="I10" s="145"/>
      <c r="J10" s="145"/>
      <c r="K10" s="145">
        <v>2011</v>
      </c>
      <c r="L10" s="145"/>
      <c r="M10" s="145"/>
      <c r="N10" s="145"/>
      <c r="O10" s="128">
        <v>2012</v>
      </c>
      <c r="P10" s="12"/>
    </row>
    <row r="11" spans="1:17" x14ac:dyDescent="0.25">
      <c r="A11" s="8"/>
      <c r="B11" s="10"/>
      <c r="C11" s="78" t="s">
        <v>72</v>
      </c>
      <c r="D11" s="78" t="s">
        <v>73</v>
      </c>
      <c r="E11" s="78" t="s">
        <v>74</v>
      </c>
      <c r="F11" s="78" t="s">
        <v>75</v>
      </c>
      <c r="G11" s="78" t="s">
        <v>72</v>
      </c>
      <c r="H11" s="78" t="s">
        <v>73</v>
      </c>
      <c r="I11" s="78" t="s">
        <v>74</v>
      </c>
      <c r="J11" s="78" t="s">
        <v>75</v>
      </c>
      <c r="K11" s="78" t="s">
        <v>72</v>
      </c>
      <c r="L11" s="78" t="s">
        <v>73</v>
      </c>
      <c r="M11" s="78" t="s">
        <v>74</v>
      </c>
      <c r="N11" s="78" t="s">
        <v>75</v>
      </c>
      <c r="O11" s="78" t="s">
        <v>72</v>
      </c>
      <c r="P11" s="12"/>
    </row>
    <row r="12" spans="1:17" x14ac:dyDescent="0.25">
      <c r="A12" s="8"/>
      <c r="B12" s="10"/>
      <c r="C12" s="10"/>
      <c r="D12" s="10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"/>
    </row>
    <row r="13" spans="1:17" ht="12" customHeight="1" x14ac:dyDescent="0.25">
      <c r="A13" s="8"/>
      <c r="B13" s="14" t="s">
        <v>95</v>
      </c>
      <c r="C13" s="110">
        <v>-4.9459257430530261</v>
      </c>
      <c r="D13" s="110">
        <v>-5.3947352161732853</v>
      </c>
      <c r="E13" s="110">
        <v>-5.2991857996157581</v>
      </c>
      <c r="F13" s="110">
        <v>-5.0477058395026475</v>
      </c>
      <c r="G13" s="110">
        <v>-3.0819831493944405</v>
      </c>
      <c r="H13" s="110">
        <v>-1.6544555862149757</v>
      </c>
      <c r="I13" s="110">
        <v>-1.1343520051108391</v>
      </c>
      <c r="J13" s="110">
        <v>-0.82624409303715396</v>
      </c>
      <c r="K13" s="110">
        <v>1.6736580967424697</v>
      </c>
      <c r="L13" s="110">
        <v>1.0045538125707409</v>
      </c>
      <c r="M13" s="110">
        <v>1.1870951475709823</v>
      </c>
      <c r="N13" s="110">
        <v>1.357544248950493</v>
      </c>
      <c r="O13" s="110">
        <v>1.4268825769587545</v>
      </c>
      <c r="P13" s="12"/>
    </row>
    <row r="14" spans="1:17" x14ac:dyDescent="0.25">
      <c r="A14" s="8"/>
      <c r="B14" s="10" t="s">
        <v>14</v>
      </c>
      <c r="C14" s="55">
        <v>-3.890572208612042</v>
      </c>
      <c r="D14" s="55">
        <v>-5.491215189796927</v>
      </c>
      <c r="E14" s="55">
        <v>-6.5038819827720751</v>
      </c>
      <c r="F14" s="55">
        <v>-6.9576907443309688</v>
      </c>
      <c r="G14" s="55">
        <v>-6.036763329339923</v>
      </c>
      <c r="H14" s="55">
        <v>-4.2889733196440964</v>
      </c>
      <c r="I14" s="55">
        <v>-2.8457638518738615</v>
      </c>
      <c r="J14" s="55">
        <v>-1.9688573864671599</v>
      </c>
      <c r="K14" s="55">
        <v>-1.8439004811626192</v>
      </c>
      <c r="L14" s="55">
        <v>-1.7336583855781074</v>
      </c>
      <c r="M14" s="55">
        <v>-1.2989298050443687</v>
      </c>
      <c r="N14" s="55">
        <v>-0.43735495877236241</v>
      </c>
      <c r="O14" s="110">
        <v>0.27045506233394079</v>
      </c>
      <c r="P14" s="12"/>
    </row>
    <row r="15" spans="1:17" x14ac:dyDescent="0.25">
      <c r="A15" s="8"/>
      <c r="B15" s="14" t="s">
        <v>13</v>
      </c>
      <c r="C15" s="110">
        <v>-4.340301058955454</v>
      </c>
      <c r="D15" s="110">
        <v>-5.1965338458425663</v>
      </c>
      <c r="E15" s="110">
        <v>-5.3865467125964184</v>
      </c>
      <c r="F15" s="110">
        <v>-5.5186188150933351</v>
      </c>
      <c r="G15" s="110">
        <v>-5.4429070713570056</v>
      </c>
      <c r="H15" s="110">
        <v>-4.6037333301586774</v>
      </c>
      <c r="I15" s="110">
        <v>-3.8117656451843285</v>
      </c>
      <c r="J15" s="110">
        <v>-2.5515886694560064</v>
      </c>
      <c r="K15" s="110">
        <v>-0.95963557789757736</v>
      </c>
      <c r="L15" s="110">
        <v>0.2858763749300719</v>
      </c>
      <c r="M15" s="110">
        <v>1.2515795738782698</v>
      </c>
      <c r="N15" s="110">
        <v>1.743185956381077</v>
      </c>
      <c r="O15" s="110">
        <v>1.6570233522666511</v>
      </c>
      <c r="P15" s="12"/>
    </row>
    <row r="16" spans="1:17" x14ac:dyDescent="0.25">
      <c r="A16" s="8"/>
      <c r="B16" s="10" t="s">
        <v>12</v>
      </c>
      <c r="C16" s="56">
        <v>-3.5777955662870009</v>
      </c>
      <c r="D16" s="56">
        <v>-4.5955185082110939</v>
      </c>
      <c r="E16" s="56">
        <v>-4.7122920347222763</v>
      </c>
      <c r="F16" s="56">
        <v>-3.3604428782194939</v>
      </c>
      <c r="G16" s="56">
        <v>-3.0224485110856847</v>
      </c>
      <c r="H16" s="56">
        <v>-2.6187985954816417</v>
      </c>
      <c r="I16" s="56">
        <v>-1.7850603615067628</v>
      </c>
      <c r="J16" s="56">
        <v>-1.531739647451047</v>
      </c>
      <c r="K16" s="56">
        <v>-0.20603321858584378</v>
      </c>
      <c r="L16" s="56">
        <v>0.62406360073927747</v>
      </c>
      <c r="M16" s="56">
        <v>1.0385056943056137</v>
      </c>
      <c r="N16" s="56">
        <v>1.8218033657232846</v>
      </c>
      <c r="O16" s="110">
        <v>2.0467677926951477</v>
      </c>
      <c r="P16" s="12"/>
    </row>
    <row r="17" spans="1:24" x14ac:dyDescent="0.25">
      <c r="A17" s="8"/>
      <c r="B17" s="10" t="s">
        <v>21</v>
      </c>
      <c r="C17" s="55">
        <v>-3.1785254464910762</v>
      </c>
      <c r="D17" s="55">
        <v>-5.0573086384631649</v>
      </c>
      <c r="E17" s="55">
        <v>-6.8070876713274275</v>
      </c>
      <c r="F17" s="55">
        <v>-7.3497417595350107</v>
      </c>
      <c r="G17" s="55">
        <v>-6.6277895287112365</v>
      </c>
      <c r="H17" s="55">
        <v>-4.0421401815284526</v>
      </c>
      <c r="I17" s="55">
        <v>-1.1822232363121077</v>
      </c>
      <c r="J17" s="55">
        <v>0.9595293921974779</v>
      </c>
      <c r="K17" s="55">
        <v>2.21065146534134</v>
      </c>
      <c r="L17" s="55">
        <v>1.9524966234220287</v>
      </c>
      <c r="M17" s="55">
        <v>2.4477085453035841</v>
      </c>
      <c r="N17" s="55">
        <v>3.8131108473629327</v>
      </c>
      <c r="O17" s="110">
        <v>4.3559651452005799</v>
      </c>
      <c r="P17" s="12"/>
    </row>
    <row r="18" spans="1:24" x14ac:dyDescent="0.25">
      <c r="A18" s="8"/>
      <c r="B18" s="10" t="s">
        <v>81</v>
      </c>
      <c r="C18" s="56">
        <v>-5.5285631831434534</v>
      </c>
      <c r="D18" s="56">
        <v>-8.6698579457427769</v>
      </c>
      <c r="E18" s="56">
        <v>-11.810237294515879</v>
      </c>
      <c r="F18" s="56">
        <v>-13.510992591087579</v>
      </c>
      <c r="G18" s="56">
        <v>-12.236794924446803</v>
      </c>
      <c r="H18" s="56">
        <v>-9.5730845619867662</v>
      </c>
      <c r="I18" s="56">
        <v>-5.658036176926851</v>
      </c>
      <c r="J18" s="56">
        <v>-2.0633276731499506</v>
      </c>
      <c r="K18" s="56">
        <v>-0.55874776386686253</v>
      </c>
      <c r="L18" s="56">
        <v>-0.23365739147778175</v>
      </c>
      <c r="M18" s="56">
        <v>-0.34483479885923929</v>
      </c>
      <c r="N18" s="56">
        <v>-0.28985865124955268</v>
      </c>
      <c r="O18" s="110">
        <v>0.60272745503897607</v>
      </c>
      <c r="P18" s="12"/>
    </row>
    <row r="19" spans="1:24" x14ac:dyDescent="0.25">
      <c r="A19" s="8"/>
      <c r="B19" s="10" t="s">
        <v>22</v>
      </c>
      <c r="C19" s="56">
        <v>-1.4232220764157755</v>
      </c>
      <c r="D19" s="56">
        <v>-3.373301392232475</v>
      </c>
      <c r="E19" s="56">
        <v>-4.3810585368301176</v>
      </c>
      <c r="F19" s="56">
        <v>-4.4886973884257326</v>
      </c>
      <c r="G19" s="56">
        <v>-3.3383081730297914</v>
      </c>
      <c r="H19" s="56">
        <v>-2.1478020303101197</v>
      </c>
      <c r="I19" s="56">
        <v>-1.5536669389046409</v>
      </c>
      <c r="J19" s="56">
        <v>-1.2001365550725174</v>
      </c>
      <c r="K19" s="56">
        <v>-2.2305525323913722</v>
      </c>
      <c r="L19" s="56">
        <v>-2.7476636500893714</v>
      </c>
      <c r="M19" s="56">
        <v>-1.8475474371862366</v>
      </c>
      <c r="N19" s="56">
        <v>-1.4586542015016968</v>
      </c>
      <c r="O19" s="110">
        <v>-0.30869423597273959</v>
      </c>
      <c r="P19" s="12"/>
    </row>
    <row r="20" spans="1:24" s="6" customFormat="1" ht="14.25" customHeight="1" x14ac:dyDescent="0.25">
      <c r="A20" s="8"/>
      <c r="B20" s="14"/>
      <c r="C20" s="14"/>
      <c r="D20" s="14"/>
      <c r="E20" s="16"/>
      <c r="F20" s="16"/>
      <c r="G20" s="16"/>
      <c r="H20" s="16"/>
      <c r="I20" s="16"/>
      <c r="J20" s="16"/>
      <c r="K20" s="16"/>
      <c r="L20" s="16"/>
      <c r="M20" s="16"/>
      <c r="N20" s="17"/>
      <c r="O20" s="17"/>
      <c r="P20" s="12"/>
      <c r="Q20" s="7"/>
    </row>
    <row r="21" spans="1:24" s="6" customFormat="1" ht="14.25" customHeight="1" x14ac:dyDescent="0.25">
      <c r="A21" s="8"/>
      <c r="B21" s="14"/>
      <c r="C21" s="14"/>
      <c r="D21" s="14"/>
      <c r="E21" s="16"/>
      <c r="F21" s="16"/>
      <c r="G21" s="16"/>
      <c r="H21" s="16"/>
      <c r="I21" s="16"/>
      <c r="J21" s="16"/>
      <c r="K21" s="16"/>
      <c r="L21" s="16"/>
      <c r="M21" s="16"/>
      <c r="N21" s="17"/>
      <c r="O21" s="17"/>
      <c r="P21" s="12"/>
      <c r="Q21" s="7"/>
      <c r="S21" s="15"/>
      <c r="T21" s="59"/>
      <c r="U21" s="59"/>
      <c r="V21" s="59"/>
      <c r="W21" s="59"/>
      <c r="X21" s="59"/>
    </row>
    <row r="22" spans="1:24" s="6" customFormat="1" ht="14.25" customHeight="1" x14ac:dyDescent="0.25">
      <c r="A22" s="8"/>
      <c r="B22" s="14"/>
      <c r="C22" s="14"/>
      <c r="D22" s="14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2"/>
      <c r="Q22" s="7"/>
      <c r="S22" s="15"/>
      <c r="T22" s="59"/>
      <c r="U22" s="59"/>
      <c r="V22" s="59"/>
      <c r="W22" s="59"/>
      <c r="X22" s="59"/>
    </row>
    <row r="23" spans="1:24" s="6" customFormat="1" ht="14.25" customHeight="1" x14ac:dyDescent="0.25">
      <c r="A23" s="8"/>
      <c r="B23" s="14"/>
      <c r="C23" s="14"/>
      <c r="D23" s="14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2"/>
      <c r="Q23" s="7"/>
      <c r="R23" s="59"/>
      <c r="S23" s="59"/>
      <c r="T23" s="59"/>
      <c r="U23" s="59"/>
      <c r="V23" s="59"/>
      <c r="W23" s="59"/>
      <c r="X23" s="59"/>
    </row>
    <row r="24" spans="1:24" s="6" customFormat="1" ht="14.25" customHeight="1" x14ac:dyDescent="0.25">
      <c r="A24" s="8"/>
      <c r="B24" s="14"/>
      <c r="C24" s="14"/>
      <c r="D24" s="14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2"/>
      <c r="Q24" s="7"/>
      <c r="R24" s="60"/>
      <c r="S24" s="60"/>
      <c r="T24" s="60"/>
      <c r="U24" s="60"/>
      <c r="V24" s="60"/>
      <c r="W24" s="60"/>
      <c r="X24" s="60"/>
    </row>
    <row r="25" spans="1:24" s="6" customFormat="1" ht="14.25" customHeight="1" x14ac:dyDescent="0.25">
      <c r="A25" s="8"/>
      <c r="B25" s="14"/>
      <c r="C25" s="14"/>
      <c r="D25" s="14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2"/>
      <c r="Q25" s="7"/>
      <c r="R25" s="60"/>
      <c r="S25" s="60"/>
      <c r="T25" s="60"/>
      <c r="U25" s="60"/>
      <c r="V25" s="60"/>
      <c r="W25" s="60"/>
      <c r="X25" s="60"/>
    </row>
    <row r="26" spans="1:24" s="6" customFormat="1" ht="14.25" customHeight="1" x14ac:dyDescent="0.25">
      <c r="A26" s="8"/>
      <c r="B26" s="14"/>
      <c r="C26" s="14"/>
      <c r="D26" s="14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2"/>
      <c r="Q26" s="7"/>
      <c r="R26" s="60"/>
      <c r="S26" s="60"/>
      <c r="T26" s="60"/>
      <c r="U26" s="60"/>
      <c r="V26" s="60"/>
      <c r="W26" s="60"/>
      <c r="X26" s="60"/>
    </row>
    <row r="27" spans="1:24" s="6" customFormat="1" ht="14.25" customHeight="1" x14ac:dyDescent="0.25">
      <c r="A27" s="8"/>
      <c r="B27" s="14"/>
      <c r="C27" s="14"/>
      <c r="D27" s="14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2"/>
      <c r="Q27" s="7"/>
      <c r="R27" s="60"/>
      <c r="S27" s="60"/>
      <c r="T27" s="60"/>
      <c r="U27" s="60"/>
      <c r="V27" s="60"/>
      <c r="W27" s="60"/>
      <c r="X27" s="60"/>
    </row>
    <row r="28" spans="1:24" s="6" customFormat="1" ht="14.25" customHeight="1" x14ac:dyDescent="0.25">
      <c r="A28" s="8"/>
      <c r="B28" s="14"/>
      <c r="C28" s="14"/>
      <c r="D28" s="14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2"/>
      <c r="Q28" s="7"/>
      <c r="R28" s="60"/>
      <c r="S28" s="60"/>
      <c r="T28" s="60"/>
      <c r="U28" s="60"/>
      <c r="V28" s="60"/>
      <c r="W28" s="60"/>
      <c r="X28" s="60"/>
    </row>
    <row r="29" spans="1:24" s="6" customFormat="1" ht="14.25" customHeight="1" x14ac:dyDescent="0.25">
      <c r="A29" s="8"/>
      <c r="B29" s="14"/>
      <c r="C29" s="14"/>
      <c r="D29" s="14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2"/>
      <c r="Q29" s="7"/>
      <c r="R29" s="60"/>
      <c r="S29" s="60"/>
      <c r="T29" s="60"/>
      <c r="U29" s="60"/>
      <c r="V29" s="60"/>
      <c r="W29" s="60"/>
      <c r="X29" s="60"/>
    </row>
    <row r="30" spans="1:24" s="6" customFormat="1" ht="14.25" customHeight="1" x14ac:dyDescent="0.25">
      <c r="A30" s="8"/>
      <c r="B30" s="14"/>
      <c r="C30" s="14"/>
      <c r="D30" s="14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2"/>
      <c r="Q30" s="7"/>
      <c r="R30" s="60"/>
      <c r="S30" s="60"/>
      <c r="T30" s="60"/>
      <c r="U30" s="60"/>
      <c r="V30" s="60"/>
      <c r="W30" s="60"/>
      <c r="X30" s="60"/>
    </row>
    <row r="31" spans="1:24" s="6" customFormat="1" ht="14.25" customHeight="1" x14ac:dyDescent="0.25">
      <c r="A31" s="8"/>
      <c r="B31" s="14"/>
      <c r="C31" s="14"/>
      <c r="D31" s="14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2"/>
      <c r="Q31" s="7"/>
      <c r="R31" s="60"/>
      <c r="S31" s="60"/>
      <c r="T31" s="60"/>
      <c r="U31" s="60"/>
      <c r="V31" s="60"/>
      <c r="W31" s="60"/>
      <c r="X31" s="60"/>
    </row>
    <row r="32" spans="1:24" s="6" customFormat="1" ht="14.25" customHeight="1" x14ac:dyDescent="0.25">
      <c r="A32" s="8"/>
      <c r="B32" s="14"/>
      <c r="C32" s="14"/>
      <c r="D32" s="14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2"/>
      <c r="Q32" s="7"/>
      <c r="R32" s="60"/>
      <c r="S32" s="60"/>
      <c r="T32" s="60"/>
      <c r="U32" s="60"/>
      <c r="V32" s="60"/>
      <c r="W32" s="60"/>
      <c r="X32" s="60"/>
    </row>
    <row r="33" spans="1:24" s="6" customFormat="1" ht="14.25" customHeight="1" x14ac:dyDescent="0.25">
      <c r="A33" s="8"/>
      <c r="B33" s="14"/>
      <c r="C33" s="14"/>
      <c r="D33" s="14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2"/>
      <c r="Q33" s="7"/>
      <c r="R33" s="60"/>
      <c r="S33" s="60"/>
      <c r="T33" s="60"/>
      <c r="U33" s="60"/>
      <c r="V33" s="60"/>
      <c r="W33" s="60"/>
      <c r="X33" s="60"/>
    </row>
    <row r="34" spans="1:24" s="6" customFormat="1" ht="14.25" customHeight="1" x14ac:dyDescent="0.25">
      <c r="A34" s="8"/>
      <c r="B34" s="14"/>
      <c r="C34" s="14"/>
      <c r="D34" s="14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2"/>
      <c r="Q34" s="7"/>
      <c r="R34" s="60"/>
      <c r="S34" s="60"/>
      <c r="T34" s="60"/>
      <c r="U34" s="60"/>
      <c r="V34" s="60"/>
      <c r="W34" s="60"/>
      <c r="X34" s="60"/>
    </row>
    <row r="35" spans="1:24" s="6" customFormat="1" ht="14.25" customHeight="1" x14ac:dyDescent="0.25">
      <c r="A35" s="8"/>
      <c r="B35" s="14"/>
      <c r="C35" s="14"/>
      <c r="D35" s="14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2"/>
      <c r="Q35" s="7"/>
      <c r="R35" s="60"/>
      <c r="S35" s="60"/>
      <c r="T35" s="60"/>
      <c r="U35" s="60"/>
      <c r="V35" s="60"/>
      <c r="W35" s="60"/>
      <c r="X35" s="60"/>
    </row>
    <row r="36" spans="1:24" s="6" customFormat="1" x14ac:dyDescent="0.25">
      <c r="A36" s="8"/>
      <c r="B36" s="10"/>
      <c r="C36" s="10"/>
      <c r="D36" s="10"/>
      <c r="E36" s="16"/>
      <c r="F36" s="16"/>
      <c r="G36" s="16"/>
      <c r="H36" s="16"/>
      <c r="I36" s="16"/>
      <c r="J36" s="16"/>
      <c r="K36" s="16"/>
      <c r="L36" s="16"/>
      <c r="M36" s="16"/>
      <c r="N36" s="19"/>
      <c r="O36" s="19"/>
      <c r="P36" s="12"/>
      <c r="Q36" s="7"/>
      <c r="R36" s="60"/>
      <c r="S36" s="60"/>
      <c r="T36" s="60"/>
      <c r="U36" s="60"/>
      <c r="V36" s="60"/>
      <c r="W36" s="60"/>
      <c r="X36" s="60"/>
    </row>
    <row r="37" spans="1:24" s="6" customFormat="1" x14ac:dyDescent="0.25">
      <c r="A37" s="8"/>
      <c r="B37" s="10"/>
      <c r="C37" s="10"/>
      <c r="D37" s="10"/>
      <c r="E37" s="16"/>
      <c r="F37" s="16"/>
      <c r="G37" s="16"/>
      <c r="H37" s="16"/>
      <c r="I37" s="16"/>
      <c r="J37" s="16"/>
      <c r="K37" s="16"/>
      <c r="L37" s="16"/>
      <c r="M37" s="16"/>
      <c r="N37" s="19"/>
      <c r="O37" s="19"/>
      <c r="P37" s="12"/>
      <c r="Q37" s="7"/>
      <c r="R37" s="60"/>
      <c r="S37" s="60"/>
      <c r="T37" s="60"/>
      <c r="U37" s="60"/>
      <c r="V37" s="60"/>
      <c r="W37" s="60"/>
      <c r="X37" s="60"/>
    </row>
    <row r="38" spans="1:24" s="6" customFormat="1" x14ac:dyDescent="0.25">
      <c r="A38" s="8"/>
      <c r="B38" s="10"/>
      <c r="C38" s="10"/>
      <c r="D38" s="10"/>
      <c r="E38" s="16"/>
      <c r="F38" s="16"/>
      <c r="G38" s="16"/>
      <c r="H38" s="16"/>
      <c r="I38" s="16"/>
      <c r="J38" s="16"/>
      <c r="K38" s="16"/>
      <c r="L38" s="16"/>
      <c r="M38" s="16"/>
      <c r="N38" s="19"/>
      <c r="O38" s="19"/>
      <c r="P38" s="12"/>
      <c r="Q38" s="7"/>
      <c r="R38" s="60"/>
      <c r="S38" s="60"/>
      <c r="T38" s="60"/>
      <c r="U38" s="60"/>
      <c r="V38" s="60"/>
      <c r="W38" s="60"/>
      <c r="X38" s="60"/>
    </row>
    <row r="39" spans="1:24" s="6" customFormat="1" x14ac:dyDescent="0.25">
      <c r="A39" s="8"/>
      <c r="B39" s="20"/>
      <c r="C39" s="20"/>
      <c r="D39" s="20"/>
      <c r="E39" s="16"/>
      <c r="F39" s="16"/>
      <c r="G39" s="16"/>
      <c r="H39" s="16"/>
      <c r="I39" s="16"/>
      <c r="J39" s="16"/>
      <c r="K39" s="16"/>
      <c r="L39" s="16"/>
      <c r="M39" s="16"/>
      <c r="N39" s="19"/>
      <c r="O39" s="19"/>
      <c r="P39" s="12"/>
      <c r="Q39" s="7"/>
    </row>
    <row r="40" spans="1:24" s="6" customFormat="1" x14ac:dyDescent="0.25">
      <c r="A40" s="8"/>
      <c r="B40" s="20"/>
      <c r="C40" s="20"/>
      <c r="D40" s="20"/>
      <c r="E40" s="16"/>
      <c r="F40" s="16"/>
      <c r="G40" s="16"/>
      <c r="H40" s="16"/>
      <c r="I40" s="16"/>
      <c r="J40" s="16"/>
      <c r="K40" s="16"/>
      <c r="L40" s="16"/>
      <c r="M40" s="16"/>
      <c r="N40" s="19"/>
      <c r="O40" s="19"/>
      <c r="P40" s="12"/>
      <c r="Q40" s="7"/>
    </row>
    <row r="41" spans="1:24" s="6" customFormat="1" x14ac:dyDescent="0.25">
      <c r="A41" s="8"/>
      <c r="B41" s="20"/>
      <c r="C41" s="20"/>
      <c r="D41" s="20"/>
      <c r="E41" s="16"/>
      <c r="F41" s="16"/>
      <c r="G41" s="16"/>
      <c r="H41" s="16"/>
      <c r="I41" s="16"/>
      <c r="J41" s="16"/>
      <c r="K41" s="16"/>
      <c r="L41" s="16"/>
      <c r="M41" s="16"/>
      <c r="N41" s="19"/>
      <c r="O41" s="19"/>
      <c r="P41" s="12"/>
      <c r="Q41" s="7"/>
    </row>
    <row r="42" spans="1:24" s="6" customFormat="1" x14ac:dyDescent="0.25">
      <c r="A42" s="8"/>
      <c r="B42" s="73"/>
      <c r="C42" s="73"/>
      <c r="D42" s="73"/>
      <c r="E42" s="16"/>
      <c r="F42" s="16"/>
      <c r="G42" s="16"/>
      <c r="H42" s="16"/>
      <c r="I42" s="16"/>
      <c r="J42" s="16"/>
      <c r="K42" s="16"/>
      <c r="L42" s="16"/>
      <c r="M42" s="16"/>
      <c r="N42" s="19"/>
      <c r="O42" s="19"/>
      <c r="P42" s="12"/>
      <c r="Q42" s="7"/>
      <c r="R42" s="26"/>
      <c r="S42" s="48"/>
    </row>
    <row r="43" spans="1:24" s="6" customFormat="1" x14ac:dyDescent="0.25">
      <c r="A43" s="8"/>
      <c r="B43" s="73"/>
      <c r="C43" s="73"/>
      <c r="D43" s="73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2"/>
      <c r="Q43" s="10"/>
    </row>
    <row r="44" spans="1:24" x14ac:dyDescent="0.25">
      <c r="A44" s="8"/>
      <c r="B44" s="73"/>
      <c r="C44" s="73"/>
      <c r="D44" s="73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2"/>
      <c r="Q44" s="10"/>
    </row>
    <row r="45" spans="1:24" x14ac:dyDescent="0.25">
      <c r="A45" s="8"/>
      <c r="B45" s="73"/>
      <c r="C45" s="73"/>
      <c r="D45" s="73"/>
      <c r="P45" s="12"/>
      <c r="Q45" s="10"/>
    </row>
    <row r="46" spans="1:24" x14ac:dyDescent="0.25">
      <c r="A46" s="21"/>
      <c r="B46" s="22" t="s">
        <v>124</v>
      </c>
      <c r="C46" s="22"/>
      <c r="D46" s="22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4"/>
    </row>
    <row r="49" spans="2:4" x14ac:dyDescent="0.25">
      <c r="B49" s="26"/>
      <c r="C49" s="26"/>
      <c r="D49" s="26"/>
    </row>
    <row r="54" spans="2:4" x14ac:dyDescent="0.25">
      <c r="B54" s="26"/>
      <c r="C54" s="26"/>
      <c r="D54" s="26"/>
    </row>
    <row r="55" spans="2:4" x14ac:dyDescent="0.25">
      <c r="B55" s="26"/>
      <c r="C55" s="26"/>
      <c r="D55" s="26"/>
    </row>
    <row r="56" spans="2:4" x14ac:dyDescent="0.25">
      <c r="B56" s="26"/>
      <c r="C56" s="26"/>
      <c r="D56" s="26"/>
    </row>
    <row r="57" spans="2:4" x14ac:dyDescent="0.25">
      <c r="B57" s="26"/>
      <c r="C57" s="26"/>
      <c r="D57" s="26"/>
    </row>
    <row r="58" spans="2:4" x14ac:dyDescent="0.25">
      <c r="B58" s="26"/>
      <c r="C58" s="26"/>
      <c r="D58" s="26"/>
    </row>
    <row r="59" spans="2:4" x14ac:dyDescent="0.25">
      <c r="B59" s="26"/>
      <c r="C59" s="26"/>
      <c r="D59" s="26"/>
    </row>
    <row r="63" spans="2:4" x14ac:dyDescent="0.25">
      <c r="B63" s="26"/>
      <c r="C63" s="26"/>
      <c r="D63" s="26"/>
    </row>
    <row r="71" spans="2:4" x14ac:dyDescent="0.25">
      <c r="B71" s="26"/>
      <c r="C71" s="26"/>
      <c r="D71" s="26"/>
    </row>
    <row r="72" spans="2:4" x14ac:dyDescent="0.25">
      <c r="B72" s="26"/>
      <c r="C72" s="26"/>
      <c r="D72" s="26"/>
    </row>
  </sheetData>
  <mergeCells count="5">
    <mergeCell ref="G10:J10"/>
    <mergeCell ref="K10:N10"/>
    <mergeCell ref="C10:F10"/>
    <mergeCell ref="B7:O7"/>
    <mergeCell ref="B8:O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2"/>
  <sheetViews>
    <sheetView topLeftCell="A25" zoomScaleNormal="100" zoomScalePageLayoutView="5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52.85546875" style="7" customWidth="1"/>
    <col min="3" max="9" width="5.85546875" style="7" customWidth="1"/>
    <col min="10" max="10" width="13.5703125" style="7" customWidth="1"/>
    <col min="11" max="11" width="1.28515625" style="7" customWidth="1"/>
    <col min="12" max="12" width="17.5703125" style="7" customWidth="1"/>
    <col min="13" max="13" width="11.42578125" style="6" customWidth="1"/>
    <col min="14" max="14" width="10.85546875" style="6" customWidth="1"/>
    <col min="15" max="15" width="10.85546875" style="6"/>
    <col min="16" max="16" width="10.85546875" style="88"/>
    <col min="17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46" t="s">
        <v>101</v>
      </c>
      <c r="C7" s="146"/>
      <c r="D7" s="146"/>
      <c r="E7" s="146"/>
      <c r="F7" s="146"/>
      <c r="G7" s="146"/>
      <c r="H7" s="146"/>
      <c r="I7" s="146"/>
      <c r="J7" s="146"/>
      <c r="K7" s="12"/>
    </row>
    <row r="8" spans="1:15" x14ac:dyDescent="0.25">
      <c r="A8" s="8"/>
      <c r="B8" s="144" t="s">
        <v>140</v>
      </c>
      <c r="C8" s="144"/>
      <c r="D8" s="144"/>
      <c r="E8" s="144"/>
      <c r="F8" s="144"/>
      <c r="G8" s="144"/>
      <c r="H8" s="144"/>
      <c r="I8" s="144"/>
      <c r="J8" s="144"/>
      <c r="K8" s="12"/>
    </row>
    <row r="9" spans="1:15" ht="11.25" customHeight="1" x14ac:dyDescent="0.25">
      <c r="A9" s="8"/>
      <c r="B9" s="9"/>
      <c r="C9" s="94"/>
      <c r="D9" s="94"/>
      <c r="E9" s="94"/>
      <c r="F9" s="94"/>
      <c r="G9" s="94"/>
      <c r="H9" s="9"/>
      <c r="I9" s="9"/>
      <c r="J9" s="9"/>
      <c r="K9" s="12"/>
    </row>
    <row r="10" spans="1:15" ht="14.25" customHeight="1" x14ac:dyDescent="0.25">
      <c r="A10" s="8"/>
      <c r="B10" s="10"/>
      <c r="C10" s="144" t="s">
        <v>0</v>
      </c>
      <c r="D10" s="144"/>
      <c r="E10" s="144"/>
      <c r="F10" s="144"/>
      <c r="G10" s="144"/>
      <c r="H10" s="144"/>
      <c r="I10" s="94"/>
      <c r="J10" s="77" t="s">
        <v>70</v>
      </c>
      <c r="K10" s="12"/>
      <c r="L10" s="6"/>
    </row>
    <row r="11" spans="1:15" x14ac:dyDescent="0.25">
      <c r="A11" s="8"/>
      <c r="B11" s="10"/>
      <c r="C11" s="124">
        <v>2006</v>
      </c>
      <c r="D11" s="124">
        <v>2007</v>
      </c>
      <c r="E11" s="124">
        <v>2008</v>
      </c>
      <c r="F11" s="124">
        <v>2009</v>
      </c>
      <c r="G11" s="124">
        <v>2010</v>
      </c>
      <c r="H11" s="124">
        <v>2011</v>
      </c>
      <c r="I11" s="124">
        <v>2012</v>
      </c>
      <c r="J11" s="94">
        <v>2012</v>
      </c>
      <c r="K11" s="12"/>
      <c r="L11" s="6"/>
    </row>
    <row r="12" spans="1:15" x14ac:dyDescent="0.25">
      <c r="A12" s="8"/>
      <c r="B12" s="10"/>
      <c r="C12" s="94"/>
      <c r="D12" s="94"/>
      <c r="E12" s="94"/>
      <c r="F12" s="94"/>
      <c r="G12" s="94"/>
      <c r="H12" s="94"/>
      <c r="I12" s="94"/>
      <c r="K12" s="12"/>
      <c r="L12" s="6"/>
      <c r="N12" s="6" t="s">
        <v>92</v>
      </c>
      <c r="O12" s="6" t="s">
        <v>70</v>
      </c>
    </row>
    <row r="13" spans="1:15" x14ac:dyDescent="0.25">
      <c r="A13" s="8"/>
      <c r="B13" s="51" t="s">
        <v>151</v>
      </c>
      <c r="C13" s="56">
        <v>8.2324993607392436</v>
      </c>
      <c r="D13" s="56">
        <v>13.114242687183818</v>
      </c>
      <c r="E13" s="56">
        <v>8.3700215803464761</v>
      </c>
      <c r="F13" s="56">
        <v>-9.4259602706134977</v>
      </c>
      <c r="G13" s="56">
        <v>-0.29749524326697641</v>
      </c>
      <c r="H13" s="56">
        <v>3.3637644579243675</v>
      </c>
      <c r="I13" s="85">
        <v>5.9456371332771374</v>
      </c>
      <c r="J13" s="56">
        <v>0.64077444182560828</v>
      </c>
      <c r="K13" s="12"/>
      <c r="L13" s="6"/>
      <c r="M13" s="6" t="str">
        <f>B30</f>
        <v xml:space="preserve">Otras industrias </v>
      </c>
      <c r="N13" s="92">
        <f>I30</f>
        <v>-12.632732139590274</v>
      </c>
      <c r="O13" s="92">
        <f>J30</f>
        <v>-0.66052631913262616</v>
      </c>
    </row>
    <row r="14" spans="1:15" x14ac:dyDescent="0.25">
      <c r="A14" s="8"/>
      <c r="B14" s="51" t="s">
        <v>28</v>
      </c>
      <c r="C14" s="55">
        <v>9.9316408880893547</v>
      </c>
      <c r="D14" s="55">
        <v>7.9148291053997788</v>
      </c>
      <c r="E14" s="55">
        <v>10.651032391989723</v>
      </c>
      <c r="F14" s="55">
        <v>0.20471709833411733</v>
      </c>
      <c r="G14" s="55">
        <v>-10.587297826496123</v>
      </c>
      <c r="H14" s="56">
        <v>-5.8338221026538744</v>
      </c>
      <c r="I14" s="85">
        <v>7.5215224225900323</v>
      </c>
      <c r="J14" s="55">
        <v>0.57238068241680418</v>
      </c>
      <c r="K14" s="12"/>
      <c r="L14" s="6"/>
      <c r="M14" s="6" t="str">
        <f>B29</f>
        <v>Confiteria, cafe y otros productos alimenticios</v>
      </c>
      <c r="N14" s="92">
        <f>I29</f>
        <v>-6.1725878342002378</v>
      </c>
      <c r="O14" s="92">
        <f>J29</f>
        <v>-0.43931515766996426</v>
      </c>
    </row>
    <row r="15" spans="1:15" ht="30" x14ac:dyDescent="0.25">
      <c r="A15" s="8"/>
      <c r="B15" s="51" t="s">
        <v>141</v>
      </c>
      <c r="C15" s="56">
        <v>9.3304999197752601</v>
      </c>
      <c r="D15" s="56">
        <v>5.6810821207288642</v>
      </c>
      <c r="E15" s="56">
        <v>6.346101277983518</v>
      </c>
      <c r="F15" s="56">
        <v>-9.0773265633863343</v>
      </c>
      <c r="G15" s="56">
        <v>-3.8040896745770048</v>
      </c>
      <c r="H15" s="56">
        <v>10.783553374441968</v>
      </c>
      <c r="I15" s="85">
        <v>6.0034263087314299</v>
      </c>
      <c r="J15" s="56">
        <v>0.5703971912807132</v>
      </c>
      <c r="K15" s="12"/>
      <c r="L15" s="6"/>
      <c r="M15" s="6" t="str">
        <f>B28</f>
        <v xml:space="preserve">Bebidas alcohólicas y cervezas </v>
      </c>
      <c r="N15" s="92">
        <v>-20</v>
      </c>
      <c r="O15" s="92">
        <f>J28</f>
        <v>-0.30862546606493996</v>
      </c>
    </row>
    <row r="16" spans="1:15" x14ac:dyDescent="0.25">
      <c r="A16" s="8"/>
      <c r="B16" s="58" t="s">
        <v>149</v>
      </c>
      <c r="C16" s="55">
        <v>9.1259593897501823</v>
      </c>
      <c r="D16" s="55">
        <v>10.761733110600469</v>
      </c>
      <c r="E16" s="55">
        <v>1.5857798779168375</v>
      </c>
      <c r="F16" s="55">
        <v>2.1649909392635225</v>
      </c>
      <c r="G16" s="55">
        <v>2.1416711064770944</v>
      </c>
      <c r="H16" s="56">
        <v>5.6462683470140718</v>
      </c>
      <c r="I16" s="85">
        <v>8.9630873392742458</v>
      </c>
      <c r="J16" s="55">
        <v>0.56923007973835482</v>
      </c>
      <c r="K16" s="12"/>
      <c r="L16" s="6"/>
      <c r="M16" s="6" t="str">
        <f>B27</f>
        <v>Hilatura, tejedura y productos textiles</v>
      </c>
      <c r="N16" s="92">
        <f>I27</f>
        <v>-2.3820120529081557</v>
      </c>
      <c r="O16" s="92">
        <f>J27</f>
        <v>-0.19879172081178428</v>
      </c>
    </row>
    <row r="17" spans="1:19" x14ac:dyDescent="0.25">
      <c r="A17" s="8"/>
      <c r="B17" s="51" t="s">
        <v>161</v>
      </c>
      <c r="C17" s="55">
        <v>4.8427183838134935</v>
      </c>
      <c r="D17" s="55">
        <v>16.52370943616701</v>
      </c>
      <c r="E17" s="55">
        <v>7.3136826899039331</v>
      </c>
      <c r="F17" s="55">
        <v>-11.366734993124872</v>
      </c>
      <c r="G17" s="55">
        <v>10.686202253902044</v>
      </c>
      <c r="H17" s="56">
        <v>-1.3784066801787676</v>
      </c>
      <c r="I17" s="85">
        <v>12.399512153578973</v>
      </c>
      <c r="J17" s="55">
        <v>0.44938820264952561</v>
      </c>
      <c r="K17" s="12"/>
      <c r="L17" s="6"/>
      <c r="M17" s="6" t="str">
        <f>B26</f>
        <v>Vehículos automotores, remolques</v>
      </c>
      <c r="N17" s="92">
        <f>I26</f>
        <v>-0.44695542089692175</v>
      </c>
      <c r="O17" s="92">
        <f>J26</f>
        <v>-5.678064529532028E-2</v>
      </c>
    </row>
    <row r="18" spans="1:19" x14ac:dyDescent="0.25">
      <c r="A18" s="8"/>
      <c r="B18" s="51" t="s">
        <v>34</v>
      </c>
      <c r="C18" s="56">
        <v>4.0114801683157175</v>
      </c>
      <c r="D18" s="56">
        <v>12.565898268855257</v>
      </c>
      <c r="E18" s="56">
        <v>15.386671201457712</v>
      </c>
      <c r="F18" s="56">
        <v>-15.336715267737711</v>
      </c>
      <c r="G18" s="56">
        <v>6.9155736142184399</v>
      </c>
      <c r="H18" s="56">
        <v>13.157758777345641</v>
      </c>
      <c r="I18" s="85">
        <v>8.1926316861118167</v>
      </c>
      <c r="J18" s="56">
        <v>0.29300349941011988</v>
      </c>
      <c r="K18" s="12"/>
      <c r="L18" s="6"/>
      <c r="M18" s="6" t="str">
        <f>B25</f>
        <v>Productos derivados del petróleo, fuera de refinería</v>
      </c>
      <c r="N18" s="92">
        <f>I25</f>
        <v>-5.7781947462147603</v>
      </c>
      <c r="O18" s="92">
        <f>J25</f>
        <v>-4.470210277816658E-2</v>
      </c>
    </row>
    <row r="19" spans="1:19" x14ac:dyDescent="0.25">
      <c r="A19" s="8"/>
      <c r="B19" s="58" t="s">
        <v>35</v>
      </c>
      <c r="C19" s="56">
        <v>-5.8299936810751856</v>
      </c>
      <c r="D19" s="56">
        <v>8.5748133703717144</v>
      </c>
      <c r="E19" s="56">
        <v>4.7118250862668631</v>
      </c>
      <c r="F19" s="56">
        <v>-8.4673821050428533</v>
      </c>
      <c r="G19" s="56">
        <v>1.846528471739739</v>
      </c>
      <c r="H19" s="56">
        <v>6.0965151457865074</v>
      </c>
      <c r="I19" s="85">
        <v>9.1280877256924242</v>
      </c>
      <c r="J19" s="56">
        <v>0.23736413377997612</v>
      </c>
      <c r="K19" s="12"/>
      <c r="L19" s="6"/>
      <c r="M19" s="6" t="str">
        <f>B24</f>
        <v>Curtido y preparado de cueros, calzado y artículos de viaje</v>
      </c>
      <c r="N19" s="92">
        <f>I24</f>
        <v>-1.9557551186218713</v>
      </c>
      <c r="O19" s="92">
        <f>J24</f>
        <v>-3.3299570352883785E-2</v>
      </c>
    </row>
    <row r="20" spans="1:19" x14ac:dyDescent="0.25">
      <c r="A20" s="8"/>
      <c r="B20" s="51" t="s">
        <v>150</v>
      </c>
      <c r="C20" s="55">
        <v>-0.86420079670145311</v>
      </c>
      <c r="D20" s="55">
        <v>7.5653468010054903</v>
      </c>
      <c r="E20" s="55">
        <v>10.251348147322581</v>
      </c>
      <c r="F20" s="55">
        <v>-14.561613505130921</v>
      </c>
      <c r="G20" s="55">
        <v>-7.0773286008579355</v>
      </c>
      <c r="H20" s="56">
        <v>0.76533034463692751</v>
      </c>
      <c r="I20" s="85">
        <v>5.5931031765807493</v>
      </c>
      <c r="J20" s="55">
        <v>0.1518152709500222</v>
      </c>
      <c r="K20" s="12"/>
      <c r="L20" s="6"/>
      <c r="M20" s="6" t="str">
        <f>B23</f>
        <v>Elaboración de productos lácteos</v>
      </c>
      <c r="N20" s="92">
        <f>I23</f>
        <v>9.1669286277098028</v>
      </c>
      <c r="O20" s="92">
        <f>J23</f>
        <v>6.9066108823822414E-2</v>
      </c>
    </row>
    <row r="21" spans="1:19" x14ac:dyDescent="0.25">
      <c r="A21" s="8"/>
      <c r="B21" s="51" t="s">
        <v>142</v>
      </c>
      <c r="C21" s="56">
        <v>1.8197314896785333</v>
      </c>
      <c r="D21" s="56">
        <v>10.249355029828644</v>
      </c>
      <c r="E21" s="56">
        <v>-0.7119727320611724</v>
      </c>
      <c r="F21" s="56">
        <v>2.8169568638897635</v>
      </c>
      <c r="G21" s="56">
        <v>-7.3366720966060779</v>
      </c>
      <c r="H21" s="56">
        <v>5.8750853002892622</v>
      </c>
      <c r="I21" s="85">
        <v>1.137385346472275</v>
      </c>
      <c r="J21" s="56">
        <v>0.13801504809831533</v>
      </c>
      <c r="K21" s="12"/>
      <c r="L21" s="6"/>
      <c r="M21" s="6" t="str">
        <f>B22</f>
        <v>Fabricación de maquinaria y equipo</v>
      </c>
      <c r="N21" s="92">
        <f>I22</f>
        <v>3.1949322494076338</v>
      </c>
      <c r="O21" s="92">
        <f>J22</f>
        <v>0.1311194282856934</v>
      </c>
    </row>
    <row r="22" spans="1:19" x14ac:dyDescent="0.25">
      <c r="A22" s="8"/>
      <c r="B22" s="51" t="s">
        <v>30</v>
      </c>
      <c r="C22" s="56">
        <v>9.6864124705906107</v>
      </c>
      <c r="D22" s="56">
        <v>16.52076433267078</v>
      </c>
      <c r="E22" s="56">
        <v>7.5492721566657206</v>
      </c>
      <c r="F22" s="56">
        <v>3.9126304603790851</v>
      </c>
      <c r="G22" s="56">
        <v>-23.581899287362575</v>
      </c>
      <c r="H22" s="56">
        <v>-14.060806608639664</v>
      </c>
      <c r="I22" s="85">
        <v>3.1949322494076338</v>
      </c>
      <c r="J22" s="56">
        <v>0.1311194282856934</v>
      </c>
      <c r="K22" s="12"/>
      <c r="L22" s="6"/>
      <c r="M22" s="6" t="str">
        <f>B21</f>
        <v xml:space="preserve">Químicas básicas; farmacéuticos; jabones </v>
      </c>
      <c r="N22" s="92">
        <f>I21</f>
        <v>1.137385346472275</v>
      </c>
      <c r="O22" s="92">
        <f>J21</f>
        <v>0.13801504809831533</v>
      </c>
    </row>
    <row r="23" spans="1:19" x14ac:dyDescent="0.25">
      <c r="A23" s="8"/>
      <c r="B23" s="57" t="s">
        <v>29</v>
      </c>
      <c r="C23" s="56">
        <v>-6.0434310448678641</v>
      </c>
      <c r="D23" s="56">
        <v>10.671590581489721</v>
      </c>
      <c r="E23" s="56">
        <v>11.172159474767462</v>
      </c>
      <c r="F23" s="56">
        <v>-6.9298697275323784</v>
      </c>
      <c r="G23" s="56">
        <v>-10.211567613010896</v>
      </c>
      <c r="H23" s="56">
        <v>-46.015921391328888</v>
      </c>
      <c r="I23" s="85">
        <v>9.1669286277098028</v>
      </c>
      <c r="J23" s="56">
        <v>6.9066108823822414E-2</v>
      </c>
      <c r="K23" s="12"/>
      <c r="L23" s="6"/>
      <c r="M23" s="6" t="str">
        <f>B20</f>
        <v>Prendas de vestir</v>
      </c>
      <c r="N23" s="92">
        <f>I20</f>
        <v>5.5931031765807493</v>
      </c>
      <c r="O23" s="92">
        <f>J20</f>
        <v>0.1518152709500222</v>
      </c>
    </row>
    <row r="24" spans="1:19" ht="15.75" customHeight="1" x14ac:dyDescent="0.25">
      <c r="A24" s="8"/>
      <c r="B24" s="51" t="s">
        <v>127</v>
      </c>
      <c r="C24" s="55">
        <v>23.868425147456552</v>
      </c>
      <c r="D24" s="55">
        <v>10.045098224165994</v>
      </c>
      <c r="E24" s="55">
        <v>4.453734035405077</v>
      </c>
      <c r="F24" s="55">
        <v>-6.7125043522889172</v>
      </c>
      <c r="G24" s="55">
        <v>8.3813354340445123E-2</v>
      </c>
      <c r="H24" s="56">
        <v>16.230884796033564</v>
      </c>
      <c r="I24" s="85">
        <v>-1.9557551186218713</v>
      </c>
      <c r="J24" s="55">
        <v>-3.3299570352883785E-2</v>
      </c>
      <c r="K24" s="12"/>
      <c r="L24" s="6"/>
      <c r="M24" s="6" t="str">
        <f>B19</f>
        <v>Productos de papel y cartón</v>
      </c>
      <c r="N24" s="92">
        <f>I19</f>
        <v>9.1280877256924242</v>
      </c>
      <c r="O24" s="92">
        <f>J19</f>
        <v>0.23736413377997612</v>
      </c>
    </row>
    <row r="25" spans="1:19" x14ac:dyDescent="0.25">
      <c r="A25" s="8"/>
      <c r="B25" s="51" t="s">
        <v>113</v>
      </c>
      <c r="C25" s="56">
        <v>2.8567388939326976</v>
      </c>
      <c r="D25" s="56">
        <v>3.6127162199559582</v>
      </c>
      <c r="E25" s="56">
        <v>9.9605525937196404</v>
      </c>
      <c r="F25" s="56">
        <v>-19.010705352225109</v>
      </c>
      <c r="G25" s="56">
        <v>-4.0359185245649414</v>
      </c>
      <c r="H25" s="56">
        <v>10.656065501017942</v>
      </c>
      <c r="I25" s="85">
        <v>-5.7781947462147603</v>
      </c>
      <c r="J25" s="56">
        <v>-4.470210277816658E-2</v>
      </c>
      <c r="K25" s="12"/>
      <c r="L25" s="6"/>
      <c r="M25" s="6" t="str">
        <f>B18</f>
        <v>Productos de panadería</v>
      </c>
      <c r="N25" s="92">
        <f>I18</f>
        <v>8.1926316861118167</v>
      </c>
      <c r="O25" s="92">
        <f>J18</f>
        <v>0.29300349941011988</v>
      </c>
    </row>
    <row r="26" spans="1:19" x14ac:dyDescent="0.25">
      <c r="A26" s="8"/>
      <c r="B26" s="51" t="s">
        <v>37</v>
      </c>
      <c r="C26" s="56">
        <v>16.457515032547377</v>
      </c>
      <c r="D26" s="56">
        <v>30.818155486838506</v>
      </c>
      <c r="E26" s="56">
        <v>5.4305664602249282</v>
      </c>
      <c r="F26" s="56">
        <v>-27.187892676221992</v>
      </c>
      <c r="G26" s="56">
        <v>-12.88271318716745</v>
      </c>
      <c r="H26" s="56">
        <v>34.341096110132256</v>
      </c>
      <c r="I26" s="85">
        <v>-0.44695542089692175</v>
      </c>
      <c r="J26" s="56">
        <v>-5.678064529532028E-2</v>
      </c>
      <c r="K26" s="12"/>
      <c r="L26" s="6"/>
      <c r="M26" s="6" t="str">
        <f>B17</f>
        <v>Bebidas no alcohólicas; aguas minerales</v>
      </c>
      <c r="N26" s="92">
        <f>I17</f>
        <v>12.399512153578973</v>
      </c>
      <c r="O26" s="92">
        <f>J17</f>
        <v>0.44938820264952561</v>
      </c>
    </row>
    <row r="27" spans="1:19" x14ac:dyDescent="0.25">
      <c r="A27" s="8"/>
      <c r="B27" s="51" t="s">
        <v>162</v>
      </c>
      <c r="C27" s="55">
        <v>-0.22640392678918708</v>
      </c>
      <c r="D27" s="55">
        <v>11.774475588701261</v>
      </c>
      <c r="E27" s="55">
        <v>11.802571996834409</v>
      </c>
      <c r="F27" s="55">
        <v>-11.275142216374611</v>
      </c>
      <c r="G27" s="55">
        <v>-13.218411003478591</v>
      </c>
      <c r="H27" s="56">
        <v>2.0422761139966106</v>
      </c>
      <c r="I27" s="85">
        <v>-2.3820120529081557</v>
      </c>
      <c r="J27" s="55">
        <v>-0.19879172081178428</v>
      </c>
      <c r="K27" s="12"/>
      <c r="L27" s="6"/>
      <c r="M27" s="6" t="str">
        <f>B16</f>
        <v>Transformación de carnes, aceites, frutas y verduras</v>
      </c>
      <c r="N27" s="92">
        <f>I16</f>
        <v>8.9630873392742458</v>
      </c>
      <c r="O27" s="92">
        <f>J16</f>
        <v>0.56923007973835482</v>
      </c>
    </row>
    <row r="28" spans="1:19" x14ac:dyDescent="0.25">
      <c r="A28" s="8"/>
      <c r="B28" s="51" t="s">
        <v>100</v>
      </c>
      <c r="C28" s="56">
        <v>14.09688547692387</v>
      </c>
      <c r="D28" s="56">
        <v>14.134418835254948</v>
      </c>
      <c r="E28" s="56">
        <v>-3.6474096595868755</v>
      </c>
      <c r="F28" s="56">
        <v>-7.6958876598063775</v>
      </c>
      <c r="G28" s="56">
        <v>-17.760748600176068</v>
      </c>
      <c r="H28" s="56">
        <v>-80.877792418655432</v>
      </c>
      <c r="I28" s="85">
        <v>-80.773355383792747</v>
      </c>
      <c r="J28" s="56">
        <v>-0.30862546606493996</v>
      </c>
      <c r="K28" s="12"/>
      <c r="L28" s="6"/>
      <c r="M28" s="6" t="str">
        <f>B15</f>
        <v>Básicas de hierro, acero; Elaborados de metal y minerales no metálicos</v>
      </c>
      <c r="N28" s="92">
        <f>I15</f>
        <v>6.0034263087314299</v>
      </c>
      <c r="O28" s="92">
        <f>J15</f>
        <v>0.5703971912807132</v>
      </c>
    </row>
    <row r="29" spans="1:19" x14ac:dyDescent="0.25">
      <c r="A29" s="8"/>
      <c r="B29" s="51" t="s">
        <v>97</v>
      </c>
      <c r="C29" s="56">
        <v>8.6130987696405157</v>
      </c>
      <c r="D29" s="56">
        <v>8.4872911961498154</v>
      </c>
      <c r="E29" s="56">
        <v>12.534700534273323</v>
      </c>
      <c r="F29" s="56">
        <v>-3.5512441576393883</v>
      </c>
      <c r="G29" s="56">
        <v>-3.4225739898096519</v>
      </c>
      <c r="H29" s="56">
        <v>-3.031937507787752</v>
      </c>
      <c r="I29" s="85">
        <v>-6.1725878342002378</v>
      </c>
      <c r="J29" s="56">
        <v>-0.43931515766996426</v>
      </c>
      <c r="K29" s="12"/>
      <c r="L29" s="6"/>
      <c r="M29" s="6" t="str">
        <f>B14</f>
        <v>Edición e impresión</v>
      </c>
      <c r="N29" s="92">
        <f>I14</f>
        <v>7.5215224225900323</v>
      </c>
      <c r="O29" s="92">
        <f>J14</f>
        <v>0.57238068241680418</v>
      </c>
    </row>
    <row r="30" spans="1:19" x14ac:dyDescent="0.25">
      <c r="A30" s="8"/>
      <c r="B30" s="51" t="s">
        <v>105</v>
      </c>
      <c r="C30" s="55">
        <v>0.12065718564142625</v>
      </c>
      <c r="D30" s="55">
        <v>11.473197805122481</v>
      </c>
      <c r="E30" s="55">
        <v>8.8985095038245365</v>
      </c>
      <c r="F30" s="55">
        <v>-7.4994728826765389</v>
      </c>
      <c r="G30" s="55">
        <v>-3.8830795043152344</v>
      </c>
      <c r="H30" s="56">
        <v>2.4797284488636606</v>
      </c>
      <c r="I30" s="85">
        <v>-12.632732139590274</v>
      </c>
      <c r="J30" s="55">
        <v>-0.66052631913262616</v>
      </c>
      <c r="K30" s="12"/>
      <c r="L30" s="6"/>
      <c r="M30" s="6" t="str">
        <f>B13</f>
        <v>Artículos de plástico y caucho</v>
      </c>
      <c r="N30" s="92">
        <f>I13</f>
        <v>5.9456371332771374</v>
      </c>
      <c r="O30" s="92">
        <f>J13</f>
        <v>0.64077444182560828</v>
      </c>
    </row>
    <row r="31" spans="1:19" x14ac:dyDescent="0.25">
      <c r="A31" s="8"/>
      <c r="B31" s="14" t="s">
        <v>38</v>
      </c>
      <c r="C31" s="85">
        <v>6.586934623356977</v>
      </c>
      <c r="D31" s="85">
        <v>12.93101844432487</v>
      </c>
      <c r="E31" s="85">
        <v>6.9422235297366353</v>
      </c>
      <c r="F31" s="85">
        <v>-8.4077661843549691</v>
      </c>
      <c r="G31" s="85">
        <v>-6.6527625741431118</v>
      </c>
      <c r="H31" s="85">
        <v>3.1822556579684136</v>
      </c>
      <c r="I31" s="85">
        <v>2.0805131051532699</v>
      </c>
      <c r="J31" s="85">
        <v>2.0805131051532699</v>
      </c>
      <c r="K31" s="12"/>
      <c r="L31" s="6"/>
      <c r="M31" s="6" t="str">
        <f t="shared" ref="M31" si="0">B31</f>
        <v>Total</v>
      </c>
      <c r="N31" s="92">
        <f t="shared" ref="N31" si="1">I31</f>
        <v>2.0805131051532699</v>
      </c>
      <c r="O31" s="92">
        <f t="shared" ref="O31" si="2">J31</f>
        <v>2.0805131051532699</v>
      </c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P32" s="90"/>
      <c r="Q32" s="95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P33" s="90"/>
      <c r="Q33" s="95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P34" s="90"/>
      <c r="Q34" s="95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N35" s="15"/>
      <c r="O35" s="59"/>
      <c r="P35" s="90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59"/>
      <c r="N36" s="59"/>
      <c r="O36" s="59"/>
      <c r="P36" s="90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60"/>
      <c r="N37" s="60"/>
      <c r="O37" s="60"/>
      <c r="P37" s="91"/>
      <c r="Q37" s="60"/>
      <c r="R37" s="60"/>
      <c r="S37" s="60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60"/>
      <c r="N38" s="60"/>
      <c r="O38" s="60"/>
      <c r="P38" s="91"/>
      <c r="Q38" s="60"/>
      <c r="R38" s="60"/>
      <c r="S38" s="60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60"/>
      <c r="N39" s="60"/>
      <c r="O39" s="60"/>
      <c r="P39" s="91"/>
      <c r="Q39" s="60"/>
      <c r="R39" s="60"/>
      <c r="S39" s="60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60"/>
      <c r="N40" s="60"/>
      <c r="O40" s="60"/>
      <c r="P40" s="91"/>
      <c r="Q40" s="60"/>
      <c r="R40" s="60"/>
      <c r="S40" s="60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60"/>
      <c r="N41" s="60"/>
      <c r="O41" s="60"/>
      <c r="P41" s="91"/>
      <c r="Q41" s="60"/>
      <c r="R41" s="60"/>
      <c r="S41" s="60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60"/>
      <c r="N42" s="60"/>
      <c r="O42" s="60"/>
      <c r="P42" s="91"/>
      <c r="Q42" s="60"/>
      <c r="R42" s="60"/>
      <c r="S42" s="60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60"/>
      <c r="N43" s="60"/>
      <c r="O43" s="60"/>
      <c r="P43" s="91"/>
      <c r="Q43" s="60"/>
      <c r="R43" s="60"/>
      <c r="S43" s="60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60"/>
      <c r="N44" s="60"/>
      <c r="O44" s="60"/>
      <c r="P44" s="91"/>
      <c r="Q44" s="60"/>
      <c r="R44" s="60"/>
      <c r="S44" s="60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60"/>
      <c r="N45" s="60"/>
      <c r="O45" s="60"/>
      <c r="P45" s="91"/>
      <c r="Q45" s="60"/>
      <c r="R45" s="60"/>
      <c r="S45" s="60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60"/>
      <c r="N46" s="60"/>
      <c r="O46" s="60"/>
      <c r="P46" s="91"/>
      <c r="Q46" s="60"/>
      <c r="R46" s="60"/>
      <c r="S46" s="60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60"/>
      <c r="N47" s="60"/>
      <c r="O47" s="60"/>
      <c r="P47" s="91"/>
      <c r="Q47" s="60"/>
      <c r="R47" s="60"/>
      <c r="S47" s="60"/>
    </row>
    <row r="48" spans="1:19" s="6" customFormat="1" ht="14.25" customHeight="1" x14ac:dyDescent="0.25">
      <c r="A48" s="8"/>
      <c r="B48" s="14"/>
      <c r="C48" s="16"/>
      <c r="D48" s="16"/>
      <c r="E48" s="16"/>
      <c r="F48" s="16"/>
      <c r="G48" s="16"/>
      <c r="H48" s="17"/>
      <c r="I48" s="17"/>
      <c r="J48" s="17"/>
      <c r="K48" s="12"/>
      <c r="L48" s="7"/>
      <c r="M48" s="60"/>
      <c r="N48" s="60"/>
      <c r="O48" s="60"/>
      <c r="P48" s="91"/>
      <c r="Q48" s="60"/>
      <c r="R48" s="60"/>
      <c r="S48" s="60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60"/>
      <c r="N49" s="60"/>
      <c r="O49" s="60"/>
      <c r="P49" s="91"/>
      <c r="Q49" s="60"/>
      <c r="R49" s="60"/>
      <c r="S49" s="60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60"/>
      <c r="N50" s="60"/>
      <c r="O50" s="60"/>
      <c r="P50" s="91"/>
      <c r="Q50" s="60"/>
      <c r="R50" s="60"/>
      <c r="S50" s="60"/>
    </row>
    <row r="51" spans="1:19" s="6" customFormat="1" x14ac:dyDescent="0.25">
      <c r="A51" s="8"/>
      <c r="B51" s="1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0"/>
      <c r="N51" s="60"/>
      <c r="O51" s="60"/>
      <c r="P51" s="91"/>
      <c r="Q51" s="60"/>
      <c r="R51" s="60"/>
      <c r="S51" s="60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tr">
        <f>IF(G52="","",1)</f>
        <v/>
      </c>
      <c r="P52" s="88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6" t="str">
        <f>IF(G53="","",1)</f>
        <v/>
      </c>
      <c r="P53" s="88"/>
    </row>
    <row r="54" spans="1:19" s="6" customFormat="1" x14ac:dyDescent="0.25">
      <c r="A54" s="8"/>
      <c r="B54" s="20"/>
      <c r="C54" s="16"/>
      <c r="D54" s="16"/>
      <c r="E54" s="16"/>
      <c r="F54" s="16"/>
      <c r="G54" s="18"/>
      <c r="H54" s="19"/>
      <c r="I54" s="19"/>
      <c r="J54" s="19"/>
      <c r="K54" s="12"/>
      <c r="L54" s="7"/>
      <c r="P54" s="88"/>
    </row>
    <row r="55" spans="1:19" s="6" customFormat="1" x14ac:dyDescent="0.25">
      <c r="A55" s="8"/>
      <c r="B55" s="73"/>
      <c r="C55" s="16"/>
      <c r="D55" s="16"/>
      <c r="E55" s="16"/>
      <c r="F55" s="16"/>
      <c r="G55" s="18"/>
      <c r="H55" s="19"/>
      <c r="I55" s="19"/>
      <c r="J55" s="19"/>
      <c r="K55" s="12"/>
      <c r="L55" s="7"/>
      <c r="N55" s="15"/>
      <c r="P55" s="88"/>
    </row>
    <row r="56" spans="1:19" x14ac:dyDescent="0.25">
      <c r="A56" s="21"/>
      <c r="B56" s="22" t="s">
        <v>124</v>
      </c>
      <c r="C56" s="23"/>
      <c r="D56" s="23"/>
      <c r="E56" s="23"/>
      <c r="F56" s="23"/>
      <c r="G56" s="23"/>
      <c r="H56" s="23"/>
      <c r="I56" s="23"/>
      <c r="J56" s="23"/>
      <c r="K56" s="24"/>
    </row>
    <row r="59" spans="1:19" x14ac:dyDescent="0.25">
      <c r="B59" s="26"/>
    </row>
    <row r="64" spans="1:19" x14ac:dyDescent="0.25">
      <c r="B64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3" spans="2:2" x14ac:dyDescent="0.25">
      <c r="B73" s="26"/>
    </row>
    <row r="81" spans="2:2" x14ac:dyDescent="0.25">
      <c r="B81" s="26"/>
    </row>
    <row r="82" spans="2:2" x14ac:dyDescent="0.25">
      <c r="B82" s="26"/>
    </row>
  </sheetData>
  <sortState ref="B13:J30">
    <sortCondition descending="1" ref="J13:J30"/>
  </sortState>
  <mergeCells count="3">
    <mergeCell ref="B7:J7"/>
    <mergeCell ref="B8:J8"/>
    <mergeCell ref="C10:H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2" orientation="portrait" r:id="rId1"/>
  <headerFooter>
    <oddFooter>&amp;C&amp;"-,Negrita"&amp;12&amp;K08-048Página 29</oddFooter>
  </headerFooter>
  <rowBreaks count="1" manualBreakCount="1">
    <brk id="56" max="16383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30</vt:i4>
      </vt:variant>
      <vt:variant>
        <vt:lpstr>Rangos con nombre</vt:lpstr>
      </vt:variant>
      <vt:variant>
        <vt:i4>32</vt:i4>
      </vt:variant>
    </vt:vector>
  </HeadingPairs>
  <TitlesOfParts>
    <vt:vector size="62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'Contrato Bogotá'!Área_de_impresión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2012-08-17T20:29:20Z</cp:lastPrinted>
  <dcterms:created xsi:type="dcterms:W3CDTF">2010-09-24T13:34:45Z</dcterms:created>
  <dcterms:modified xsi:type="dcterms:W3CDTF">2012-08-17T20:31:13Z</dcterms:modified>
</cp:coreProperties>
</file>