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4.xml" ContentType="application/vnd.openxmlformats-officedocument.drawing+xml"/>
  <Override PartName="/xl/charts/chart17.xml" ContentType="application/vnd.openxmlformats-officedocument.drawingml.chart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drawings/drawing18.xml" ContentType="application/vnd.openxmlformats-officedocument.drawing+xml"/>
  <Override PartName="/xl/charts/chart21.xml" ContentType="application/vnd.openxmlformats-officedocument.drawingml.chart+xml"/>
  <Override PartName="/xl/drawings/drawing19.xml" ContentType="application/vnd.openxmlformats-officedocument.drawing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25" windowWidth="10215" windowHeight="4890"/>
  </bookViews>
  <sheets>
    <sheet name="Índice" sheetId="2" r:id="rId1"/>
    <sheet name="Total comercio minorista" sheetId="3" r:id="rId2"/>
    <sheet name="Ventas reales" sheetId="45" r:id="rId3"/>
    <sheet name="V Alimentos anual" sheetId="56" r:id="rId4"/>
    <sheet name="V Textiles anual" sheetId="57" r:id="rId5"/>
    <sheet name="V Farmacéuticos anual" sheetId="58" r:id="rId6"/>
    <sheet name="V Electrodomésticos anual" sheetId="59" r:id="rId7"/>
    <sheet name="V Oficina anual" sheetId="60" r:id="rId8"/>
    <sheet name="V Vehículos anual" sheetId="61" r:id="rId9"/>
    <sheet name="Empleo total" sheetId="49" r:id="rId10"/>
    <sheet name="H Bogotá anual" sheetId="50" r:id="rId11"/>
    <sheet name="Ventas reales Acumulado" sheetId="51" r:id="rId12"/>
    <sheet name="Empleo Acumulado" sheetId="53" r:id="rId13"/>
    <sheet name="H Bogotá Acumulado" sheetId="52" r:id="rId14"/>
    <sheet name="Ventas Bgta Vs Colom" sheetId="54" r:id="rId15"/>
    <sheet name="Empleo Bgta Vs Colom" sheetId="55" r:id="rId16"/>
    <sheet name="Vt Bgta Vs Colom Acumulada" sheetId="64" r:id="rId17"/>
    <sheet name="Empleo Bgta Vs Colom Acumulada" sheetId="65" r:id="rId18"/>
    <sheet name="Farmacéuticos Bgta Vs Colom" sheetId="66" r:id="rId19"/>
    <sheet name="Alimentos Bgta Vs Colom" sheetId="67" r:id="rId20"/>
  </sheets>
  <externalReferences>
    <externalReference r:id="rId21"/>
    <externalReference r:id="rId22"/>
    <externalReference r:id="rId23"/>
  </externalReferences>
  <definedNames>
    <definedName name="\a" localSheetId="9">#REF!</definedName>
    <definedName name="\a" localSheetId="0">#REF!</definedName>
    <definedName name="\a" localSheetId="1">#REF!</definedName>
    <definedName name="\a" localSheetId="2">#REF!</definedName>
    <definedName name="\y" localSheetId="9">#REF!</definedName>
    <definedName name="\y" localSheetId="0">#REF!</definedName>
    <definedName name="\y" localSheetId="1">#REF!</definedName>
    <definedName name="\y" localSheetId="2">#REF!</definedName>
    <definedName name="\z" localSheetId="9">#REF!</definedName>
    <definedName name="\z" localSheetId="0">#REF!</definedName>
    <definedName name="\z" localSheetId="1">#REF!</definedName>
    <definedName name="\z" localSheetId="2">#REF!</definedName>
    <definedName name="_C" localSheetId="0">#REF!</definedName>
    <definedName name="_Fill" localSheetId="9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Key1" localSheetId="9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Order1" hidden="1">255</definedName>
    <definedName name="_Sort" localSheetId="9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">'[1]ipc indice 2'!$L$1:$L$311</definedName>
    <definedName name="ABR._89" localSheetId="0">'[1]ipc indice 2'!$L$1:$L$311</definedName>
    <definedName name="ABR._89" localSheetId="1">'[1]ipc indice 2'!$L$1:$L$311</definedName>
    <definedName name="ABR._89" localSheetId="2">'[1]ipc indice 2'!$L$1:$L$311</definedName>
    <definedName name="AGO._89" localSheetId="9">'[1]ipc indice 2'!$P$1:$P$311</definedName>
    <definedName name="AGO._89" localSheetId="0">'[1]ipc indice 2'!$P$1:$P$311</definedName>
    <definedName name="AGO._89" localSheetId="1">'[1]ipc indice 2'!$P$1:$P$311</definedName>
    <definedName name="AGO._89" localSheetId="2">'[1]ipc indice 2'!$P$1:$P$311</definedName>
    <definedName name="AÑO" localSheetId="0">#REF!</definedName>
    <definedName name="_xlnm.Print_Area" localSheetId="19">'Alimentos Bgta Vs Colom'!$A$1:$M$38</definedName>
    <definedName name="_xlnm.Print_Area" localSheetId="12">'Empleo Acumulado'!$A$1:$M$39</definedName>
    <definedName name="_xlnm.Print_Area" localSheetId="15">'Empleo Bgta Vs Colom'!$A$1:$M$37</definedName>
    <definedName name="_xlnm.Print_Area" localSheetId="17">'Empleo Bgta Vs Colom Acumulada'!$A$1:$M$36</definedName>
    <definedName name="_xlnm.Print_Area" localSheetId="9">'Empleo total'!$A$1:$L$39</definedName>
    <definedName name="_xlnm.Print_Area" localSheetId="18">'Farmacéuticos Bgta Vs Colom'!$A$1:$M$38</definedName>
    <definedName name="_xlnm.Print_Area" localSheetId="13">'H Bogotá Acumulado'!$A$1:$M$37</definedName>
    <definedName name="_xlnm.Print_Area" localSheetId="10">'H Bogotá anual'!$A$1:$M$37</definedName>
    <definedName name="_xlnm.Print_Area" localSheetId="0">Índice!$A$1:$K$41</definedName>
    <definedName name="_xlnm.Print_Area" localSheetId="1">'Total comercio minorista'!$A$1:$L$42</definedName>
    <definedName name="_xlnm.Print_Area" localSheetId="3">'V Alimentos anual'!$A$1:$L$40</definedName>
    <definedName name="_xlnm.Print_Area" localSheetId="6">'V Electrodomésticos anual'!$A$1:$L$40</definedName>
    <definedName name="_xlnm.Print_Area" localSheetId="5">'V Farmacéuticos anual'!$A$1:$L$40</definedName>
    <definedName name="_xlnm.Print_Area" localSheetId="7">'V Oficina anual'!$A$1:$L$40</definedName>
    <definedName name="_xlnm.Print_Area" localSheetId="4">'V Textiles anual'!$A$1:$L$40</definedName>
    <definedName name="_xlnm.Print_Area" localSheetId="8">'V Vehículos anual'!$A$1:$L$40</definedName>
    <definedName name="_xlnm.Print_Area" localSheetId="14">'Ventas Bgta Vs Colom'!$A$1:$M$37</definedName>
    <definedName name="_xlnm.Print_Area" localSheetId="2">'Ventas reales'!$A$1:$L$42</definedName>
    <definedName name="_xlnm.Print_Area" localSheetId="11">'Ventas reales Acumulado'!$A$1:$M$42</definedName>
    <definedName name="_xlnm.Print_Area" localSheetId="16">'Vt Bgta Vs Colom Acumulada'!$A$1:$M$37</definedName>
    <definedName name="BASE" localSheetId="0">#REF!</definedName>
    <definedName name="_xlnm.Database" localSheetId="9">[2]BASE!#REF!</definedName>
    <definedName name="_xlnm.Database" localSheetId="0">[2]BASE!#REF!</definedName>
    <definedName name="_xlnm.Database" localSheetId="1">[2]BASE!#REF!</definedName>
    <definedName name="_xlnm.Database" localSheetId="2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">'[1]ipc indice 2'!$H$1:$H$311</definedName>
    <definedName name="DIC._88" localSheetId="0">'[1]ipc indice 2'!$H$1:$H$311</definedName>
    <definedName name="DIC._88" localSheetId="1">'[1]ipc indice 2'!$H$1:$H$311</definedName>
    <definedName name="DIC._88" localSheetId="2">'[1]ipc indice 2'!$H$1:$H$311</definedName>
    <definedName name="DIC._89" localSheetId="9">'[1]ipc indice 2'!$T$1:$T$311</definedName>
    <definedName name="DIC._89" localSheetId="0">'[1]ipc indice 2'!$T$1:$T$311</definedName>
    <definedName name="DIC._89" localSheetId="1">'[1]ipc indice 2'!$T$1:$T$311</definedName>
    <definedName name="DIC._89" localSheetId="2">'[1]ipc indice 2'!$T$1:$T$311</definedName>
    <definedName name="ENE._89" localSheetId="9">'[1]ipc indice 2'!$I$1:$I$311</definedName>
    <definedName name="ENE._89" localSheetId="0">'[1]ipc indice 2'!$I$1:$I$311</definedName>
    <definedName name="ENE._89" localSheetId="1">'[1]ipc indice 2'!$I$1:$I$311</definedName>
    <definedName name="ENE._89" localSheetId="2">'[1]ipc indice 2'!$I$1:$I$311</definedName>
    <definedName name="ENE._90" localSheetId="9">'[1]ipc indice 2'!$U$1:$U$311</definedName>
    <definedName name="ENE._90" localSheetId="0">'[1]ipc indice 2'!$U$1:$U$311</definedName>
    <definedName name="ENE._90" localSheetId="1">'[1]ipc indice 2'!$U$1:$U$311</definedName>
    <definedName name="ENE._90" localSheetId="2">'[1]ipc indice 2'!$U$1:$U$311</definedName>
    <definedName name="FEB._89" localSheetId="9">'[1]ipc indice 2'!$J$1:$J$311</definedName>
    <definedName name="FEB._89" localSheetId="0">'[1]ipc indice 2'!$J$1:$J$311</definedName>
    <definedName name="FEB._89" localSheetId="1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9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">'[1]ipc indice 2'!$O$1:$O$311</definedName>
    <definedName name="JUL._89" localSheetId="0">'[1]ipc indice 2'!$O$1:$O$311</definedName>
    <definedName name="JUL._89" localSheetId="1">'[1]ipc indice 2'!$O$1:$O$311</definedName>
    <definedName name="JUL._89" localSheetId="2">'[1]ipc indice 2'!$O$1:$O$311</definedName>
    <definedName name="JUN._89" localSheetId="9">'[1]ipc indice 2'!$N$1:$N$311</definedName>
    <definedName name="JUN._89" localSheetId="0">'[1]ipc indice 2'!$N$1:$N$311</definedName>
    <definedName name="JUN._89" localSheetId="1">'[1]ipc indice 2'!$N$1:$N$311</definedName>
    <definedName name="JUN._89" localSheetId="2">'[1]ipc indice 2'!$N$1:$N$311</definedName>
    <definedName name="MAR._89" localSheetId="9">'[1]ipc indice 2'!$K$1:$K$311</definedName>
    <definedName name="MAR._89" localSheetId="0">'[1]ipc indice 2'!$K$1:$K$311</definedName>
    <definedName name="MAR._89" localSheetId="1">'[1]ipc indice 2'!$K$1:$K$311</definedName>
    <definedName name="MAR._89" localSheetId="2">'[1]ipc indice 2'!$K$1:$K$311</definedName>
    <definedName name="MARZO">#N/A</definedName>
    <definedName name="MAY._89" localSheetId="9">'[1]ipc indice 2'!$M$1:$M$311</definedName>
    <definedName name="MAY._89" localSheetId="0">'[1]ipc indice 2'!$M$1:$M$311</definedName>
    <definedName name="MAY._89" localSheetId="1">'[1]ipc indice 2'!$M$1:$M$311</definedName>
    <definedName name="MAY._89" localSheetId="2">'[1]ipc indice 2'!$M$1:$M$311</definedName>
    <definedName name="MES" localSheetId="0">#REF!</definedName>
    <definedName name="NOV._89" localSheetId="9">'[1]ipc indice 2'!$S$1:$S$311</definedName>
    <definedName name="NOV._89" localSheetId="0">'[1]ipc indice 2'!$S$1:$S$311</definedName>
    <definedName name="NOV._89" localSheetId="1">'[1]ipc indice 2'!$S$1:$S$311</definedName>
    <definedName name="NOV._89" localSheetId="2">'[1]ipc indice 2'!$S$1:$S$311</definedName>
    <definedName name="OCT._89" localSheetId="9">#REF!</definedName>
    <definedName name="OCT._89" localSheetId="0">#REF!</definedName>
    <definedName name="OCT._89" localSheetId="1">#REF!</definedName>
    <definedName name="OCT._89" localSheetId="2">#REF!</definedName>
    <definedName name="RESUMEN">#N/A</definedName>
    <definedName name="s" localSheetId="0">#REF!</definedName>
    <definedName name="SEP._89" localSheetId="9">'[1]ipc indice 2'!$Q$1:$Q$311</definedName>
    <definedName name="SEP._89" localSheetId="0">'[1]ipc indice 2'!$Q$1:$Q$311</definedName>
    <definedName name="SEP._89" localSheetId="1">'[1]ipc indice 2'!$Q$1:$Q$311</definedName>
    <definedName name="SEP._89" localSheetId="2">'[1]ipc indice 2'!$Q$1:$Q$311</definedName>
    <definedName name="sss" localSheetId="9">[2]BASE!#REF!</definedName>
    <definedName name="sss" localSheetId="0">[2]BASE!#REF!</definedName>
    <definedName name="sss" localSheetId="1">[2]BASE!#REF!</definedName>
    <definedName name="sss" localSheetId="2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B38" i="67" l="1"/>
  <c r="R31" i="67"/>
  <c r="Q31" i="67"/>
  <c r="R30" i="67"/>
  <c r="Q30" i="67"/>
  <c r="R29" i="67"/>
  <c r="Q29" i="67"/>
  <c r="R28" i="67"/>
  <c r="Q28" i="67"/>
  <c r="R27" i="67"/>
  <c r="Q27" i="67"/>
  <c r="R26" i="67"/>
  <c r="Q26" i="67"/>
  <c r="R25" i="67"/>
  <c r="Q25" i="67"/>
  <c r="R24" i="67"/>
  <c r="Q24" i="67"/>
  <c r="R23" i="67"/>
  <c r="Q23" i="67"/>
  <c r="R22" i="67"/>
  <c r="Q22" i="67"/>
  <c r="R21" i="67"/>
  <c r="Q21" i="67"/>
  <c r="R20" i="67"/>
  <c r="Q20" i="67"/>
  <c r="R19" i="67"/>
  <c r="Q19" i="67"/>
  <c r="R18" i="67"/>
  <c r="Q18" i="67"/>
  <c r="R17" i="67"/>
  <c r="Q17" i="67"/>
  <c r="R16" i="67"/>
  <c r="Q16" i="67"/>
  <c r="R16" i="66"/>
  <c r="Q16" i="66"/>
  <c r="B38" i="66" l="1"/>
  <c r="R31" i="66"/>
  <c r="Q31" i="66"/>
  <c r="R30" i="66"/>
  <c r="Q30" i="66"/>
  <c r="R29" i="66"/>
  <c r="Q29" i="66"/>
  <c r="R28" i="66"/>
  <c r="Q28" i="66"/>
  <c r="R27" i="66"/>
  <c r="Q27" i="66"/>
  <c r="R26" i="66"/>
  <c r="Q26" i="66"/>
  <c r="R25" i="66"/>
  <c r="Q25" i="66"/>
  <c r="R24" i="66"/>
  <c r="Q24" i="66"/>
  <c r="R23" i="66"/>
  <c r="Q23" i="66"/>
  <c r="R22" i="66"/>
  <c r="Q22" i="66"/>
  <c r="R21" i="66"/>
  <c r="Q21" i="66"/>
  <c r="R20" i="66"/>
  <c r="Q20" i="66"/>
  <c r="R19" i="66"/>
  <c r="Q19" i="66"/>
  <c r="R18" i="66"/>
  <c r="Q18" i="66"/>
  <c r="R17" i="66"/>
  <c r="Q17" i="66"/>
  <c r="Q32" i="65" l="1"/>
  <c r="R32" i="65"/>
  <c r="Q33" i="65"/>
  <c r="R33" i="65"/>
  <c r="Q34" i="65"/>
  <c r="R34" i="65"/>
  <c r="R31" i="65"/>
  <c r="R28" i="65"/>
  <c r="R29" i="65"/>
  <c r="R30" i="65"/>
  <c r="R27" i="65"/>
  <c r="R24" i="65"/>
  <c r="R25" i="65"/>
  <c r="R26" i="65"/>
  <c r="R23" i="65"/>
  <c r="R20" i="65"/>
  <c r="R21" i="65"/>
  <c r="R22" i="65"/>
  <c r="R19" i="65"/>
  <c r="Q31" i="65"/>
  <c r="Q28" i="65"/>
  <c r="Q29" i="65"/>
  <c r="Q30" i="65"/>
  <c r="Q27" i="65"/>
  <c r="Q24" i="65"/>
  <c r="Q25" i="65"/>
  <c r="Q26" i="65"/>
  <c r="Q23" i="65"/>
  <c r="Q20" i="65"/>
  <c r="Q21" i="65"/>
  <c r="Q22" i="65"/>
  <c r="Q19" i="65"/>
  <c r="R32" i="64"/>
  <c r="R33" i="64"/>
  <c r="R34" i="64"/>
  <c r="R31" i="64"/>
  <c r="R28" i="64"/>
  <c r="R29" i="64"/>
  <c r="R30" i="64"/>
  <c r="R27" i="64"/>
  <c r="R24" i="64"/>
  <c r="R25" i="64"/>
  <c r="R26" i="64"/>
  <c r="R23" i="64"/>
  <c r="R20" i="64"/>
  <c r="R21" i="64"/>
  <c r="R22" i="64"/>
  <c r="R19" i="64"/>
  <c r="Q32" i="64"/>
  <c r="Q33" i="64"/>
  <c r="Q34" i="64"/>
  <c r="Q31" i="64"/>
  <c r="Q28" i="64"/>
  <c r="Q29" i="64"/>
  <c r="Q30" i="64"/>
  <c r="Q27" i="64"/>
  <c r="Q24" i="64"/>
  <c r="Q25" i="64"/>
  <c r="Q26" i="64"/>
  <c r="Q23" i="64"/>
  <c r="Q20" i="64"/>
  <c r="Q21" i="64"/>
  <c r="Q22" i="64"/>
  <c r="Q19" i="64"/>
  <c r="R32" i="55"/>
  <c r="R33" i="55"/>
  <c r="R34" i="55"/>
  <c r="R31" i="55"/>
  <c r="R28" i="55"/>
  <c r="R29" i="55"/>
  <c r="R30" i="55"/>
  <c r="R27" i="55"/>
  <c r="R24" i="55"/>
  <c r="R25" i="55"/>
  <c r="R26" i="55"/>
  <c r="R23" i="55"/>
  <c r="R20" i="55"/>
  <c r="R21" i="55"/>
  <c r="R22" i="55"/>
  <c r="R19" i="55"/>
  <c r="Q32" i="55"/>
  <c r="Q33" i="55"/>
  <c r="Q34" i="55"/>
  <c r="Q31" i="55"/>
  <c r="Q28" i="55"/>
  <c r="Q29" i="55"/>
  <c r="Q30" i="55"/>
  <c r="Q27" i="55"/>
  <c r="Q24" i="55"/>
  <c r="Q25" i="55"/>
  <c r="Q26" i="55"/>
  <c r="Q23" i="55"/>
  <c r="Q20" i="55"/>
  <c r="Q21" i="55"/>
  <c r="Q22" i="55"/>
  <c r="Q19" i="55"/>
  <c r="R19" i="54"/>
  <c r="R32" i="54" l="1"/>
  <c r="R33" i="54"/>
  <c r="R36" i="54"/>
  <c r="R31" i="54"/>
  <c r="R28" i="54"/>
  <c r="R29" i="54"/>
  <c r="R30" i="54"/>
  <c r="R27" i="54"/>
  <c r="R24" i="54"/>
  <c r="R25" i="54"/>
  <c r="R26" i="54"/>
  <c r="R23" i="54"/>
  <c r="R20" i="54"/>
  <c r="R21" i="54"/>
  <c r="R22" i="54"/>
  <c r="Q32" i="54"/>
  <c r="Q33" i="54"/>
  <c r="Q36" i="54"/>
  <c r="Q31" i="54"/>
  <c r="Q28" i="54"/>
  <c r="Q29" i="54"/>
  <c r="Q30" i="54"/>
  <c r="Q27" i="54"/>
  <c r="Q24" i="54"/>
  <c r="Q25" i="54"/>
  <c r="Q26" i="54"/>
  <c r="Q23" i="54"/>
  <c r="Q20" i="54"/>
  <c r="Q21" i="54"/>
  <c r="Q22" i="54"/>
  <c r="Q19" i="54"/>
  <c r="R32" i="52"/>
  <c r="R33" i="52"/>
  <c r="R36" i="52"/>
  <c r="R31" i="52"/>
  <c r="R28" i="52"/>
  <c r="R29" i="52"/>
  <c r="R30" i="52"/>
  <c r="R27" i="52"/>
  <c r="R24" i="52"/>
  <c r="R25" i="52"/>
  <c r="R26" i="52"/>
  <c r="R23" i="52"/>
  <c r="R20" i="52"/>
  <c r="R21" i="52"/>
  <c r="R22" i="52"/>
  <c r="R19" i="52"/>
  <c r="Q32" i="52"/>
  <c r="Q33" i="52"/>
  <c r="Q36" i="52"/>
  <c r="Q31" i="52"/>
  <c r="Q28" i="52"/>
  <c r="Q29" i="52"/>
  <c r="Q30" i="52"/>
  <c r="Q27" i="52"/>
  <c r="Q24" i="52"/>
  <c r="Q25" i="52"/>
  <c r="Q26" i="52"/>
  <c r="Q23" i="52"/>
  <c r="Q20" i="52"/>
  <c r="Q21" i="52"/>
  <c r="Q22" i="52"/>
  <c r="Q19" i="52"/>
  <c r="S15" i="53"/>
  <c r="S16" i="53"/>
  <c r="S17" i="53"/>
  <c r="S18" i="53"/>
  <c r="R15" i="53"/>
  <c r="Q15" i="53"/>
  <c r="T22" i="51"/>
  <c r="S15" i="51"/>
  <c r="S20" i="51"/>
  <c r="S18" i="51"/>
  <c r="S17" i="51"/>
  <c r="S19" i="51"/>
  <c r="S16" i="51"/>
  <c r="S21" i="51"/>
  <c r="R15" i="51"/>
  <c r="Q21" i="51"/>
  <c r="Q16" i="51"/>
  <c r="Q19" i="51"/>
  <c r="Q17" i="51"/>
  <c r="Q18" i="51"/>
  <c r="Q20" i="51"/>
  <c r="Q15" i="51"/>
  <c r="S19" i="49"/>
  <c r="R19" i="49"/>
  <c r="Q19" i="49"/>
  <c r="P19" i="49"/>
  <c r="P31" i="61"/>
  <c r="P32" i="61"/>
  <c r="P33" i="61"/>
  <c r="P30" i="61"/>
  <c r="P27" i="61"/>
  <c r="P28" i="61"/>
  <c r="P29" i="61"/>
  <c r="P26" i="61"/>
  <c r="P23" i="61"/>
  <c r="P24" i="61"/>
  <c r="P25" i="61"/>
  <c r="P22" i="61"/>
  <c r="P19" i="61"/>
  <c r="P20" i="61"/>
  <c r="P21" i="61"/>
  <c r="P18" i="61"/>
  <c r="P15" i="61"/>
  <c r="P16" i="61"/>
  <c r="P17" i="61"/>
  <c r="P14" i="61"/>
  <c r="Q15" i="61"/>
  <c r="Q16" i="61"/>
  <c r="Q17" i="61"/>
  <c r="Q18" i="61"/>
  <c r="Q19" i="61"/>
  <c r="Q20" i="61"/>
  <c r="Q21" i="61"/>
  <c r="Q22" i="61"/>
  <c r="Q23" i="61"/>
  <c r="Q24" i="61"/>
  <c r="Q25" i="61"/>
  <c r="Q26" i="61"/>
  <c r="Q27" i="61"/>
  <c r="Q28" i="61"/>
  <c r="Q29" i="61"/>
  <c r="Q30" i="61"/>
  <c r="Q31" i="61"/>
  <c r="Q32" i="61"/>
  <c r="Q33" i="61"/>
  <c r="Q14" i="61"/>
  <c r="P31" i="60"/>
  <c r="P32" i="60"/>
  <c r="P33" i="60"/>
  <c r="P30" i="60"/>
  <c r="P27" i="60"/>
  <c r="P28" i="60"/>
  <c r="P29" i="60"/>
  <c r="P26" i="60"/>
  <c r="P23" i="60"/>
  <c r="P24" i="60"/>
  <c r="P25" i="60"/>
  <c r="P22" i="60"/>
  <c r="P19" i="60"/>
  <c r="P20" i="60"/>
  <c r="P21" i="60"/>
  <c r="P18" i="60"/>
  <c r="P15" i="60"/>
  <c r="P16" i="60"/>
  <c r="P17" i="60"/>
  <c r="P14" i="60"/>
  <c r="Q15" i="60"/>
  <c r="Q16" i="60"/>
  <c r="Q17" i="60"/>
  <c r="Q18" i="60"/>
  <c r="Q19" i="60"/>
  <c r="Q20" i="60"/>
  <c r="Q21" i="60"/>
  <c r="Q22" i="60"/>
  <c r="Q23" i="60"/>
  <c r="Q24" i="60"/>
  <c r="Q25" i="60"/>
  <c r="Q26" i="60"/>
  <c r="Q27" i="60"/>
  <c r="Q28" i="60"/>
  <c r="Q29" i="60"/>
  <c r="Q30" i="60"/>
  <c r="Q31" i="60"/>
  <c r="Q32" i="60"/>
  <c r="Q33" i="60"/>
  <c r="Q14" i="60"/>
  <c r="P31" i="59"/>
  <c r="P32" i="59"/>
  <c r="P33" i="59"/>
  <c r="P30" i="59"/>
  <c r="P27" i="59"/>
  <c r="P28" i="59"/>
  <c r="P29" i="59"/>
  <c r="P26" i="59"/>
  <c r="P23" i="59"/>
  <c r="P24" i="59"/>
  <c r="P25" i="59"/>
  <c r="P22" i="59"/>
  <c r="P19" i="59"/>
  <c r="P20" i="59"/>
  <c r="P21" i="59"/>
  <c r="P18" i="59"/>
  <c r="P15" i="59"/>
  <c r="P16" i="59"/>
  <c r="P17" i="59"/>
  <c r="P14" i="59"/>
  <c r="Q15" i="59"/>
  <c r="Q16" i="59"/>
  <c r="Q17" i="59"/>
  <c r="Q18" i="59"/>
  <c r="Q19" i="59"/>
  <c r="Q20" i="59"/>
  <c r="Q21" i="59"/>
  <c r="Q22" i="59"/>
  <c r="Q23" i="59"/>
  <c r="Q24" i="59"/>
  <c r="Q25" i="59"/>
  <c r="Q26" i="59"/>
  <c r="Q27" i="59"/>
  <c r="Q28" i="59"/>
  <c r="Q29" i="59"/>
  <c r="Q30" i="59"/>
  <c r="Q31" i="59"/>
  <c r="Q32" i="59"/>
  <c r="Q33" i="59"/>
  <c r="Q14" i="59"/>
  <c r="P27" i="58"/>
  <c r="P23" i="58"/>
  <c r="P19" i="58"/>
  <c r="P14" i="58"/>
  <c r="P31" i="58"/>
  <c r="P32" i="58"/>
  <c r="P33" i="58"/>
  <c r="P30" i="58"/>
  <c r="P28" i="58"/>
  <c r="P29" i="58"/>
  <c r="P26" i="58"/>
  <c r="P24" i="58"/>
  <c r="P25" i="58"/>
  <c r="P22" i="58"/>
  <c r="P20" i="58"/>
  <c r="P21" i="58"/>
  <c r="P18" i="58"/>
  <c r="P15" i="58"/>
  <c r="P16" i="58"/>
  <c r="P17" i="58"/>
  <c r="Q15" i="58"/>
  <c r="Q16" i="58"/>
  <c r="Q17" i="58"/>
  <c r="Q18" i="58"/>
  <c r="Q19" i="58"/>
  <c r="Q20" i="58"/>
  <c r="Q21" i="58"/>
  <c r="Q22" i="58"/>
  <c r="Q23" i="58"/>
  <c r="Q24" i="58"/>
  <c r="Q25" i="58"/>
  <c r="Q26" i="58"/>
  <c r="Q27" i="58"/>
  <c r="Q28" i="58"/>
  <c r="Q29" i="58"/>
  <c r="Q30" i="58"/>
  <c r="Q31" i="58"/>
  <c r="Q32" i="58"/>
  <c r="Q33" i="58"/>
  <c r="Q14" i="58"/>
  <c r="P26" i="57"/>
  <c r="P32" i="57"/>
  <c r="P30" i="57"/>
  <c r="P27" i="57"/>
  <c r="P24" i="57"/>
  <c r="P22" i="57"/>
  <c r="P19" i="57"/>
  <c r="P14" i="57"/>
  <c r="P31" i="57"/>
  <c r="P33" i="57"/>
  <c r="P28" i="57"/>
  <c r="P29" i="57"/>
  <c r="P23" i="57"/>
  <c r="P25" i="57"/>
  <c r="P20" i="57"/>
  <c r="P21" i="57"/>
  <c r="P18" i="57"/>
  <c r="P15" i="57"/>
  <c r="P16" i="57"/>
  <c r="P17" i="57"/>
  <c r="Q15" i="57"/>
  <c r="Q16" i="57"/>
  <c r="Q17" i="57"/>
  <c r="Q18" i="57"/>
  <c r="Q19" i="57"/>
  <c r="Q20" i="57"/>
  <c r="Q21" i="57"/>
  <c r="Q22" i="57"/>
  <c r="Q23" i="57"/>
  <c r="Q24" i="57"/>
  <c r="Q25" i="57"/>
  <c r="Q26" i="57"/>
  <c r="Q27" i="57"/>
  <c r="Q28" i="57"/>
  <c r="Q29" i="57"/>
  <c r="Q30" i="57"/>
  <c r="Q31" i="57"/>
  <c r="Q32" i="57"/>
  <c r="Q33" i="57"/>
  <c r="Q14" i="57"/>
  <c r="P30" i="56"/>
  <c r="P26" i="56"/>
  <c r="P22" i="56"/>
  <c r="P18" i="56"/>
  <c r="P14" i="56"/>
  <c r="Q15" i="56"/>
  <c r="Q16" i="56"/>
  <c r="Q17" i="56"/>
  <c r="Q18" i="56"/>
  <c r="Q19" i="56"/>
  <c r="Q20" i="56"/>
  <c r="Q21" i="56"/>
  <c r="Q22" i="56"/>
  <c r="Q23" i="56"/>
  <c r="Q24" i="56"/>
  <c r="Q25" i="56"/>
  <c r="Q26" i="56"/>
  <c r="Q27" i="56"/>
  <c r="Q28" i="56"/>
  <c r="Q29" i="56"/>
  <c r="Q30" i="56"/>
  <c r="Q31" i="56"/>
  <c r="Q32" i="56"/>
  <c r="Q33" i="56"/>
  <c r="Q14" i="56"/>
  <c r="Q33" i="50"/>
  <c r="R33" i="50"/>
  <c r="Q34" i="50"/>
  <c r="R34" i="50"/>
  <c r="Q35" i="50"/>
  <c r="R35" i="50"/>
  <c r="R32" i="50"/>
  <c r="Q32" i="50"/>
  <c r="Q29" i="50"/>
  <c r="R29" i="50"/>
  <c r="Q30" i="50"/>
  <c r="R30" i="50"/>
  <c r="Q31" i="50"/>
  <c r="R31" i="50"/>
  <c r="R28" i="50"/>
  <c r="Q28" i="50"/>
  <c r="Q25" i="50"/>
  <c r="R25" i="50"/>
  <c r="Q26" i="50"/>
  <c r="R26" i="50"/>
  <c r="Q27" i="50"/>
  <c r="R27" i="50"/>
  <c r="R24" i="50"/>
  <c r="Q24" i="50"/>
  <c r="Q21" i="50"/>
  <c r="R21" i="50"/>
  <c r="Q22" i="50"/>
  <c r="R22" i="50"/>
  <c r="Q23" i="50"/>
  <c r="R23" i="50"/>
  <c r="R20" i="50"/>
  <c r="Q20" i="50"/>
  <c r="P17" i="56"/>
  <c r="P15" i="56"/>
  <c r="P16" i="56"/>
  <c r="P33" i="56"/>
  <c r="R20" i="45"/>
  <c r="Q20" i="45"/>
  <c r="P20" i="45"/>
  <c r="B36" i="65"/>
  <c r="B37" i="64"/>
  <c r="B37" i="55"/>
  <c r="B37" i="54"/>
  <c r="B37" i="52"/>
  <c r="B39" i="53"/>
  <c r="B42" i="51"/>
  <c r="B37" i="50"/>
  <c r="B39" i="49"/>
  <c r="B40" i="61"/>
  <c r="B40" i="60"/>
  <c r="B40" i="59"/>
  <c r="B40" i="58"/>
  <c r="B40" i="57"/>
  <c r="B40" i="56"/>
  <c r="B42" i="45"/>
  <c r="B42" i="3"/>
  <c r="P31" i="56" l="1"/>
  <c r="P32" i="56"/>
  <c r="P27" i="56"/>
  <c r="P28" i="56"/>
  <c r="P29" i="56"/>
  <c r="P23" i="56"/>
  <c r="P24" i="56"/>
  <c r="P25" i="56"/>
  <c r="P19" i="56"/>
  <c r="P20" i="56"/>
  <c r="P21" i="56"/>
  <c r="S20" i="45" l="1"/>
  <c r="S21" i="45"/>
  <c r="S18" i="45"/>
  <c r="S19" i="45"/>
  <c r="S22" i="45"/>
  <c r="S17" i="45"/>
  <c r="S23" i="45"/>
  <c r="S18" i="49"/>
  <c r="S17" i="49"/>
  <c r="S20" i="49"/>
  <c r="P18" i="53" l="1"/>
  <c r="P17" i="53"/>
  <c r="P16" i="53"/>
  <c r="P15" i="53"/>
  <c r="R16" i="53"/>
  <c r="R17" i="53"/>
  <c r="R18" i="53"/>
  <c r="Q18" i="53"/>
  <c r="Q17" i="53"/>
  <c r="Q16" i="53"/>
  <c r="R21" i="51" l="1"/>
  <c r="P21" i="51"/>
  <c r="R16" i="51"/>
  <c r="R19" i="51"/>
  <c r="R17" i="51"/>
  <c r="R18" i="51"/>
  <c r="R20" i="51"/>
  <c r="P16" i="51"/>
  <c r="P19" i="51"/>
  <c r="P17" i="51"/>
  <c r="P18" i="51"/>
  <c r="P20" i="51"/>
  <c r="P15" i="51"/>
  <c r="P18" i="49" l="1"/>
  <c r="Q20" i="49" l="1"/>
  <c r="R20" i="49"/>
  <c r="P20" i="49"/>
  <c r="Q18" i="49"/>
  <c r="R18" i="49"/>
  <c r="P17" i="49"/>
  <c r="Q17" i="49"/>
  <c r="R17" i="49"/>
  <c r="Q23" i="45"/>
  <c r="R23" i="45"/>
  <c r="P23" i="45"/>
  <c r="P21" i="45"/>
  <c r="Q21" i="45"/>
  <c r="R21" i="45"/>
  <c r="P18" i="45"/>
  <c r="Q18" i="45"/>
  <c r="R18" i="45"/>
  <c r="P19" i="45"/>
  <c r="Q19" i="45"/>
  <c r="R19" i="45"/>
  <c r="P22" i="45"/>
  <c r="Q22" i="45"/>
  <c r="R22" i="45"/>
  <c r="P17" i="45"/>
  <c r="Q17" i="45"/>
  <c r="R17" i="45"/>
</calcChain>
</file>

<file path=xl/sharedStrings.xml><?xml version="1.0" encoding="utf-8"?>
<sst xmlns="http://schemas.openxmlformats.org/spreadsheetml/2006/main" count="521" uniqueCount="98">
  <si>
    <t xml:space="preserve"> </t>
  </si>
  <si>
    <t>Índice de cuadros y gráficas</t>
  </si>
  <si>
    <t>Alimentos</t>
  </si>
  <si>
    <t>Principales indicadores estadisticos: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</si>
  <si>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</si>
  <si>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</si>
  <si>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</si>
  <si>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</si>
  <si>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</si>
  <si>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</si>
  <si>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</si>
  <si>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</si>
  <si>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</si>
  <si>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</si>
  <si>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</si>
  <si>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Principales indicadores estadísticos del comercio minorista: ventas reales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</si>
  <si>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</si>
  <si>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</si>
  <si>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</si>
  <si>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</si>
  <si>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</si>
  <si>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</si>
  <si>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</si>
  <si>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</si>
  <si>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</si>
  <si>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</si>
  <si>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 xml:space="preserve">Variación anual % </t>
  </si>
  <si>
    <t>Contribución</t>
  </si>
  <si>
    <t>Ventas Totales</t>
  </si>
  <si>
    <t xml:space="preserve">Variación acumulada anual % </t>
  </si>
  <si>
    <t>Bogotá frente a Colombia:</t>
  </si>
  <si>
    <t>Bogotá</t>
  </si>
  <si>
    <t>Colombia</t>
  </si>
  <si>
    <t>Principales indicadores estadísticos del comercio minorista:  Empleo total</t>
  </si>
  <si>
    <t>Principales indicadores estadísticos: ventas reales según grupo</t>
  </si>
  <si>
    <t>Principales indicadores estadísticos:  empleo según tipo de contraro</t>
  </si>
  <si>
    <t>Principales indicadores estadísticos : Empleo según tipo de contrato</t>
  </si>
  <si>
    <t>Ventas reales y empleo total (variación anual %)</t>
  </si>
  <si>
    <t xml:space="preserve">Ventas reales y empleo total (variación acumulada %) </t>
  </si>
  <si>
    <t>Histórico Principales variables:</t>
  </si>
  <si>
    <t>Ventas reales Bogotá Vs Colombia (Variación anual %)</t>
  </si>
  <si>
    <t>Empleo total Bogotá Vs Colombia (Variación anual %)</t>
  </si>
  <si>
    <t>Ventas reales según grupo (variación acumulada anual %)</t>
  </si>
  <si>
    <t>Ventas reales según grupo (variación anual %)</t>
  </si>
  <si>
    <t>Empleo según tipo de contrato (variación anual %)</t>
  </si>
  <si>
    <t>Empleo según tipo de contrato (variación acumulada anual %)</t>
  </si>
  <si>
    <t>Total empleo:</t>
  </si>
  <si>
    <t>Total comercio minorista Bogotá</t>
  </si>
  <si>
    <t>Ventas reales del comercio minorista:</t>
  </si>
  <si>
    <t>Textiles, prendas de vestir y calzado</t>
  </si>
  <si>
    <t>Farmacéuticos, cosméticos y aseo personal</t>
  </si>
  <si>
    <t>Oficina, equipo de informática, libros y otros</t>
  </si>
  <si>
    <t>Vehículos, repuestos y lubricantes</t>
  </si>
  <si>
    <t>Alimentos, bebidas no alcohólicas, cigarrillos y licores</t>
  </si>
  <si>
    <t xml:space="preserve">Principales indicadores estadísticos: ventas reales de alimentos, </t>
  </si>
  <si>
    <t>bebidas no alcohólicas, cigarrillos y licores</t>
  </si>
  <si>
    <t>I Trimestre</t>
  </si>
  <si>
    <t>II Trimestre</t>
  </si>
  <si>
    <t>III Trimestre</t>
  </si>
  <si>
    <t>IV Trimestre</t>
  </si>
  <si>
    <t>Alimentos, bebidas</t>
  </si>
  <si>
    <t xml:space="preserve">Variación anual </t>
  </si>
  <si>
    <t>I</t>
  </si>
  <si>
    <t>II</t>
  </si>
  <si>
    <t>III</t>
  </si>
  <si>
    <t>Total Comercio Bogotá</t>
  </si>
  <si>
    <t xml:space="preserve">Principales indicadores estadísticos: ventas reales de textiles, </t>
  </si>
  <si>
    <t>prendas de vestir y calzado</t>
  </si>
  <si>
    <t>Textiles, confecciones</t>
  </si>
  <si>
    <t>farmacéuticos, cosméticos y aseo personal</t>
  </si>
  <si>
    <t xml:space="preserve">Principales indicadores estadísticos: ventas reales de </t>
  </si>
  <si>
    <t>Farmacéuticos, cosméticos</t>
  </si>
  <si>
    <t>Electrodomésticos, muebles</t>
  </si>
  <si>
    <t>electrodomésticos, muebles de uso doméstico y aseo hogar</t>
  </si>
  <si>
    <t>Electrodomésticos, muebles de uso doméstico y aseo hogar</t>
  </si>
  <si>
    <t>Principales indicadores estadísticos: ventas reales de equipo</t>
  </si>
  <si>
    <t>de oficina, informática, libros y otros</t>
  </si>
  <si>
    <t>vehículos, repuestos y lubricantes</t>
  </si>
  <si>
    <t>Principales indicadores estadísticos: ventas reales de</t>
  </si>
  <si>
    <t>Vehículos, repuestos</t>
  </si>
  <si>
    <t>Ventas reales Bogotá Vs Colombia (Variación acumulada anual %)</t>
  </si>
  <si>
    <t>Empleo total Bogotá Vs Colombia (Variación acumulada anual %)</t>
  </si>
  <si>
    <t>Principales indicadores estadísticos del comercio minorista:  Ventas reales</t>
  </si>
  <si>
    <t xml:space="preserve">Principales indicadores estadísticos del comercio minorista:  Empleo total </t>
  </si>
  <si>
    <t>Fuente: Departamento Administrativo Nacional de Estadistica, Dane junio 2012.</t>
  </si>
  <si>
    <r>
      <rPr>
        <b/>
        <sz val="12"/>
        <color theme="6"/>
        <rFont val="Calibri"/>
        <family val="2"/>
        <scheme val="minor"/>
      </rPr>
      <t>I trimestre de 2011</t>
    </r>
    <r>
      <rPr>
        <b/>
        <sz val="12"/>
        <rFont val="Calibri"/>
        <family val="2"/>
        <scheme val="minor"/>
      </rPr>
      <t xml:space="preserve">, variación anual % </t>
    </r>
  </si>
  <si>
    <t>I Trim</t>
  </si>
  <si>
    <r>
      <rPr>
        <b/>
        <sz val="12"/>
        <color theme="6"/>
        <rFont val="Calibri"/>
        <family val="2"/>
        <scheme val="minor"/>
      </rPr>
      <t>I trimestre de 2012</t>
    </r>
    <r>
      <rPr>
        <b/>
        <sz val="12"/>
        <rFont val="Calibri"/>
        <family val="2"/>
        <scheme val="minor"/>
      </rPr>
      <t xml:space="preserve">, variación anual % </t>
    </r>
  </si>
  <si>
    <t>contrib.2012</t>
  </si>
  <si>
    <r>
      <rPr>
        <b/>
        <sz val="12"/>
        <color theme="6"/>
        <rFont val="Calibri"/>
        <family val="2"/>
        <scheme val="minor"/>
      </rPr>
      <t>I trimestre de 2012</t>
    </r>
    <r>
      <rPr>
        <b/>
        <sz val="12"/>
        <rFont val="Calibri"/>
        <family val="2"/>
        <scheme val="minor"/>
      </rPr>
      <t xml:space="preserve">,  variación anual % </t>
    </r>
  </si>
  <si>
    <t>Contrib. 2012</t>
  </si>
  <si>
    <r>
      <rPr>
        <b/>
        <sz val="12"/>
        <color theme="6"/>
        <rFont val="Calibri"/>
        <family val="2"/>
        <scheme val="minor"/>
      </rPr>
      <t>I trimestre de 2012</t>
    </r>
    <r>
      <rPr>
        <b/>
        <sz val="12"/>
        <rFont val="Calibri"/>
        <family val="2"/>
        <scheme val="minor"/>
      </rPr>
      <t xml:space="preserve">, Variación acumulado anual % </t>
    </r>
  </si>
  <si>
    <t>Contrib 2012</t>
  </si>
  <si>
    <t xml:space="preserve">Farmacéuticos, cosméticos y aseo personal. Bogotá Vs Colombia </t>
  </si>
  <si>
    <t>Alimentos, bebidas no alcohólicas. Bogotá Vs Colombia</t>
  </si>
  <si>
    <t xml:space="preserve">Variación año corrido % </t>
  </si>
  <si>
    <t>Principales indicadores estadísticos del comercio minorista: ventas reales de</t>
  </si>
  <si>
    <t>Productos farmacéuticos, cosméticos y aseo personal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</si>
</sst>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3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17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167" fontId="2" fillId="0" borderId="1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67" fontId="2" fillId="0" borderId="0" xfId="2" applyNumberFormat="1" applyFont="1" applyFill="1" applyBorder="1"/>
    <xf numFmtId="1" fontId="5" fillId="2" borderId="0" xfId="1" applyNumberFormat="1" applyFont="1" applyFill="1"/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167" fontId="19" fillId="2" borderId="0" xfId="1" applyNumberFormat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3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168" fontId="5" fillId="2" borderId="0" xfId="1" applyNumberFormat="1" applyFont="1" applyFill="1"/>
    <xf numFmtId="164" fontId="2" fillId="2" borderId="0" xfId="1" applyNumberFormat="1" applyFont="1" applyFill="1" applyBorder="1"/>
    <xf numFmtId="0" fontId="5" fillId="2" borderId="0" xfId="1" applyFont="1" applyFill="1" applyBorder="1"/>
    <xf numFmtId="0" fontId="21" fillId="2" borderId="0" xfId="0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2" fillId="4" borderId="9" xfId="2" applyNumberFormat="1" applyFont="1" applyFill="1" applyBorder="1"/>
    <xf numFmtId="167" fontId="2" fillId="2" borderId="13" xfId="2" applyNumberFormat="1" applyFont="1" applyFill="1" applyBorder="1"/>
    <xf numFmtId="167" fontId="2" fillId="0" borderId="13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168" fontId="5" fillId="2" borderId="0" xfId="30" applyNumberFormat="1" applyFont="1" applyFill="1"/>
    <xf numFmtId="0" fontId="17" fillId="2" borderId="0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4" fillId="2" borderId="0" xfId="1" applyFont="1" applyFill="1"/>
    <xf numFmtId="0" fontId="24" fillId="2" borderId="0" xfId="1" applyFont="1" applyFill="1" applyBorder="1"/>
    <xf numFmtId="0" fontId="24" fillId="2" borderId="5" xfId="1" applyFont="1" applyFill="1" applyBorder="1"/>
    <xf numFmtId="0" fontId="24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left"/>
    </xf>
    <xf numFmtId="0" fontId="24" fillId="2" borderId="5" xfId="2" applyFont="1" applyFill="1" applyBorder="1" applyAlignment="1">
      <alignment horizontal="center"/>
    </xf>
    <xf numFmtId="0" fontId="25" fillId="2" borderId="0" xfId="2" applyFont="1" applyFill="1" applyBorder="1" applyAlignment="1">
      <alignment vertical="center"/>
    </xf>
    <xf numFmtId="0" fontId="26" fillId="2" borderId="0" xfId="29" applyFont="1" applyFill="1" applyBorder="1" applyAlignment="1" applyProtection="1"/>
    <xf numFmtId="3" fontId="24" fillId="2" borderId="0" xfId="2" applyNumberFormat="1" applyFont="1" applyFill="1" applyBorder="1"/>
    <xf numFmtId="3" fontId="24" fillId="2" borderId="5" xfId="2" applyNumberFormat="1" applyFont="1" applyFill="1" applyBorder="1"/>
    <xf numFmtId="0" fontId="25" fillId="2" borderId="0" xfId="2" applyFont="1" applyFill="1" applyBorder="1" applyAlignment="1">
      <alignment horizontal="left"/>
    </xf>
    <xf numFmtId="0" fontId="16" fillId="2" borderId="0" xfId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7" fillId="2" borderId="0" xfId="2" applyFont="1" applyFill="1" applyBorder="1" applyAlignment="1"/>
    <xf numFmtId="0" fontId="28" fillId="2" borderId="0" xfId="1" applyFont="1" applyFill="1"/>
    <xf numFmtId="0" fontId="27" fillId="2" borderId="5" xfId="2" applyFont="1" applyFill="1" applyBorder="1" applyAlignment="1"/>
    <xf numFmtId="0" fontId="27" fillId="2" borderId="0" xfId="2" applyFont="1" applyFill="1" applyBorder="1" applyAlignment="1">
      <alignment horizontal="center"/>
    </xf>
    <xf numFmtId="0" fontId="27" fillId="2" borderId="5" xfId="2" applyFont="1" applyFill="1" applyBorder="1" applyAlignment="1">
      <alignment horizontal="center"/>
    </xf>
    <xf numFmtId="0" fontId="28" fillId="2" borderId="0" xfId="1" applyFont="1" applyFill="1" applyBorder="1"/>
    <xf numFmtId="0" fontId="28" fillId="2" borderId="0" xfId="2" applyFont="1" applyFill="1" applyBorder="1" applyAlignment="1">
      <alignment horizontal="center"/>
    </xf>
    <xf numFmtId="0" fontId="28" fillId="2" borderId="5" xfId="2" applyFont="1" applyFill="1" applyBorder="1" applyAlignment="1">
      <alignment horizontal="center"/>
    </xf>
    <xf numFmtId="0" fontId="28" fillId="2" borderId="5" xfId="1" applyFont="1" applyFill="1" applyBorder="1"/>
    <xf numFmtId="0" fontId="28" fillId="2" borderId="0" xfId="2" applyFont="1" applyFill="1" applyBorder="1" applyAlignment="1"/>
    <xf numFmtId="0" fontId="28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22" fillId="4" borderId="14" xfId="2" applyNumberFormat="1" applyFont="1" applyFill="1" applyBorder="1"/>
    <xf numFmtId="0" fontId="12" fillId="2" borderId="0" xfId="29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164" fontId="5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1" fontId="2" fillId="2" borderId="0" xfId="1" applyNumberFormat="1" applyFont="1" applyFill="1"/>
    <xf numFmtId="164" fontId="17" fillId="4" borderId="14" xfId="2" applyNumberFormat="1" applyFont="1" applyFill="1" applyBorder="1"/>
    <xf numFmtId="164" fontId="17" fillId="4" borderId="9" xfId="2" applyNumberFormat="1" applyFont="1" applyFill="1" applyBorder="1"/>
    <xf numFmtId="0" fontId="2" fillId="2" borderId="15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  <xf numFmtId="164" fontId="19" fillId="2" borderId="4" xfId="1" applyNumberFormat="1" applyFont="1" applyFill="1" applyBorder="1"/>
    <xf numFmtId="0" fontId="19" fillId="2" borderId="4" xfId="1" applyFont="1" applyFill="1" applyBorder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Relationship Id="rId27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94945428763956E-2"/>
          <c:y val="3.4823582974060414E-2"/>
          <c:w val="0.92020069491623657"/>
          <c:h val="0.79693776576373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minorista'!$B$13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 lang="es-US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minorista'!$C$10:$I$10</c:f>
              <c:numCache>
                <c:formatCode>General</c:formatCode>
                <c:ptCount val="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</c:numCache>
            </c:numRef>
          </c:cat>
          <c:val>
            <c:numRef>
              <c:f>'Total comercio minorista'!$C$13:$I$13</c:f>
              <c:numCache>
                <c:formatCode>0.0</c:formatCode>
                <c:ptCount val="7"/>
                <c:pt idx="0">
                  <c:v>11.599999999999987</c:v>
                </c:pt>
                <c:pt idx="1">
                  <c:v>12.818756706161683</c:v>
                </c:pt>
                <c:pt idx="2">
                  <c:v>-9.4095268930349807E-2</c:v>
                </c:pt>
                <c:pt idx="3">
                  <c:v>-5.2793615749977203</c:v>
                </c:pt>
                <c:pt idx="4">
                  <c:v>6.8961830428739379</c:v>
                </c:pt>
                <c:pt idx="5">
                  <c:v>10.276055211042202</c:v>
                </c:pt>
                <c:pt idx="6">
                  <c:v>9.9189145065031514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5952256"/>
        <c:axId val="96483584"/>
      </c:barChart>
      <c:lineChart>
        <c:grouping val="standard"/>
        <c:varyColors val="0"/>
        <c:ser>
          <c:idx val="1"/>
          <c:order val="1"/>
          <c:tx>
            <c:strRef>
              <c:f>'Total comercio minorista'!$B$14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9920176411555437E-2"/>
                  <c:y val="-4.936577372272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4597486223348045E-2"/>
                  <c:y val="-3.5934674832312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7258831317451689E-2"/>
                  <c:y val="-4.9687955672207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9920176411555437E-2"/>
                  <c:y val="3.52564013586711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5968070564622173E-2"/>
                  <c:y val="9.2763404574428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992017641155534E-2"/>
                  <c:y val="-4.4871783547399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7904211693866522E-2"/>
                  <c:y val="-1.40924051160271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minorista'!$C$10:$I$10</c:f>
              <c:numCache>
                <c:formatCode>General</c:formatCode>
                <c:ptCount val="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</c:numCache>
            </c:numRef>
          </c:cat>
          <c:val>
            <c:numRef>
              <c:f>'Total comercio minorista'!$C$14:$I$14</c:f>
              <c:numCache>
                <c:formatCode>0.0</c:formatCode>
                <c:ptCount val="7"/>
                <c:pt idx="0">
                  <c:v>3.0620703362958412</c:v>
                </c:pt>
                <c:pt idx="1">
                  <c:v>7.3625426084273915</c:v>
                </c:pt>
                <c:pt idx="2">
                  <c:v>4.186242759375336</c:v>
                </c:pt>
                <c:pt idx="3">
                  <c:v>-3.7524146519260282</c:v>
                </c:pt>
                <c:pt idx="4">
                  <c:v>0.88900206914912516</c:v>
                </c:pt>
                <c:pt idx="5">
                  <c:v>6.4007027761604052</c:v>
                </c:pt>
                <c:pt idx="6">
                  <c:v>8.6701671308595962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952256"/>
        <c:axId val="96483584"/>
      </c:lineChart>
      <c:catAx>
        <c:axId val="9595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96483584"/>
        <c:crosses val="autoZero"/>
        <c:auto val="1"/>
        <c:lblAlgn val="ctr"/>
        <c:lblOffset val="100"/>
        <c:noMultiLvlLbl val="0"/>
      </c:catAx>
      <c:valAx>
        <c:axId val="96483584"/>
        <c:scaling>
          <c:orientation val="minMax"/>
          <c:max val="14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95225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8881179558437551"/>
          <c:y val="3.7225032382047676E-2"/>
          <c:w val="0.54816859657248729"/>
          <c:h val="0.83977221584336814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'Ventas reales'!$P$16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9.0995831403427509E-3"/>
                  <c:y val="-8.00564690684495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reales'!$P$17:$P$23</c:f>
              <c:numCache>
                <c:formatCode>0.0</c:formatCode>
                <c:ptCount val="7"/>
                <c:pt idx="0">
                  <c:v>12.141903082758997</c:v>
                </c:pt>
                <c:pt idx="1">
                  <c:v>2.7098034083931299</c:v>
                </c:pt>
                <c:pt idx="2">
                  <c:v>10.231650155025008</c:v>
                </c:pt>
                <c:pt idx="3">
                  <c:v>2.4022129476851228</c:v>
                </c:pt>
                <c:pt idx="4">
                  <c:v>7.79433239275793</c:v>
                </c:pt>
                <c:pt idx="5">
                  <c:v>17.317244477628947</c:v>
                </c:pt>
                <c:pt idx="6">
                  <c:v>6.8961830428739379</c:v>
                </c:pt>
              </c:numCache>
            </c:numRef>
          </c:val>
        </c:ser>
        <c:ser>
          <c:idx val="2"/>
          <c:order val="1"/>
          <c:tx>
            <c:strRef>
              <c:f>'Ventas reales'!$Q$16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6"/>
              <c:layout>
                <c:manualLayout>
                  <c:x val="2.3529411764705882E-2"/>
                  <c:y val="7.7551254917218142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reales'!$Q$17:$Q$23</c:f>
              <c:numCache>
                <c:formatCode>0.0</c:formatCode>
                <c:ptCount val="7"/>
                <c:pt idx="0">
                  <c:v>46.29435529976751</c:v>
                </c:pt>
                <c:pt idx="1">
                  <c:v>3.8967021120203782</c:v>
                </c:pt>
                <c:pt idx="2">
                  <c:v>14.616637624062424</c:v>
                </c:pt>
                <c:pt idx="3">
                  <c:v>-3.3801715558504308</c:v>
                </c:pt>
                <c:pt idx="4">
                  <c:v>10.57365193831612</c:v>
                </c:pt>
                <c:pt idx="5">
                  <c:v>29.63210666263949</c:v>
                </c:pt>
                <c:pt idx="6">
                  <c:v>10.276055211042202</c:v>
                </c:pt>
              </c:numCache>
            </c:numRef>
          </c:val>
        </c:ser>
        <c:ser>
          <c:idx val="0"/>
          <c:order val="2"/>
          <c:tx>
            <c:strRef>
              <c:f>'Ventas reales'!$R$16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1.3097112860892317E-2"/>
                  <c:y val="-9.28094400763579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reales'!$R$17:$R$23</c:f>
              <c:numCache>
                <c:formatCode>0.0</c:formatCode>
                <c:ptCount val="7"/>
                <c:pt idx="0">
                  <c:v>-1.1632678316713441</c:v>
                </c:pt>
                <c:pt idx="1">
                  <c:v>12.364754600937644</c:v>
                </c:pt>
                <c:pt idx="2">
                  <c:v>9.2112438649546426</c:v>
                </c:pt>
                <c:pt idx="3">
                  <c:v>4.9012274527596267</c:v>
                </c:pt>
                <c:pt idx="4">
                  <c:v>19.137980268793942</c:v>
                </c:pt>
                <c:pt idx="5">
                  <c:v>18.908078736160626</c:v>
                </c:pt>
                <c:pt idx="6">
                  <c:v>9.9189145065031514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5999616"/>
        <c:axId val="86001152"/>
      </c:barChart>
      <c:catAx>
        <c:axId val="859996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86001152"/>
        <c:crosses val="autoZero"/>
        <c:auto val="1"/>
        <c:lblAlgn val="ctr"/>
        <c:lblOffset val="100"/>
        <c:tickMarkSkip val="1"/>
        <c:noMultiLvlLbl val="0"/>
      </c:catAx>
      <c:valAx>
        <c:axId val="8600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5999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818280067932685"/>
          <c:y val="0.93995098659659015"/>
          <c:w val="0.66880747259533735"/>
          <c:h val="5.542399631640052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2.0208801367985991E-2"/>
          <c:w val="0.47442423963785796"/>
          <c:h val="0.904267093731927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reales'!$S$17:$S$23</c:f>
              <c:numCache>
                <c:formatCode>0.0</c:formatCode>
                <c:ptCount val="7"/>
                <c:pt idx="0">
                  <c:v>-0.11797419885994952</c:v>
                </c:pt>
                <c:pt idx="1">
                  <c:v>1.057718425603017</c:v>
                </c:pt>
                <c:pt idx="2">
                  <c:v>1.3649197754332096</c:v>
                </c:pt>
                <c:pt idx="3">
                  <c:v>1.7458577384509537</c:v>
                </c:pt>
                <c:pt idx="4">
                  <c:v>2.7508988827419274</c:v>
                </c:pt>
                <c:pt idx="5">
                  <c:v>3.1181246253255432</c:v>
                </c:pt>
                <c:pt idx="6">
                  <c:v>9.9189145065031514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6094208"/>
        <c:axId val="86096896"/>
      </c:barChart>
      <c:catAx>
        <c:axId val="860942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86096896"/>
        <c:crosses val="autoZero"/>
        <c:auto val="1"/>
        <c:lblAlgn val="ctr"/>
        <c:lblOffset val="100"/>
        <c:tickMarkSkip val="1"/>
        <c:noMultiLvlLbl val="0"/>
      </c:catAx>
      <c:valAx>
        <c:axId val="86096896"/>
        <c:scaling>
          <c:orientation val="minMax"/>
          <c:max val="1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609420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Alimentos anual'!$P$13</c:f>
              <c:strCache>
                <c:ptCount val="1"/>
                <c:pt idx="0">
                  <c:v>Alimentos, bebidas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8"/>
              <c:layout>
                <c:manualLayout>
                  <c:x val="-3.0956334853524999E-2"/>
                  <c:y val="-4.0515653775322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9801001954532227E-2"/>
                  <c:y val="5.8931860036832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Alimentos anual'!$P$14:$P$30</c:f>
              <c:numCache>
                <c:formatCode>0.0</c:formatCode>
                <c:ptCount val="17"/>
                <c:pt idx="0">
                  <c:v>-1.2942917052506053</c:v>
                </c:pt>
                <c:pt idx="1">
                  <c:v>-4.0188406101168468</c:v>
                </c:pt>
                <c:pt idx="2">
                  <c:v>-8.1011247340156078</c:v>
                </c:pt>
                <c:pt idx="3">
                  <c:v>-8.6419308032696698</c:v>
                </c:pt>
                <c:pt idx="4">
                  <c:v>-11.118779317409821</c:v>
                </c:pt>
                <c:pt idx="5">
                  <c:v>-8.2791409366632092</c:v>
                </c:pt>
                <c:pt idx="6">
                  <c:v>-5.3156182810518704</c:v>
                </c:pt>
                <c:pt idx="7">
                  <c:v>-4.9393311630659964</c:v>
                </c:pt>
                <c:pt idx="8">
                  <c:v>2.4022129476851228</c:v>
                </c:pt>
                <c:pt idx="9">
                  <c:v>1.7266444232602485</c:v>
                </c:pt>
                <c:pt idx="10">
                  <c:v>1.7770221487295457</c:v>
                </c:pt>
                <c:pt idx="11">
                  <c:v>1.3065180619117323</c:v>
                </c:pt>
                <c:pt idx="12">
                  <c:v>-3.3801715558504308</c:v>
                </c:pt>
                <c:pt idx="13">
                  <c:v>2.7586126111351916</c:v>
                </c:pt>
                <c:pt idx="14">
                  <c:v>1.6292906178489552</c:v>
                </c:pt>
                <c:pt idx="15">
                  <c:v>0.99875028169880142</c:v>
                </c:pt>
                <c:pt idx="16">
                  <c:v>4.9012274527596267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Alimentos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8"/>
              <c:layout>
                <c:manualLayout>
                  <c:x val="-3.9801001954532143E-2"/>
                  <c:y val="-5.1565377532228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5378668404028653E-2"/>
                  <c:y val="4.4198895027624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Alimentos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10.276055211042202</c:v>
                </c:pt>
                <c:pt idx="13">
                  <c:v>14.646665181727503</c:v>
                </c:pt>
                <c:pt idx="14">
                  <c:v>11.059995472039862</c:v>
                </c:pt>
                <c:pt idx="15">
                  <c:v>8.1727666301659951</c:v>
                </c:pt>
                <c:pt idx="16">
                  <c:v>9.9189145065031514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709184"/>
        <c:axId val="89710976"/>
      </c:lineChart>
      <c:catAx>
        <c:axId val="89709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89710976"/>
        <c:crosses val="autoZero"/>
        <c:auto val="1"/>
        <c:lblAlgn val="ctr"/>
        <c:lblOffset val="100"/>
        <c:noMultiLvlLbl val="0"/>
      </c:catAx>
      <c:valAx>
        <c:axId val="89710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709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Textiles anual'!$P$13</c:f>
              <c:strCache>
                <c:ptCount val="1"/>
                <c:pt idx="0">
                  <c:v>Textiles, confecciones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8"/>
              <c:layout>
                <c:manualLayout>
                  <c:x val="-3.537866840402857E-2"/>
                  <c:y val="-5.8931860036832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6.6335003257553572E-3"/>
                  <c:y val="1.1049723756906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055833876258929E-2"/>
                  <c:y val="-3.3149171270718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Textiles anual'!$P$14:$P$30</c:f>
              <c:numCache>
                <c:formatCode>0.0</c:formatCode>
                <c:ptCount val="17"/>
                <c:pt idx="0">
                  <c:v>0.76938161097204194</c:v>
                </c:pt>
                <c:pt idx="1">
                  <c:v>0.87596211386475886</c:v>
                </c:pt>
                <c:pt idx="2">
                  <c:v>-8.3712864873486392E-2</c:v>
                </c:pt>
                <c:pt idx="3">
                  <c:v>3.8218872837435081</c:v>
                </c:pt>
                <c:pt idx="4">
                  <c:v>4.2570970695970711</c:v>
                </c:pt>
                <c:pt idx="5">
                  <c:v>2.5989301531128772</c:v>
                </c:pt>
                <c:pt idx="6">
                  <c:v>1.2607346971344136</c:v>
                </c:pt>
                <c:pt idx="7">
                  <c:v>6.9415807560137432</c:v>
                </c:pt>
                <c:pt idx="8">
                  <c:v>7.79433239275793</c:v>
                </c:pt>
                <c:pt idx="9">
                  <c:v>10.632825584177375</c:v>
                </c:pt>
                <c:pt idx="10">
                  <c:v>18.454931394856345</c:v>
                </c:pt>
                <c:pt idx="11">
                  <c:v>14.646191313759992</c:v>
                </c:pt>
                <c:pt idx="12">
                  <c:v>10.57365193831612</c:v>
                </c:pt>
                <c:pt idx="13">
                  <c:v>21.590765737353344</c:v>
                </c:pt>
                <c:pt idx="14">
                  <c:v>14.958547800996168</c:v>
                </c:pt>
                <c:pt idx="15">
                  <c:v>15.247536437127529</c:v>
                </c:pt>
                <c:pt idx="16">
                  <c:v>19.137980268793942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Textiles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8"/>
              <c:layout>
                <c:manualLayout>
                  <c:x val="-2.6534001303021429E-2"/>
                  <c:y val="4.4198895027624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3267000651510714E-2"/>
                  <c:y val="4.7882136279926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Textiles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10.276055211042202</c:v>
                </c:pt>
                <c:pt idx="13">
                  <c:v>14.646665181727503</c:v>
                </c:pt>
                <c:pt idx="14">
                  <c:v>11.059995472039862</c:v>
                </c:pt>
                <c:pt idx="15">
                  <c:v>8.1727666301659951</c:v>
                </c:pt>
                <c:pt idx="16">
                  <c:v>9.9189145065031514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032256"/>
        <c:axId val="96033792"/>
      </c:lineChart>
      <c:catAx>
        <c:axId val="9603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6033792"/>
        <c:crosses val="autoZero"/>
        <c:auto val="1"/>
        <c:lblAlgn val="ctr"/>
        <c:lblOffset val="100"/>
        <c:noMultiLvlLbl val="0"/>
      </c:catAx>
      <c:valAx>
        <c:axId val="96033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032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220339546164317E-2"/>
          <c:y val="8.8191783513691807E-2"/>
          <c:w val="0.89720603199296078"/>
          <c:h val="0.62547054612825803"/>
        </c:manualLayout>
      </c:layout>
      <c:lineChart>
        <c:grouping val="standard"/>
        <c:varyColors val="0"/>
        <c:ser>
          <c:idx val="2"/>
          <c:order val="0"/>
          <c:tx>
            <c:strRef>
              <c:f>'V Farmacéuticos anual'!$P$13</c:f>
              <c:strCache>
                <c:ptCount val="1"/>
                <c:pt idx="0">
                  <c:v>Farmacéuticos, cosméticos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Farmacéuticos anual'!$P$14:$P$30</c:f>
              <c:numCache>
                <c:formatCode>0.0</c:formatCode>
                <c:ptCount val="17"/>
                <c:pt idx="0">
                  <c:v>-0.70086298079299336</c:v>
                </c:pt>
                <c:pt idx="1">
                  <c:v>1.4166914166914069</c:v>
                </c:pt>
                <c:pt idx="2">
                  <c:v>5.0511918870088657E-2</c:v>
                </c:pt>
                <c:pt idx="3">
                  <c:v>-1.7864931666182082</c:v>
                </c:pt>
                <c:pt idx="4">
                  <c:v>-1.1040098753633543</c:v>
                </c:pt>
                <c:pt idx="5">
                  <c:v>0.15325894905360293</c:v>
                </c:pt>
                <c:pt idx="6">
                  <c:v>-0.63787646362066797</c:v>
                </c:pt>
                <c:pt idx="7">
                  <c:v>3.427952850613436</c:v>
                </c:pt>
                <c:pt idx="8">
                  <c:v>2.7098034083931299</c:v>
                </c:pt>
                <c:pt idx="9">
                  <c:v>-1.8158248698805002</c:v>
                </c:pt>
                <c:pt idx="10">
                  <c:v>2.1438133299459761</c:v>
                </c:pt>
                <c:pt idx="11">
                  <c:v>4.8252480163167411</c:v>
                </c:pt>
                <c:pt idx="12">
                  <c:v>3.8967021120203782</c:v>
                </c:pt>
                <c:pt idx="13">
                  <c:v>15.474264158435492</c:v>
                </c:pt>
                <c:pt idx="14">
                  <c:v>11.165638302960733</c:v>
                </c:pt>
                <c:pt idx="15">
                  <c:v>8.3460629282904328</c:v>
                </c:pt>
                <c:pt idx="16">
                  <c:v>12.364754600937644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Farmacéuticos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758983517928044E-2"/>
                  <c:y val="-7.73480662983425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Farmacéuticos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10.276055211042202</c:v>
                </c:pt>
                <c:pt idx="13">
                  <c:v>14.646665181727503</c:v>
                </c:pt>
                <c:pt idx="14">
                  <c:v>11.059995472039862</c:v>
                </c:pt>
                <c:pt idx="15">
                  <c:v>8.1727666301659951</c:v>
                </c:pt>
                <c:pt idx="16">
                  <c:v>9.9189145065031514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911552"/>
        <c:axId val="99913088"/>
      </c:lineChart>
      <c:catAx>
        <c:axId val="99911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9913088"/>
        <c:crosses val="autoZero"/>
        <c:auto val="1"/>
        <c:lblAlgn val="ctr"/>
        <c:lblOffset val="100"/>
        <c:noMultiLvlLbl val="0"/>
      </c:catAx>
      <c:valAx>
        <c:axId val="99913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911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730099248446246"/>
          <c:y val="0.9023717489859222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1901696667316E-2"/>
          <c:y val="3.757196861799203E-2"/>
          <c:w val="0.87454972653963192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Electrodomésticos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8"/>
              <c:layout>
                <c:manualLayout>
                  <c:x val="-5.7490336156546432E-2"/>
                  <c:y val="-6.26151012891344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4.2012168729784007E-2"/>
                  <c:y val="-5.524861878453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Electrodomésticos anual'!$P$14:$P$30</c:f>
              <c:numCache>
                <c:formatCode>0.0</c:formatCode>
                <c:ptCount val="17"/>
                <c:pt idx="0">
                  <c:v>-1.3711857860177701</c:v>
                </c:pt>
                <c:pt idx="1">
                  <c:v>-6.0909012932800932</c:v>
                </c:pt>
                <c:pt idx="2">
                  <c:v>-7.7176792731281418</c:v>
                </c:pt>
                <c:pt idx="3">
                  <c:v>-7.1904322038018336</c:v>
                </c:pt>
                <c:pt idx="4">
                  <c:v>-1.2799769150701357</c:v>
                </c:pt>
                <c:pt idx="5">
                  <c:v>-4.0705934886741897</c:v>
                </c:pt>
                <c:pt idx="6">
                  <c:v>-4.3564127513222477</c:v>
                </c:pt>
                <c:pt idx="7">
                  <c:v>6.1541819451719881</c:v>
                </c:pt>
                <c:pt idx="8">
                  <c:v>10.231650155025008</c:v>
                </c:pt>
                <c:pt idx="9">
                  <c:v>22.231155778894475</c:v>
                </c:pt>
                <c:pt idx="10">
                  <c:v>19.70910262996204</c:v>
                </c:pt>
                <c:pt idx="11">
                  <c:v>15.652731743825509</c:v>
                </c:pt>
                <c:pt idx="12">
                  <c:v>14.616637624062424</c:v>
                </c:pt>
                <c:pt idx="13">
                  <c:v>14.672967569392137</c:v>
                </c:pt>
                <c:pt idx="14">
                  <c:v>13.998788347946078</c:v>
                </c:pt>
                <c:pt idx="15">
                  <c:v>9.92099330825409</c:v>
                </c:pt>
                <c:pt idx="16">
                  <c:v>9.2112438649546426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Electrodomésticos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8"/>
              <c:layout>
                <c:manualLayout>
                  <c:x val="-2.2111667752517859E-2"/>
                  <c:y val="3.6832412523020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3167501628776866E-2"/>
                  <c:y val="2.2099447513812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6.6335003257553572E-3"/>
                  <c:y val="-3.3149171270718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Electrodomésticos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10.276055211042202</c:v>
                </c:pt>
                <c:pt idx="13">
                  <c:v>14.646665181727503</c:v>
                </c:pt>
                <c:pt idx="14">
                  <c:v>11.059995472039862</c:v>
                </c:pt>
                <c:pt idx="15">
                  <c:v>8.1727666301659951</c:v>
                </c:pt>
                <c:pt idx="16">
                  <c:v>9.9189145065031514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488320"/>
        <c:axId val="103378944"/>
      </c:lineChart>
      <c:catAx>
        <c:axId val="10248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3378944"/>
        <c:crosses val="autoZero"/>
        <c:auto val="1"/>
        <c:lblAlgn val="ctr"/>
        <c:lblOffset val="100"/>
        <c:noMultiLvlLbl val="0"/>
      </c:catAx>
      <c:valAx>
        <c:axId val="103378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488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35247460901522"/>
          <c:y val="0.8916764548077899"/>
          <c:w val="0.781396217755704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124581314700574E-2"/>
          <c:y val="3.757196861799203E-2"/>
          <c:w val="0.904711073627675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Oficina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8"/>
              <c:layout>
                <c:manualLayout>
                  <c:x val="-3.5751846088550983E-2"/>
                  <c:y val="3.3149171270718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4.4164045168210035E-2"/>
                  <c:y val="-6.6298342541436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Oficina anual'!$P$14:$P$30</c:f>
              <c:numCache>
                <c:formatCode>0.0</c:formatCode>
                <c:ptCount val="17"/>
                <c:pt idx="0">
                  <c:v>47.119778593035974</c:v>
                </c:pt>
                <c:pt idx="1">
                  <c:v>37.691300670783278</c:v>
                </c:pt>
                <c:pt idx="2">
                  <c:v>35.853221413310912</c:v>
                </c:pt>
                <c:pt idx="3">
                  <c:v>18.988496302382906</c:v>
                </c:pt>
                <c:pt idx="4">
                  <c:v>6.3369498643800926</c:v>
                </c:pt>
                <c:pt idx="5">
                  <c:v>8.8320670419264502</c:v>
                </c:pt>
                <c:pt idx="6">
                  <c:v>9.4290825072669051</c:v>
                </c:pt>
                <c:pt idx="7">
                  <c:v>8.690067606295182</c:v>
                </c:pt>
                <c:pt idx="8">
                  <c:v>5.6514375441411246</c:v>
                </c:pt>
                <c:pt idx="9">
                  <c:v>0.15384853264062137</c:v>
                </c:pt>
                <c:pt idx="10">
                  <c:v>-0.57076303798502259</c:v>
                </c:pt>
                <c:pt idx="11">
                  <c:v>17.196444568691117</c:v>
                </c:pt>
                <c:pt idx="12">
                  <c:v>17.573224472842199</c:v>
                </c:pt>
                <c:pt idx="13">
                  <c:v>24.931492045358048</c:v>
                </c:pt>
                <c:pt idx="14">
                  <c:v>31.987286190857844</c:v>
                </c:pt>
                <c:pt idx="15">
                  <c:v>31.114231346803358</c:v>
                </c:pt>
                <c:pt idx="16">
                  <c:v>29.677960675211711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Oficina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8"/>
              <c:layout>
                <c:manualLayout>
                  <c:x val="-2.5236597238977164E-2"/>
                  <c:y val="-5.5248618784530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7339647008891927E-2"/>
                  <c:y val="4.4198895027624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Oficina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10.276055211042202</c:v>
                </c:pt>
                <c:pt idx="13">
                  <c:v>14.646665181727503</c:v>
                </c:pt>
                <c:pt idx="14">
                  <c:v>11.059995472039862</c:v>
                </c:pt>
                <c:pt idx="15">
                  <c:v>8.1727666301659951</c:v>
                </c:pt>
                <c:pt idx="16">
                  <c:v>9.9189145065031514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171072"/>
        <c:axId val="113574272"/>
      </c:lineChart>
      <c:catAx>
        <c:axId val="113171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3574272"/>
        <c:crosses val="autoZero"/>
        <c:auto val="1"/>
        <c:lblAlgn val="ctr"/>
        <c:lblOffset val="100"/>
        <c:noMultiLvlLbl val="0"/>
      </c:catAx>
      <c:valAx>
        <c:axId val="113574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171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313481426675847"/>
          <c:y val="0.8953596960600919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92558326923271"/>
          <c:y val="5.9671408477255258E-2"/>
          <c:w val="0.85827657134738755"/>
          <c:h val="0.61073766331694723"/>
        </c:manualLayout>
      </c:layout>
      <c:lineChart>
        <c:grouping val="standard"/>
        <c:varyColors val="0"/>
        <c:ser>
          <c:idx val="2"/>
          <c:order val="0"/>
          <c:tx>
            <c:strRef>
              <c:f>'V Vehículos anual'!$P$13</c:f>
              <c:strCache>
                <c:ptCount val="1"/>
                <c:pt idx="0">
                  <c:v>Vehículos, repuestos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8"/>
              <c:layout>
                <c:manualLayout>
                  <c:x val="-5.0856835830791071E-2"/>
                  <c:y val="-6.6298342541436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8745168078273296E-2"/>
                  <c:y val="-4.7882136279926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8745168078273216E-2"/>
                  <c:y val="5.5248618784530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Vehículos anual'!$P$14:$P$30</c:f>
              <c:numCache>
                <c:formatCode>0.0</c:formatCode>
                <c:ptCount val="17"/>
                <c:pt idx="0">
                  <c:v>-3.51859994723418</c:v>
                </c:pt>
                <c:pt idx="1">
                  <c:v>-1.3502766100628394</c:v>
                </c:pt>
                <c:pt idx="2">
                  <c:v>-6.5585472184698679</c:v>
                </c:pt>
                <c:pt idx="3">
                  <c:v>-14.01342057720627</c:v>
                </c:pt>
                <c:pt idx="4">
                  <c:v>-14.697062228258407</c:v>
                </c:pt>
                <c:pt idx="5">
                  <c:v>-22.668237712179739</c:v>
                </c:pt>
                <c:pt idx="6">
                  <c:v>-15.614039410890157</c:v>
                </c:pt>
                <c:pt idx="7">
                  <c:v>-1.0522877547957776</c:v>
                </c:pt>
                <c:pt idx="8">
                  <c:v>12.141903082758997</c:v>
                </c:pt>
                <c:pt idx="9">
                  <c:v>37.966983239583449</c:v>
                </c:pt>
                <c:pt idx="10">
                  <c:v>39.509802012965544</c:v>
                </c:pt>
                <c:pt idx="11">
                  <c:v>58.958825891064826</c:v>
                </c:pt>
                <c:pt idx="12">
                  <c:v>46.29435529976751</c:v>
                </c:pt>
                <c:pt idx="13">
                  <c:v>27.988873204351062</c:v>
                </c:pt>
                <c:pt idx="14">
                  <c:v>11.940079819151016</c:v>
                </c:pt>
                <c:pt idx="15">
                  <c:v>-11.803400142561271</c:v>
                </c:pt>
                <c:pt idx="16">
                  <c:v>-1.1632678316713441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Vehículos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8"/>
              <c:layout>
                <c:manualLayout>
                  <c:x val="-1.9900500977266072E-2"/>
                  <c:y val="2.2099447513812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9801001954532227E-2"/>
                  <c:y val="3.3149171270718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8446671010071424E-3"/>
                  <c:y val="-2.2099447513812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Vehículos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10.276055211042202</c:v>
                </c:pt>
                <c:pt idx="13">
                  <c:v>14.646665181727503</c:v>
                </c:pt>
                <c:pt idx="14">
                  <c:v>11.059995472039862</c:v>
                </c:pt>
                <c:pt idx="15">
                  <c:v>8.1727666301659951</c:v>
                </c:pt>
                <c:pt idx="16">
                  <c:v>9.9189145065031514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614848"/>
        <c:axId val="113616384"/>
      </c:lineChart>
      <c:catAx>
        <c:axId val="113614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3616384"/>
        <c:crosses val="autoZero"/>
        <c:auto val="1"/>
        <c:lblAlgn val="ctr"/>
        <c:lblOffset val="100"/>
        <c:noMultiLvlLbl val="0"/>
      </c:catAx>
      <c:valAx>
        <c:axId val="113616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614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'Empleo total'!$P$16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total'!$P$17:$P$20</c:f>
              <c:numCache>
                <c:formatCode>0.0</c:formatCode>
                <c:ptCount val="4"/>
                <c:pt idx="0">
                  <c:v>-15.550866352238813</c:v>
                </c:pt>
                <c:pt idx="1">
                  <c:v>-14.877492200791876</c:v>
                </c:pt>
                <c:pt idx="2">
                  <c:v>7.8119466788454162</c:v>
                </c:pt>
                <c:pt idx="3">
                  <c:v>0.88900206914912516</c:v>
                </c:pt>
              </c:numCache>
            </c:numRef>
          </c:val>
        </c:ser>
        <c:ser>
          <c:idx val="2"/>
          <c:order val="1"/>
          <c:tx>
            <c:strRef>
              <c:f>'Empleo total'!$Q$16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total'!$Q$17:$Q$20</c:f>
              <c:numCache>
                <c:formatCode>0.0</c:formatCode>
                <c:ptCount val="4"/>
                <c:pt idx="0">
                  <c:v>15.480297145512312</c:v>
                </c:pt>
                <c:pt idx="1">
                  <c:v>2.6578790009078812</c:v>
                </c:pt>
                <c:pt idx="2">
                  <c:v>5.5941431220686066</c:v>
                </c:pt>
                <c:pt idx="3">
                  <c:v>6.4007027761604052</c:v>
                </c:pt>
              </c:numCache>
            </c:numRef>
          </c:val>
        </c:ser>
        <c:ser>
          <c:idx val="0"/>
          <c:order val="2"/>
          <c:tx>
            <c:strRef>
              <c:f>'Empleo total'!$R$16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total'!$R$17:$R$20</c:f>
              <c:numCache>
                <c:formatCode>0.0</c:formatCode>
                <c:ptCount val="4"/>
                <c:pt idx="0">
                  <c:v>-19.238974399863039</c:v>
                </c:pt>
                <c:pt idx="1">
                  <c:v>34.802746393317975</c:v>
                </c:pt>
                <c:pt idx="2">
                  <c:v>9.1149562708267915</c:v>
                </c:pt>
                <c:pt idx="3">
                  <c:v>8.6701671308595962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13702016"/>
        <c:axId val="113703552"/>
      </c:barChart>
      <c:catAx>
        <c:axId val="1137020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3703552"/>
        <c:crosses val="autoZero"/>
        <c:auto val="1"/>
        <c:lblAlgn val="ctr"/>
        <c:lblOffset val="100"/>
        <c:tickMarkSkip val="1"/>
        <c:noMultiLvlLbl val="0"/>
      </c:catAx>
      <c:valAx>
        <c:axId val="1137035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702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896329472577395"/>
          <c:y val="0.8923901126283269"/>
          <c:w val="0.69874320755777086"/>
          <c:h val="7.5728691808260848E-2"/>
        </c:manualLayout>
      </c:layout>
      <c:overlay val="0"/>
      <c:txPr>
        <a:bodyPr/>
        <a:lstStyle/>
        <a:p>
          <a:pPr>
            <a:defRPr lang="es-US"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total'!$U$14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total'!$S$17:$S$20</c:f>
              <c:numCache>
                <c:formatCode>0.0</c:formatCode>
                <c:ptCount val="4"/>
                <c:pt idx="0">
                  <c:v>-2.5225028738255091</c:v>
                </c:pt>
                <c:pt idx="1">
                  <c:v>4.4341266813265818</c:v>
                </c:pt>
                <c:pt idx="2">
                  <c:v>6.7585433233585066</c:v>
                </c:pt>
                <c:pt idx="3">
                  <c:v>8.6701671308595962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4992640"/>
        <c:axId val="115003776"/>
      </c:barChart>
      <c:catAx>
        <c:axId val="1149926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5003776"/>
        <c:crosses val="autoZero"/>
        <c:auto val="1"/>
        <c:lblAlgn val="ctr"/>
        <c:lblOffset val="100"/>
        <c:tickMarkSkip val="1"/>
        <c:noMultiLvlLbl val="0"/>
      </c:catAx>
      <c:valAx>
        <c:axId val="115003776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9264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8"/>
              <c:layout>
                <c:manualLayout>
                  <c:x val="-8.0685816735826688E-3"/>
                  <c:y val="9.48991341761671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0085727091978337E-2"/>
                  <c:y val="1.4234870126425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0085727091978337E-2"/>
                  <c:y val="4.7449567088083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anual'!$O$16:$P$32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anual'!$Q$16:$Q$32</c:f>
              <c:numCache>
                <c:formatCode>_(* #,##0.0_);_(* \(#,##0.0\);_(* "-"??_);_(@_)</c:formatCode>
                <c:ptCount val="17"/>
                <c:pt idx="0">
                  <c:v>4.2052466101005992</c:v>
                </c:pt>
                <c:pt idx="1">
                  <c:v>4.1078384128700129</c:v>
                </c:pt>
                <c:pt idx="2">
                  <c:v>0.77647757225647318</c:v>
                </c:pt>
                <c:pt idx="3">
                  <c:v>-0.25001498993839633</c:v>
                </c:pt>
                <c:pt idx="4">
                  <c:v>-3.7524146519260282</c:v>
                </c:pt>
                <c:pt idx="5">
                  <c:v>-5.4624809819818658</c:v>
                </c:pt>
                <c:pt idx="6">
                  <c:v>-3.396216887725434</c:v>
                </c:pt>
                <c:pt idx="7">
                  <c:v>-3.5326555124907011</c:v>
                </c:pt>
                <c:pt idx="8">
                  <c:v>0.88900206914912516</c:v>
                </c:pt>
                <c:pt idx="9">
                  <c:v>2.9331383210065454</c:v>
                </c:pt>
                <c:pt idx="10">
                  <c:v>4.183239459841448</c:v>
                </c:pt>
                <c:pt idx="11">
                  <c:v>4.1008056494530543</c:v>
                </c:pt>
                <c:pt idx="12">
                  <c:v>6.4007027761604052</c:v>
                </c:pt>
                <c:pt idx="13">
                  <c:v>8.3231609528061199</c:v>
                </c:pt>
                <c:pt idx="14">
                  <c:v>8.7376900350386357</c:v>
                </c:pt>
                <c:pt idx="15">
                  <c:v>10.283254349755676</c:v>
                </c:pt>
                <c:pt idx="16">
                  <c:v>8.6701671308595962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6.0514362551870021E-3"/>
                  <c:y val="-4.7449567088083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anual'!$O$16:$P$32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anual'!$R$16:$R$32</c:f>
              <c:numCache>
                <c:formatCode>_(* #,##0.0_);_(* \(#,##0.0\);_(* "-"??_);_(@_)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10.276055211042202</c:v>
                </c:pt>
                <c:pt idx="13">
                  <c:v>14.646665181727503</c:v>
                </c:pt>
                <c:pt idx="14">
                  <c:v>11.059995472039862</c:v>
                </c:pt>
                <c:pt idx="15">
                  <c:v>8.1727666301659951</c:v>
                </c:pt>
                <c:pt idx="16">
                  <c:v>9.9189145065031514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5043712"/>
        <c:axId val="115045504"/>
      </c:barChart>
      <c:catAx>
        <c:axId val="115043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15045504"/>
        <c:crosses val="autoZero"/>
        <c:auto val="1"/>
        <c:lblAlgn val="ctr"/>
        <c:lblOffset val="100"/>
        <c:noMultiLvlLbl val="0"/>
      </c:catAx>
      <c:valAx>
        <c:axId val="115045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0437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 Acumulado'!$Q$14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Acumulado'!$P$15:$P$21</c:f>
              <c:strCache>
                <c:ptCount val="7"/>
                <c:pt idx="0">
                  <c:v>Vehículos</c:v>
                </c:pt>
                <c:pt idx="1">
                  <c:v>Alimentos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Acumulado'!$Q$15:$Q$21</c:f>
              <c:numCache>
                <c:formatCode>_(* #,##0.0_);_(* \(#,##0.0\);_(* "-"??_);_(@_)</c:formatCode>
                <c:ptCount val="7"/>
                <c:pt idx="0">
                  <c:v>46.283558036240734</c:v>
                </c:pt>
                <c:pt idx="1">
                  <c:v>0.393939999030124</c:v>
                </c:pt>
                <c:pt idx="2">
                  <c:v>2.3165958625564587</c:v>
                </c:pt>
                <c:pt idx="3">
                  <c:v>17.826525885720379</c:v>
                </c:pt>
                <c:pt idx="4">
                  <c:v>13.775327452832764</c:v>
                </c:pt>
                <c:pt idx="5">
                  <c:v>29.646912380836699</c:v>
                </c:pt>
                <c:pt idx="6">
                  <c:v>12.074111822946998</c:v>
                </c:pt>
              </c:numCache>
            </c:numRef>
          </c:val>
        </c:ser>
        <c:ser>
          <c:idx val="0"/>
          <c:order val="1"/>
          <c:tx>
            <c:strRef>
              <c:f>'Ventas reales Acumulado'!$R$14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Acumulado'!$P$15:$P$21</c:f>
              <c:strCache>
                <c:ptCount val="7"/>
                <c:pt idx="0">
                  <c:v>Vehículos</c:v>
                </c:pt>
                <c:pt idx="1">
                  <c:v>Alimentos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Acumulado'!$R$15:$R$21</c:f>
              <c:numCache>
                <c:formatCode>_(* #,##0.0_);_(* \(#,##0.0\);_(* "-"??_);_(@_)</c:formatCode>
                <c:ptCount val="7"/>
                <c:pt idx="0">
                  <c:v>4.7029503439380838</c:v>
                </c:pt>
                <c:pt idx="1">
                  <c:v>2.4864892510697789</c:v>
                </c:pt>
                <c:pt idx="2">
                  <c:v>11.704188469455868</c:v>
                </c:pt>
                <c:pt idx="3">
                  <c:v>11.831696342171472</c:v>
                </c:pt>
                <c:pt idx="4">
                  <c:v>17.25716179394654</c:v>
                </c:pt>
                <c:pt idx="5">
                  <c:v>26.656495664249213</c:v>
                </c:pt>
                <c:pt idx="6">
                  <c:v>10.727424296556109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5178496"/>
        <c:axId val="115245824"/>
      </c:barChart>
      <c:catAx>
        <c:axId val="1151784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5245824"/>
        <c:crosses val="autoZero"/>
        <c:auto val="1"/>
        <c:lblAlgn val="ctr"/>
        <c:lblOffset val="100"/>
        <c:tickMarkSkip val="1"/>
        <c:noMultiLvlLbl val="0"/>
      </c:catAx>
      <c:valAx>
        <c:axId val="1152458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178496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 Acumulado'!$S$14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Acumulado'!$P$15:$P$21</c:f>
              <c:strCache>
                <c:ptCount val="7"/>
                <c:pt idx="0">
                  <c:v>Vehículos</c:v>
                </c:pt>
                <c:pt idx="1">
                  <c:v>Alimentos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Acumulado'!$S$15:$S$21</c:f>
              <c:numCache>
                <c:formatCode>_(* #,##0.0_);_(* \(#,##0.0\);_(* "-"??_);_(@_)</c:formatCode>
                <c:ptCount val="7"/>
                <c:pt idx="0">
                  <c:v>0.44160416737238462</c:v>
                </c:pt>
                <c:pt idx="1">
                  <c:v>0.91251476374115303</c:v>
                </c:pt>
                <c:pt idx="2">
                  <c:v>0.96603923705498029</c:v>
                </c:pt>
                <c:pt idx="3">
                  <c:v>1.7154354770702349</c:v>
                </c:pt>
                <c:pt idx="4">
                  <c:v>2.9629024472063832</c:v>
                </c:pt>
                <c:pt idx="5">
                  <c:v>3.7291283188702233</c:v>
                </c:pt>
                <c:pt idx="6">
                  <c:v>10.727424296556109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5256704"/>
        <c:axId val="115276032"/>
      </c:barChart>
      <c:catAx>
        <c:axId val="115256704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5276032"/>
        <c:crosses val="autoZero"/>
        <c:auto val="1"/>
        <c:lblAlgn val="ctr"/>
        <c:lblOffset val="100"/>
        <c:tickMarkSkip val="1"/>
        <c:noMultiLvlLbl val="0"/>
      </c:catAx>
      <c:valAx>
        <c:axId val="115276032"/>
        <c:scaling>
          <c:orientation val="minMax"/>
          <c:max val="1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5670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385334410222911"/>
          <c:y val="1.4831934508767157E-2"/>
          <c:w val="0.59284121366140752"/>
          <c:h val="0.8425505302087787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'Empleo Acumulado'!$Q$14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Acumulado'!$P$15:$P$18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Acumulado'!$Q$15:$Q$18</c:f>
              <c:numCache>
                <c:formatCode>_(* #,##0.0_);_(* \(#,##0.0\);_(* "-"??_);_(@_)</c:formatCode>
                <c:ptCount val="4"/>
                <c:pt idx="0">
                  <c:v>-3.4297522133293845</c:v>
                </c:pt>
                <c:pt idx="1">
                  <c:v>-4.8539803757972404</c:v>
                </c:pt>
                <c:pt idx="2">
                  <c:v>7.8079003473886743</c:v>
                </c:pt>
                <c:pt idx="3">
                  <c:v>4.5055306727548983</c:v>
                </c:pt>
              </c:numCache>
            </c:numRef>
          </c:val>
        </c:ser>
        <c:ser>
          <c:idx val="0"/>
          <c:order val="1"/>
          <c:tx>
            <c:strRef>
              <c:f>'Empleo Acumulado'!$R$14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Acumulado'!$P$15:$P$18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Acumulado'!$R$15:$R$18</c:f>
              <c:numCache>
                <c:formatCode>_(* #,##0.0_);_(* \(#,##0.0\);_(* "-"??_);_(@_)</c:formatCode>
                <c:ptCount val="4"/>
                <c:pt idx="0">
                  <c:v>-2.8624925566355874</c:v>
                </c:pt>
                <c:pt idx="1">
                  <c:v>28.812003658753316</c:v>
                </c:pt>
                <c:pt idx="2">
                  <c:v>7.5242433494014493</c:v>
                </c:pt>
                <c:pt idx="3">
                  <c:v>9.0149522857927664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5340032"/>
        <c:axId val="115341568"/>
      </c:barChart>
      <c:catAx>
        <c:axId val="1153400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5341568"/>
        <c:crosses val="autoZero"/>
        <c:auto val="1"/>
        <c:lblAlgn val="ctr"/>
        <c:lblOffset val="100"/>
        <c:tickMarkSkip val="1"/>
        <c:noMultiLvlLbl val="0"/>
      </c:catAx>
      <c:valAx>
        <c:axId val="1153415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340032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29364971680204954"/>
          <c:y val="0.91904289805334893"/>
          <c:w val="0.51845480922078124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Acumulado'!$S$14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Acumulado'!$P$15:$P$18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Acumulado'!$S$15:$S$18</c:f>
              <c:numCache>
                <c:formatCode>_(* #,##0.0_);_(* \(#,##0.0\);_(* "-"??_);_(@_)</c:formatCode>
                <c:ptCount val="4"/>
                <c:pt idx="0">
                  <c:v>-0.35352384360986344</c:v>
                </c:pt>
                <c:pt idx="1">
                  <c:v>3.753794617040092</c:v>
                </c:pt>
                <c:pt idx="2">
                  <c:v>5.614681512362516</c:v>
                </c:pt>
                <c:pt idx="3">
                  <c:v>9.0149522857927664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5373184"/>
        <c:axId val="115396608"/>
      </c:barChart>
      <c:catAx>
        <c:axId val="1153731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5396608"/>
        <c:crosses val="autoZero"/>
        <c:auto val="1"/>
        <c:lblAlgn val="ctr"/>
        <c:lblOffset val="100"/>
        <c:tickMarkSkip val="1"/>
        <c:noMultiLvlLbl val="0"/>
      </c:catAx>
      <c:valAx>
        <c:axId val="115396608"/>
        <c:scaling>
          <c:orientation val="minMax"/>
          <c:max val="1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37318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6.6915845390629489E-2"/>
          <c:w val="0.91936294418098019"/>
          <c:h val="0.64127678939042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0085727091978337E-2"/>
                  <c:y val="4.7449567088083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0085727091978337E-2"/>
                  <c:y val="4.7449567088083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Acumulado'!$Q$15:$Q$31</c:f>
              <c:numCache>
                <c:formatCode>_(* #,##0.0_);_(* \(#,##0.0\);_(* "-"??_);_(@_)</c:formatCode>
                <c:ptCount val="17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0.11519577891954125</c:v>
                </c:pt>
                <c:pt idx="5">
                  <c:v>-2.2631649257078723</c:v>
                </c:pt>
                <c:pt idx="6">
                  <c:v>-3.2892665203635763</c:v>
                </c:pt>
                <c:pt idx="7">
                  <c:v>-4.0715717995982388</c:v>
                </c:pt>
                <c:pt idx="8">
                  <c:v>-2.8579761348269228</c:v>
                </c:pt>
                <c:pt idx="9">
                  <c:v>-0.73232118332345886</c:v>
                </c:pt>
                <c:pt idx="10">
                  <c:v>1.2024528115109012</c:v>
                </c:pt>
                <c:pt idx="11">
                  <c:v>3.1501425268591898</c:v>
                </c:pt>
                <c:pt idx="12">
                  <c:v>4.5055306727548983</c:v>
                </c:pt>
                <c:pt idx="13">
                  <c:v>5.7937526479451273</c:v>
                </c:pt>
                <c:pt idx="14">
                  <c:v>6.8358414465748307</c:v>
                </c:pt>
                <c:pt idx="15">
                  <c:v>8.3521937422336165</c:v>
                </c:pt>
                <c:pt idx="16">
                  <c:v>9.0149522857927664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8"/>
              <c:layout>
                <c:manualLayout>
                  <c:x val="1.4120017928769671E-2"/>
                  <c:y val="9.49028703625520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4.034290836791334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Acumulado'!$R$15:$R$31</c:f>
              <c:numCache>
                <c:formatCode>_(* #,##0.0_);_(* \(#,##0.0\);_(* "-"??_);_(@_)</c:formatCode>
                <c:ptCount val="17"/>
                <c:pt idx="0">
                  <c:v>4.9563291200730664</c:v>
                </c:pt>
                <c:pt idx="1">
                  <c:v>3.2629328813916336</c:v>
                </c:pt>
                <c:pt idx="2">
                  <c:v>0.47534793448047452</c:v>
                </c:pt>
                <c:pt idx="3">
                  <c:v>-1.9117285753357471</c:v>
                </c:pt>
                <c:pt idx="4">
                  <c:v>-3.7807068845400194</c:v>
                </c:pt>
                <c:pt idx="5">
                  <c:v>-4.7779694857084003</c:v>
                </c:pt>
                <c:pt idx="6">
                  <c:v>-4.7846720414994381</c:v>
                </c:pt>
                <c:pt idx="7">
                  <c:v>-2.9978525274651613</c:v>
                </c:pt>
                <c:pt idx="8">
                  <c:v>-0.21140420338390253</c:v>
                </c:pt>
                <c:pt idx="9">
                  <c:v>3.5880450874914427</c:v>
                </c:pt>
                <c:pt idx="10">
                  <c:v>7.8717165001141121</c:v>
                </c:pt>
                <c:pt idx="11">
                  <c:v>11.323373517737823</c:v>
                </c:pt>
                <c:pt idx="12">
                  <c:v>12.074111822946998</c:v>
                </c:pt>
                <c:pt idx="13">
                  <c:v>13.047301445091474</c:v>
                </c:pt>
                <c:pt idx="14">
                  <c:v>12.503766056048127</c:v>
                </c:pt>
                <c:pt idx="15">
                  <c:v>10.824894089613601</c:v>
                </c:pt>
                <c:pt idx="16">
                  <c:v>10.727424296556109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7090176"/>
        <c:axId val="117091712"/>
      </c:barChart>
      <c:catAx>
        <c:axId val="117090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17091712"/>
        <c:crosses val="autoZero"/>
        <c:auto val="1"/>
        <c:lblAlgn val="ctr"/>
        <c:lblOffset val="100"/>
        <c:noMultiLvlLbl val="0"/>
      </c:catAx>
      <c:valAx>
        <c:axId val="117091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09017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5857332901878E-2"/>
          <c:w val="0.9314658166913542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'Ventas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8"/>
              <c:layout>
                <c:manualLayout>
                  <c:x val="-4.0342908367913344E-3"/>
                  <c:y val="4.2598509052183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4120017928769671E-2"/>
                  <c:y val="4.5662100456621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'Ventas Bgta Vs Colom'!$Q$15:$Q$31</c:f>
              <c:numCache>
                <c:formatCode>_(* #,##0.0_);_(* \(#,##0.0\);_(* "-"??_);_(@_)</c:formatCode>
                <c:ptCount val="17"/>
                <c:pt idx="0">
                  <c:v>-9.4095268930349807E-2</c:v>
                </c:pt>
                <c:pt idx="1">
                  <c:v>-1.4373961742382702</c:v>
                </c:pt>
                <c:pt idx="2">
                  <c:v>-4.1477085393999413</c:v>
                </c:pt>
                <c:pt idx="3">
                  <c:v>-4.1736699204861232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10.276055211042202</c:v>
                </c:pt>
                <c:pt idx="13">
                  <c:v>14.646665181727503</c:v>
                </c:pt>
                <c:pt idx="14">
                  <c:v>11.059995472039862</c:v>
                </c:pt>
                <c:pt idx="15">
                  <c:v>8.1727666301659951</c:v>
                </c:pt>
                <c:pt idx="16">
                  <c:v>9.9189145065031514</c:v>
                </c:pt>
              </c:numCache>
            </c:numRef>
          </c:val>
        </c:ser>
        <c:ser>
          <c:idx val="0"/>
          <c:order val="1"/>
          <c:tx>
            <c:strRef>
              <c:f>'Ventas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8"/>
              <c:layout>
                <c:manualLayout>
                  <c:x val="6.0514362551870021E-3"/>
                  <c:y val="-1.52304763821455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00857270919783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'Ventas Bgta Vs Colom'!$R$15:$R$31</c:f>
              <c:numCache>
                <c:formatCode>_(* #,##0.0_);_(* \(#,##0.0\);_(* "-"??_);_(@_)</c:formatCode>
                <c:ptCount val="17"/>
                <c:pt idx="0">
                  <c:v>3.8130815752176028</c:v>
                </c:pt>
                <c:pt idx="1">
                  <c:v>1.1236644363190607</c:v>
                </c:pt>
                <c:pt idx="2">
                  <c:v>-5.4125888941292111E-2</c:v>
                </c:pt>
                <c:pt idx="3">
                  <c:v>-2.2603070708673623</c:v>
                </c:pt>
                <c:pt idx="4">
                  <c:v>-5.0414946722299625</c:v>
                </c:pt>
                <c:pt idx="5">
                  <c:v>-4.6765450562371687</c:v>
                </c:pt>
                <c:pt idx="6">
                  <c:v>-4.1758484516128291</c:v>
                </c:pt>
                <c:pt idx="7">
                  <c:v>1.6786325655711254</c:v>
                </c:pt>
                <c:pt idx="8">
                  <c:v>7.6962396605513721</c:v>
                </c:pt>
                <c:pt idx="9">
                  <c:v>12.768007261630832</c:v>
                </c:pt>
                <c:pt idx="10">
                  <c:v>15.930953145600757</c:v>
                </c:pt>
                <c:pt idx="11">
                  <c:v>16.762629836528674</c:v>
                </c:pt>
                <c:pt idx="12">
                  <c:v>13.212970387939315</c:v>
                </c:pt>
                <c:pt idx="13">
                  <c:v>15.068695587214309</c:v>
                </c:pt>
                <c:pt idx="14">
                  <c:v>9.7238760237116075</c:v>
                </c:pt>
                <c:pt idx="15">
                  <c:v>5.2287072066544038</c:v>
                </c:pt>
                <c:pt idx="16">
                  <c:v>6.0195943013446662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2218368"/>
        <c:axId val="122219904"/>
      </c:barChart>
      <c:catAx>
        <c:axId val="1222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22219904"/>
        <c:crosses val="autoZero"/>
        <c:auto val="1"/>
        <c:lblAlgn val="ctr"/>
        <c:lblOffset val="100"/>
        <c:noMultiLvlLbl val="0"/>
      </c:catAx>
      <c:valAx>
        <c:axId val="122219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2183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3965774601312004"/>
          <c:y val="0.52147916441951603"/>
          <c:w val="0.12403363645575796"/>
          <c:h val="0.16247294430661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Colom'!$Q$15:$Q$31</c:f>
              <c:numCache>
                <c:formatCode>_(* #,##0.0_);_(* \(#,##0.0\);_(* "-"??_);_(@_)</c:formatCode>
                <c:ptCount val="17"/>
                <c:pt idx="0">
                  <c:v>4.186242759375336</c:v>
                </c:pt>
                <c:pt idx="1">
                  <c:v>4.1047986206790288</c:v>
                </c:pt>
                <c:pt idx="2">
                  <c:v>0.75223376512694173</c:v>
                </c:pt>
                <c:pt idx="3">
                  <c:v>-0.27170927471457107</c:v>
                </c:pt>
                <c:pt idx="4">
                  <c:v>-3.7524146519260282</c:v>
                </c:pt>
                <c:pt idx="5">
                  <c:v>-5.4624809819818658</c:v>
                </c:pt>
                <c:pt idx="6">
                  <c:v>-3.396216887725434</c:v>
                </c:pt>
                <c:pt idx="7">
                  <c:v>-3.5326555124907011</c:v>
                </c:pt>
                <c:pt idx="8">
                  <c:v>0.88900206914912516</c:v>
                </c:pt>
                <c:pt idx="9">
                  <c:v>2.9331383210065454</c:v>
                </c:pt>
                <c:pt idx="10">
                  <c:v>4.183239459841448</c:v>
                </c:pt>
                <c:pt idx="11">
                  <c:v>4.1008056494530543</c:v>
                </c:pt>
                <c:pt idx="12">
                  <c:v>6.4007027761604052</c:v>
                </c:pt>
                <c:pt idx="13">
                  <c:v>8.3231609528061199</c:v>
                </c:pt>
                <c:pt idx="14">
                  <c:v>8.7376900350386357</c:v>
                </c:pt>
                <c:pt idx="15">
                  <c:v>10.283254349755676</c:v>
                </c:pt>
                <c:pt idx="16">
                  <c:v>8.6701671308595962</c:v>
                </c:pt>
              </c:numCache>
            </c:numRef>
          </c:val>
        </c:ser>
        <c:ser>
          <c:idx val="0"/>
          <c:order val="1"/>
          <c:tx>
            <c:strRef>
              <c:f>'Empleo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6.051436255187002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00857270919783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Colom'!$R$15:$R$31</c:f>
              <c:numCache>
                <c:formatCode>_(* #,##0.0_);_(* \(#,##0.0\);_(* "-"??_);_(@_)</c:formatCode>
                <c:ptCount val="17"/>
                <c:pt idx="0">
                  <c:v>6.4297573328413904</c:v>
                </c:pt>
                <c:pt idx="1">
                  <c:v>6.4423024170560561</c:v>
                </c:pt>
                <c:pt idx="2">
                  <c:v>3.391425146584659</c:v>
                </c:pt>
                <c:pt idx="3">
                  <c:v>0.97904072094803229</c:v>
                </c:pt>
                <c:pt idx="4">
                  <c:v>-1.0145394054128287</c:v>
                </c:pt>
                <c:pt idx="5">
                  <c:v>-3.5402712011778359</c:v>
                </c:pt>
                <c:pt idx="6">
                  <c:v>-3.1166094093698193</c:v>
                </c:pt>
                <c:pt idx="7">
                  <c:v>-2.3149907610048981</c:v>
                </c:pt>
                <c:pt idx="8">
                  <c:v>-0.93511077151188227</c:v>
                </c:pt>
                <c:pt idx="9">
                  <c:v>2.1403729680628425</c:v>
                </c:pt>
                <c:pt idx="10">
                  <c:v>3.8066215827605054</c:v>
                </c:pt>
                <c:pt idx="11">
                  <c:v>4.1319819427023008</c:v>
                </c:pt>
                <c:pt idx="12">
                  <c:v>4.945406509938274</c:v>
                </c:pt>
                <c:pt idx="13">
                  <c:v>6.3559360585190072</c:v>
                </c:pt>
                <c:pt idx="14">
                  <c:v>6.4482473581912947</c:v>
                </c:pt>
                <c:pt idx="15">
                  <c:v>7.020482132082817</c:v>
                </c:pt>
                <c:pt idx="16">
                  <c:v>6.9079903412256893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5372672"/>
        <c:axId val="125386752"/>
      </c:barChart>
      <c:catAx>
        <c:axId val="125372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25386752"/>
        <c:crosses val="autoZero"/>
        <c:auto val="1"/>
        <c:lblAlgn val="ctr"/>
        <c:lblOffset val="100"/>
        <c:noMultiLvlLbl val="0"/>
      </c:catAx>
      <c:valAx>
        <c:axId val="125386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3726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'Vt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017161301430458E-2"/>
                  <c:y val="4.56585050156401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4.0342908367913344E-3"/>
                  <c:y val="-3.1963470319634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'Vt Bgta Vs Colom Acumulada'!$Q$15:$Q$31</c:f>
              <c:numCache>
                <c:formatCode>_(* #,##0.0_);_(* \(#,##0.0\);_(* "-"??_);_(@_)</c:formatCode>
                <c:ptCount val="17"/>
                <c:pt idx="0">
                  <c:v>4.3647107458113288</c:v>
                </c:pt>
                <c:pt idx="1">
                  <c:v>2.6336627011359193</c:v>
                </c:pt>
                <c:pt idx="2">
                  <c:v>-0.16484682687544217</c:v>
                </c:pt>
                <c:pt idx="3">
                  <c:v>-2.5871708380700298</c:v>
                </c:pt>
                <c:pt idx="4">
                  <c:v>-3.7807068845400194</c:v>
                </c:pt>
                <c:pt idx="5">
                  <c:v>-4.7779694857084003</c:v>
                </c:pt>
                <c:pt idx="6">
                  <c:v>-4.7846720414994381</c:v>
                </c:pt>
                <c:pt idx="7">
                  <c:v>-2.9978525274651613</c:v>
                </c:pt>
                <c:pt idx="8">
                  <c:v>-0.21140420338390253</c:v>
                </c:pt>
                <c:pt idx="9">
                  <c:v>3.5880450874914427</c:v>
                </c:pt>
                <c:pt idx="10">
                  <c:v>7.8717165001141121</c:v>
                </c:pt>
                <c:pt idx="11">
                  <c:v>11.323373517737823</c:v>
                </c:pt>
                <c:pt idx="12">
                  <c:v>12.074111822946998</c:v>
                </c:pt>
                <c:pt idx="13">
                  <c:v>13.047301445091474</c:v>
                </c:pt>
                <c:pt idx="14">
                  <c:v>12.503766056048127</c:v>
                </c:pt>
                <c:pt idx="15">
                  <c:v>10.824894089613601</c:v>
                </c:pt>
                <c:pt idx="16">
                  <c:v>10.727424296556109</c:v>
                </c:pt>
              </c:numCache>
            </c:numRef>
          </c:val>
        </c:ser>
        <c:ser>
          <c:idx val="0"/>
          <c:order val="1"/>
          <c:tx>
            <c:strRef>
              <c:f>'Vt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6.0514362551870021E-3"/>
                  <c:y val="9.1324200913242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'Vt Bgta Vs Colom Acumulada'!$R$15:$R$31</c:f>
              <c:numCache>
                <c:formatCode>_(* #,##0.0_);_(* \(#,##0.0\);_(* "-"??_);_(@_)</c:formatCode>
                <c:ptCount val="17"/>
                <c:pt idx="0">
                  <c:v>7.257269634672614</c:v>
                </c:pt>
                <c:pt idx="1">
                  <c:v>5.2137285044445481</c:v>
                </c:pt>
                <c:pt idx="2">
                  <c:v>3.0093748612828319</c:v>
                </c:pt>
                <c:pt idx="3">
                  <c:v>0.45223403314693655</c:v>
                </c:pt>
                <c:pt idx="4">
                  <c:v>-1.5922146089609401</c:v>
                </c:pt>
                <c:pt idx="5">
                  <c:v>-2.9401126478341366</c:v>
                </c:pt>
                <c:pt idx="6">
                  <c:v>-3.9482655092113017</c:v>
                </c:pt>
                <c:pt idx="7">
                  <c:v>-2.8344831889698052</c:v>
                </c:pt>
                <c:pt idx="8">
                  <c:v>6.3419677331655322E-2</c:v>
                </c:pt>
                <c:pt idx="9">
                  <c:v>4.0991373580909318</c:v>
                </c:pt>
                <c:pt idx="10">
                  <c:v>9.0754277044094778</c:v>
                </c:pt>
                <c:pt idx="11">
                  <c:v>13.531901662720713</c:v>
                </c:pt>
                <c:pt idx="12">
                  <c:v>14.778017698741785</c:v>
                </c:pt>
                <c:pt idx="13">
                  <c:v>15.321800824083009</c:v>
                </c:pt>
                <c:pt idx="14">
                  <c:v>13.74423251707344</c:v>
                </c:pt>
                <c:pt idx="15">
                  <c:v>10.343249058190285</c:v>
                </c:pt>
                <c:pt idx="16">
                  <c:v>8.6985973108679495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7085184"/>
        <c:axId val="127107456"/>
      </c:barChart>
      <c:catAx>
        <c:axId val="127085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27107456"/>
        <c:crosses val="autoZero"/>
        <c:auto val="1"/>
        <c:lblAlgn val="ctr"/>
        <c:lblOffset val="100"/>
        <c:noMultiLvlLbl val="0"/>
      </c:catAx>
      <c:valAx>
        <c:axId val="127107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085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8"/>
              <c:layout>
                <c:manualLayout>
                  <c:x val="-6.0514362551870021E-3"/>
                  <c:y val="-2.28306906842125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4.0342908367913344E-3"/>
                  <c:y val="-4.5662100456621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 Acumulada'!$Q$15:$Q$31</c:f>
              <c:numCache>
                <c:formatCode>_(* #,##0.0_);_(* \(#,##0.0\);_(* "-"??_);_(@_)</c:formatCode>
                <c:ptCount val="17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0.11519577891954125</c:v>
                </c:pt>
                <c:pt idx="5">
                  <c:v>-2.2631649257078723</c:v>
                </c:pt>
                <c:pt idx="6">
                  <c:v>-3.2892665203635763</c:v>
                </c:pt>
                <c:pt idx="7">
                  <c:v>-4.0715717995982388</c:v>
                </c:pt>
                <c:pt idx="8">
                  <c:v>-2.8579761348269228</c:v>
                </c:pt>
                <c:pt idx="9">
                  <c:v>-0.73232118332345886</c:v>
                </c:pt>
                <c:pt idx="10">
                  <c:v>1.2024528115109012</c:v>
                </c:pt>
                <c:pt idx="11">
                  <c:v>3.1501425268591898</c:v>
                </c:pt>
                <c:pt idx="12">
                  <c:v>4.5055306727548983</c:v>
                </c:pt>
                <c:pt idx="13">
                  <c:v>5.7937526479451273</c:v>
                </c:pt>
                <c:pt idx="14">
                  <c:v>6.8358414465748307</c:v>
                </c:pt>
                <c:pt idx="15">
                  <c:v>8.3521937422336165</c:v>
                </c:pt>
                <c:pt idx="16">
                  <c:v>9.0149522857927664</c:v>
                </c:pt>
              </c:numCache>
            </c:numRef>
          </c:val>
        </c:ser>
        <c:ser>
          <c:idx val="0"/>
          <c:order val="1"/>
          <c:tx>
            <c:strRef>
              <c:f>'Empleo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2102872510374004E-2"/>
                  <c:y val="4.5662100456621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00857270919783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 Acumulada'!$R$15:$R$31</c:f>
              <c:numCache>
                <c:formatCode>_(* #,##0.0_);_(* \(#,##0.0\);_(* "-"??_);_(@_)</c:formatCode>
                <c:ptCount val="17"/>
                <c:pt idx="0">
                  <c:v>6.8403620001357801</c:v>
                </c:pt>
                <c:pt idx="1">
                  <c:v>6.8269076201250334</c:v>
                </c:pt>
                <c:pt idx="2">
                  <c:v>5.796691761338435</c:v>
                </c:pt>
                <c:pt idx="3">
                  <c:v>4.2362030173733967</c:v>
                </c:pt>
                <c:pt idx="4">
                  <c:v>2.384136811303561</c:v>
                </c:pt>
                <c:pt idx="5">
                  <c:v>-5.7880383171471372E-2</c:v>
                </c:pt>
                <c:pt idx="6">
                  <c:v>-1.6421382846231181</c:v>
                </c:pt>
                <c:pt idx="7">
                  <c:v>-2.4884757166188765</c:v>
                </c:pt>
                <c:pt idx="8">
                  <c:v>-2.462493012856326</c:v>
                </c:pt>
                <c:pt idx="9">
                  <c:v>-1.067206068610238</c:v>
                </c:pt>
                <c:pt idx="10">
                  <c:v>0.65243175751361626</c:v>
                </c:pt>
                <c:pt idx="11">
                  <c:v>2.3548127557885268</c:v>
                </c:pt>
                <c:pt idx="12">
                  <c:v>3.8148458462324841</c:v>
                </c:pt>
                <c:pt idx="13">
                  <c:v>4.8409225505971598</c:v>
                </c:pt>
                <c:pt idx="14">
                  <c:v>5.4792323880000993</c:v>
                </c:pt>
                <c:pt idx="15">
                  <c:v>6.1811603635654411</c:v>
                </c:pt>
                <c:pt idx="16">
                  <c:v>6.6616690026513492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7335424"/>
        <c:axId val="137036544"/>
      </c:barChart>
      <c:catAx>
        <c:axId val="127335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37036544"/>
        <c:crosses val="autoZero"/>
        <c:auto val="1"/>
        <c:lblAlgn val="ctr"/>
        <c:lblOffset val="100"/>
        <c:noMultiLvlLbl val="0"/>
      </c:catAx>
      <c:valAx>
        <c:axId val="137036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3354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'Farmacéuticos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Colom'!$O$16:$P$28</c:f>
              <c:multiLvlStrCache>
                <c:ptCount val="13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'Farmacéuticos Bgta Vs Colom'!$Q$16:$Q$28</c:f>
              <c:numCache>
                <c:formatCode>_(* #,##0.0_);_(* \(#,##0.0\);_(* "-"??_);_(@_)</c:formatCode>
                <c:ptCount val="13"/>
                <c:pt idx="0">
                  <c:v>-1.1806120747982374</c:v>
                </c:pt>
                <c:pt idx="1">
                  <c:v>-0.1471009462037709</c:v>
                </c:pt>
                <c:pt idx="2">
                  <c:v>-8.6625253998773299E-2</c:v>
                </c:pt>
                <c:pt idx="3">
                  <c:v>0.87914912453976868</c:v>
                </c:pt>
                <c:pt idx="4">
                  <c:v>2.5680462804012816</c:v>
                </c:pt>
                <c:pt idx="5">
                  <c:v>4.861968708369524E-2</c:v>
                </c:pt>
                <c:pt idx="6">
                  <c:v>0.76515483588168731</c:v>
                </c:pt>
                <c:pt idx="7">
                  <c:v>1.9772431836894366</c:v>
                </c:pt>
                <c:pt idx="8">
                  <c:v>3.8175397861945681</c:v>
                </c:pt>
                <c:pt idx="9">
                  <c:v>9.5209400421813797</c:v>
                </c:pt>
                <c:pt idx="10">
                  <c:v>9.957202899199725</c:v>
                </c:pt>
                <c:pt idx="11">
                  <c:v>9.6221203274001077</c:v>
                </c:pt>
                <c:pt idx="12">
                  <c:v>12.364754600937644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'Farmacéuticos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Colom'!$O$16:$P$28</c:f>
              <c:multiLvlStrCache>
                <c:ptCount val="13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'Farmacéuticos Bgta Vs Colom'!$R$16:$R$28</c:f>
              <c:numCache>
                <c:formatCode>_(* #,##0.0_);_(* \(#,##0.0\);_(* "-"??_);_(@_)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-0.24831188764377018</c:v>
                </c:pt>
                <c:pt idx="5">
                  <c:v>-0.13391464756061261</c:v>
                </c:pt>
                <c:pt idx="6">
                  <c:v>-0.54621455894048421</c:v>
                </c:pt>
                <c:pt idx="7">
                  <c:v>-0.46746444894836336</c:v>
                </c:pt>
                <c:pt idx="8">
                  <c:v>11.802283956373644</c:v>
                </c:pt>
                <c:pt idx="9">
                  <c:v>13.937814386288183</c:v>
                </c:pt>
                <c:pt idx="10">
                  <c:v>15.161094448733994</c:v>
                </c:pt>
                <c:pt idx="11">
                  <c:v>0.38498064786883596</c:v>
                </c:pt>
                <c:pt idx="12">
                  <c:v>9.6504831912255415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961792"/>
        <c:axId val="110963328"/>
      </c:lineChart>
      <c:catAx>
        <c:axId val="11096179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10963328"/>
        <c:crosses val="autoZero"/>
        <c:auto val="1"/>
        <c:lblAlgn val="ctr"/>
        <c:lblOffset val="100"/>
        <c:noMultiLvlLbl val="0"/>
      </c:catAx>
      <c:valAx>
        <c:axId val="1109633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09617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248556430446194"/>
          <c:y val="0.20331984543598716"/>
          <c:w val="0.14848674898568903"/>
          <c:h val="0.20091276638427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4"/>
              <c:layout>
                <c:manualLayout>
                  <c:x val="-3.7725374456521917E-2"/>
                  <c:y val="-5.6563982995174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7725374456521917E-2"/>
                  <c:y val="6.5991313494369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Colom'!$O$16:$P$28</c:f>
              <c:multiLvlStrCache>
                <c:ptCount val="13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'Alimentos Bgta Vs Colom'!$Q$16:$Q$28</c:f>
              <c:numCache>
                <c:formatCode>_(* #,##0.0_);_(* \(#,##0.0\);_(* "-"??_);_(@_)</c:formatCode>
                <c:ptCount val="13"/>
                <c:pt idx="0">
                  <c:v>-9.9322751545664172</c:v>
                </c:pt>
                <c:pt idx="1">
                  <c:v>-8.2504627493410148</c:v>
                </c:pt>
                <c:pt idx="2">
                  <c:v>-6.7534563604497837</c:v>
                </c:pt>
                <c:pt idx="3">
                  <c:v>-6.018933343721999</c:v>
                </c:pt>
                <c:pt idx="4">
                  <c:v>1.6348391472641444</c:v>
                </c:pt>
                <c:pt idx="5">
                  <c:v>1.3914018648369053</c:v>
                </c:pt>
                <c:pt idx="6">
                  <c:v>1.6245005642480326</c:v>
                </c:pt>
                <c:pt idx="7">
                  <c:v>1.613054772563971</c:v>
                </c:pt>
                <c:pt idx="8">
                  <c:v>-1.5038372588049853</c:v>
                </c:pt>
                <c:pt idx="9">
                  <c:v>0.6146022189534639</c:v>
                </c:pt>
                <c:pt idx="10">
                  <c:v>0.6115014799836338</c:v>
                </c:pt>
                <c:pt idx="11">
                  <c:v>0.6839870871940823</c:v>
                </c:pt>
                <c:pt idx="12">
                  <c:v>4.9012274527596267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'Alimentos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"/>
              <c:layout>
                <c:manualLayout>
                  <c:x val="-1.04792706823672E-2"/>
                  <c:y val="-9.42733049919570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6108791002415675E-2"/>
                  <c:y val="-3.77093219967828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6.2875624094203197E-3"/>
                  <c:y val="-1.88546609983914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Colom'!$O$16:$P$28</c:f>
              <c:multiLvlStrCache>
                <c:ptCount val="13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'Alimentos Bgta Vs Colom'!$R$16:$R$28</c:f>
              <c:numCache>
                <c:formatCode>_(* #,##0.0_);_(* \(#,##0.0\);_(* "-"??_);_(@_)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0.22903167275933756</c:v>
                </c:pt>
                <c:pt idx="5">
                  <c:v>-2.5252309357099754</c:v>
                </c:pt>
                <c:pt idx="6">
                  <c:v>-3.436595108634354</c:v>
                </c:pt>
                <c:pt idx="7">
                  <c:v>-2.144932457873149</c:v>
                </c:pt>
                <c:pt idx="8">
                  <c:v>2.0329693644475948</c:v>
                </c:pt>
                <c:pt idx="9">
                  <c:v>5.0257149257679608</c:v>
                </c:pt>
                <c:pt idx="10">
                  <c:v>3.9012343018153808</c:v>
                </c:pt>
                <c:pt idx="11">
                  <c:v>0.69306578095222238</c:v>
                </c:pt>
                <c:pt idx="12">
                  <c:v>0.28086137750712598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923776"/>
        <c:axId val="117023872"/>
      </c:lineChart>
      <c:catAx>
        <c:axId val="11692377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17023872"/>
        <c:crosses val="autoZero"/>
        <c:auto val="1"/>
        <c:lblAlgn val="ctr"/>
        <c:lblOffset val="100"/>
        <c:noMultiLvlLbl val="0"/>
      </c:catAx>
      <c:valAx>
        <c:axId val="117023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69237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573409519006422"/>
          <c:y val="0.40129362274495656"/>
          <c:w val="0.15951887999952533"/>
          <c:h val="0.2043013865598928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3.png"/><Relationship Id="rId4" Type="http://schemas.openxmlformats.org/officeDocument/2006/relationships/hyperlink" Target="#'V Alimentos anual'!A1"/><Relationship Id="rId9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Textiles anual'!A1"/><Relationship Id="rId5" Type="http://schemas.openxmlformats.org/officeDocument/2006/relationships/image" Target="../media/image4.png"/><Relationship Id="rId4" Type="http://schemas.openxmlformats.org/officeDocument/2006/relationships/hyperlink" Target="#'Ventas real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Farmac&#233;u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4.png"/><Relationship Id="rId4" Type="http://schemas.openxmlformats.org/officeDocument/2006/relationships/hyperlink" Target="#'V Alimentos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Electrodom&#233;s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4.png"/><Relationship Id="rId4" Type="http://schemas.openxmlformats.org/officeDocument/2006/relationships/hyperlink" Target="#'V Textiles anual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Oficina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7.xml"/><Relationship Id="rId5" Type="http://schemas.openxmlformats.org/officeDocument/2006/relationships/image" Target="../media/image4.png"/><Relationship Id="rId4" Type="http://schemas.openxmlformats.org/officeDocument/2006/relationships/hyperlink" Target="#'V Farmac&#233;uticos anu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Veh&#237;cul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4.png"/><Relationship Id="rId4" Type="http://schemas.openxmlformats.org/officeDocument/2006/relationships/hyperlink" Target="#'V Electrodom&#233;sticos anual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tot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9.xml"/><Relationship Id="rId5" Type="http://schemas.openxmlformats.org/officeDocument/2006/relationships/image" Target="../media/image4.png"/><Relationship Id="rId4" Type="http://schemas.openxmlformats.org/officeDocument/2006/relationships/hyperlink" Target="#'V Oficina anual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Veh&#237;culos anual'!A1"/><Relationship Id="rId5" Type="http://schemas.openxmlformats.org/officeDocument/2006/relationships/image" Target="../media/image3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reales Acumula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2.xml"/><Relationship Id="rId5" Type="http://schemas.openxmlformats.org/officeDocument/2006/relationships/image" Target="../media/image4.png"/><Relationship Id="rId4" Type="http://schemas.openxmlformats.org/officeDocument/2006/relationships/hyperlink" Target="#'Empleo total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Acumulado'!A1"/><Relationship Id="rId5" Type="http://schemas.openxmlformats.org/officeDocument/2006/relationships/image" Target="../media/image4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H Bogot&#225;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4.png"/><Relationship Id="rId4" Type="http://schemas.openxmlformats.org/officeDocument/2006/relationships/hyperlink" Target="#'Ventas reales Acumulado'!A1"/><Relationship Id="rId9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7.xml"/><Relationship Id="rId5" Type="http://schemas.openxmlformats.org/officeDocument/2006/relationships/image" Target="../media/image4.png"/><Relationship Id="rId4" Type="http://schemas.openxmlformats.org/officeDocument/2006/relationships/hyperlink" Target="#'Empleo Acumulado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8.xml"/><Relationship Id="rId5" Type="http://schemas.openxmlformats.org/officeDocument/2006/relationships/image" Target="../media/image4.png"/><Relationship Id="rId4" Type="http://schemas.openxmlformats.org/officeDocument/2006/relationships/hyperlink" Target="#'H Bogot&#225; Acumulado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t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Ventas Bgta Vs Colom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armac&#233;utic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Vt Bgta Vs Colom Acumulad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Aliment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 Acumulada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3.xml"/><Relationship Id="rId5" Type="http://schemas.openxmlformats.org/officeDocument/2006/relationships/image" Target="../media/image4.png"/><Relationship Id="rId4" Type="http://schemas.openxmlformats.org/officeDocument/2006/relationships/hyperlink" Target="#'Farmac&#233;uticos Bgta Vs Colom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41413</xdr:rowOff>
    </xdr:from>
    <xdr:to>
      <xdr:col>10</xdr:col>
      <xdr:colOff>554935</xdr:colOff>
      <xdr:row>5</xdr:row>
      <xdr:rowOff>16566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41413"/>
          <a:ext cx="6222676" cy="969066"/>
        </a:xfrm>
        <a:prstGeom prst="rect">
          <a:avLst/>
        </a:prstGeom>
      </xdr:spPr>
    </xdr:pic>
    <xdr:clientData/>
  </xdr:twoCellAnchor>
  <xdr:twoCellAnchor>
    <xdr:from>
      <xdr:col>3</xdr:col>
      <xdr:colOff>149232</xdr:colOff>
      <xdr:row>1</xdr:row>
      <xdr:rowOff>77223</xdr:rowOff>
    </xdr:from>
    <xdr:to>
      <xdr:col>7</xdr:col>
      <xdr:colOff>596347</xdr:colOff>
      <xdr:row>4</xdr:row>
      <xdr:rowOff>77223</xdr:rowOff>
    </xdr:to>
    <xdr:sp macro="" textlink="">
      <xdr:nvSpPr>
        <xdr:cNvPr id="5" name="3 CuadroTexto"/>
        <xdr:cNvSpPr txBox="1"/>
      </xdr:nvSpPr>
      <xdr:spPr>
        <a:xfrm>
          <a:off x="1631819" y="276006"/>
          <a:ext cx="2517767" cy="5963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771525</xdr:colOff>
      <xdr:row>23</xdr:row>
      <xdr:rowOff>82550</xdr:rowOff>
    </xdr:from>
    <xdr:to>
      <xdr:col>6</xdr:col>
      <xdr:colOff>85725</xdr:colOff>
      <xdr:row>26</xdr:row>
      <xdr:rowOff>82550</xdr:rowOff>
    </xdr:to>
    <xdr:sp macro="" textlink="">
      <xdr:nvSpPr>
        <xdr:cNvPr id="7" name="3 CuadroTexto"/>
        <xdr:cNvSpPr txBox="1"/>
      </xdr:nvSpPr>
      <xdr:spPr>
        <a:xfrm>
          <a:off x="895350" y="46355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542926</xdr:colOff>
      <xdr:row>17</xdr:row>
      <xdr:rowOff>95251</xdr:rowOff>
    </xdr:from>
    <xdr:to>
      <xdr:col>9</xdr:col>
      <xdr:colOff>247650</xdr:colOff>
      <xdr:row>35</xdr:row>
      <xdr:rowOff>95251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112059</xdr:colOff>
      <xdr:row>5</xdr:row>
      <xdr:rowOff>105897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693834" cy="1067922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1</xdr:row>
      <xdr:rowOff>156883</xdr:rowOff>
    </xdr:from>
    <xdr:to>
      <xdr:col>7</xdr:col>
      <xdr:colOff>89647</xdr:colOff>
      <xdr:row>4</xdr:row>
      <xdr:rowOff>151840</xdr:rowOff>
    </xdr:to>
    <xdr:sp macro="" textlink="">
      <xdr:nvSpPr>
        <xdr:cNvPr id="12" name="3 CuadroTexto"/>
        <xdr:cNvSpPr txBox="1"/>
      </xdr:nvSpPr>
      <xdr:spPr>
        <a:xfrm>
          <a:off x="1647825" y="356908"/>
          <a:ext cx="2813797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ea typeface="+mn-ea"/>
              <a:cs typeface="Arial"/>
            </a:rPr>
            <a:t>no. 3 Junio de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15</xdr:row>
      <xdr:rowOff>57150</xdr:rowOff>
    </xdr:from>
    <xdr:to>
      <xdr:col>8</xdr:col>
      <xdr:colOff>119514</xdr:colOff>
      <xdr:row>17</xdr:row>
      <xdr:rowOff>146694</xdr:rowOff>
    </xdr:to>
    <xdr:sp macro="" textlink="">
      <xdr:nvSpPr>
        <xdr:cNvPr id="9" name="1 CuadroTexto"/>
        <xdr:cNvSpPr txBox="1"/>
      </xdr:nvSpPr>
      <xdr:spPr>
        <a:xfrm>
          <a:off x="1419225" y="3009900"/>
          <a:ext cx="3662814" cy="48959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Comercio minorista en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2012</a:t>
          </a:r>
        </a:p>
        <a:p>
          <a:pPr algn="ctr"/>
          <a:endParaRPr lang="es-CO" sz="1200"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47625</xdr:rowOff>
    </xdr:from>
    <xdr:to>
      <xdr:col>11</xdr:col>
      <xdr:colOff>13495</xdr:colOff>
      <xdr:row>5</xdr:row>
      <xdr:rowOff>28576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6671470" cy="98107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</xdr:colOff>
      <xdr:row>1</xdr:row>
      <xdr:rowOff>92075</xdr:rowOff>
    </xdr:from>
    <xdr:to>
      <xdr:col>7</xdr:col>
      <xdr:colOff>228600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1905003" y="292100"/>
          <a:ext cx="25907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19050</xdr:colOff>
      <xdr:row>22</xdr:row>
      <xdr:rowOff>47623</xdr:rowOff>
    </xdr:from>
    <xdr:to>
      <xdr:col>5</xdr:col>
      <xdr:colOff>295275</xdr:colOff>
      <xdr:row>40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20</xdr:row>
      <xdr:rowOff>28575</xdr:rowOff>
    </xdr:from>
    <xdr:to>
      <xdr:col>5</xdr:col>
      <xdr:colOff>419100</xdr:colOff>
      <xdr:row>22</xdr:row>
      <xdr:rowOff>118140</xdr:rowOff>
    </xdr:to>
    <xdr:sp macro="" textlink="">
      <xdr:nvSpPr>
        <xdr:cNvPr id="11" name="1 CuadroTexto"/>
        <xdr:cNvSpPr txBox="1"/>
      </xdr:nvSpPr>
      <xdr:spPr>
        <a:xfrm>
          <a:off x="152400" y="39814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2012</a:t>
          </a:r>
        </a:p>
      </xdr:txBody>
    </xdr:sp>
    <xdr:clientData/>
  </xdr:twoCellAnchor>
  <xdr:twoCellAnchor>
    <xdr:from>
      <xdr:col>5</xdr:col>
      <xdr:colOff>361950</xdr:colOff>
      <xdr:row>20</xdr:row>
      <xdr:rowOff>28575</xdr:rowOff>
    </xdr:from>
    <xdr:to>
      <xdr:col>12</xdr:col>
      <xdr:colOff>54348</xdr:colOff>
      <xdr:row>22</xdr:row>
      <xdr:rowOff>118140</xdr:rowOff>
    </xdr:to>
    <xdr:sp macro="" textlink="">
      <xdr:nvSpPr>
        <xdr:cNvPr id="12" name="1 CuadroTexto"/>
        <xdr:cNvSpPr txBox="1"/>
      </xdr:nvSpPr>
      <xdr:spPr>
        <a:xfrm>
          <a:off x="3448050" y="3981450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anual  % - I trimestre 2012</a:t>
          </a:r>
        </a:p>
      </xdr:txBody>
    </xdr:sp>
    <xdr:clientData/>
  </xdr:twoCellAnchor>
  <xdr:twoCellAnchor>
    <xdr:from>
      <xdr:col>6</xdr:col>
      <xdr:colOff>76200</xdr:colOff>
      <xdr:row>22</xdr:row>
      <xdr:rowOff>142875</xdr:rowOff>
    </xdr:from>
    <xdr:to>
      <xdr:col>10</xdr:col>
      <xdr:colOff>271742</xdr:colOff>
      <xdr:row>39</xdr:row>
      <xdr:rowOff>114300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38100</xdr:rowOff>
    </xdr:from>
    <xdr:to>
      <xdr:col>11</xdr:col>
      <xdr:colOff>200025</xdr:colOff>
      <xdr:row>4</xdr:row>
      <xdr:rowOff>131118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6534151" cy="89311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19053</xdr:colOff>
      <xdr:row>1</xdr:row>
      <xdr:rowOff>53975</xdr:rowOff>
    </xdr:from>
    <xdr:to>
      <xdr:col>7</xdr:col>
      <xdr:colOff>180975</xdr:colOff>
      <xdr:row>4</xdr:row>
      <xdr:rowOff>53975</xdr:rowOff>
    </xdr:to>
    <xdr:sp macro="" textlink="">
      <xdr:nvSpPr>
        <xdr:cNvPr id="6" name="3 CuadroTexto"/>
        <xdr:cNvSpPr txBox="1"/>
      </xdr:nvSpPr>
      <xdr:spPr>
        <a:xfrm>
          <a:off x="1771653" y="25400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57150</xdr:rowOff>
    </xdr:from>
    <xdr:to>
      <xdr:col>8</xdr:col>
      <xdr:colOff>514350</xdr:colOff>
      <xdr:row>22</xdr:row>
      <xdr:rowOff>19050</xdr:rowOff>
    </xdr:to>
    <xdr:sp macro="" textlink="">
      <xdr:nvSpPr>
        <xdr:cNvPr id="8" name="1 CuadroTexto"/>
        <xdr:cNvSpPr txBox="1"/>
      </xdr:nvSpPr>
      <xdr:spPr>
        <a:xfrm>
          <a:off x="1390650" y="3609975"/>
          <a:ext cx="3829050" cy="7620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alimentos, bebidas no alcohólicas, cigarrillos y licores en Bogotá  Vs  Total Comercio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104776</xdr:colOff>
      <xdr:row>20</xdr:row>
      <xdr:rowOff>142875</xdr:rowOff>
    </xdr:from>
    <xdr:to>
      <xdr:col>10</xdr:col>
      <xdr:colOff>0</xdr:colOff>
      <xdr:row>37</xdr:row>
      <xdr:rowOff>190500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57150</xdr:rowOff>
    </xdr:from>
    <xdr:to>
      <xdr:col>11</xdr:col>
      <xdr:colOff>220471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57150"/>
          <a:ext cx="6573647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76203</xdr:colOff>
      <xdr:row>1</xdr:row>
      <xdr:rowOff>34925</xdr:rowOff>
    </xdr:from>
    <xdr:to>
      <xdr:col>7</xdr:col>
      <xdr:colOff>76200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828803" y="234950"/>
          <a:ext cx="23621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18</xdr:row>
      <xdr:rowOff>95250</xdr:rowOff>
    </xdr:from>
    <xdr:to>
      <xdr:col>8</xdr:col>
      <xdr:colOff>571500</xdr:colOff>
      <xdr:row>20</xdr:row>
      <xdr:rowOff>184815</xdr:rowOff>
    </xdr:to>
    <xdr:sp macro="" textlink="">
      <xdr:nvSpPr>
        <xdr:cNvPr id="6" name="1 CuadroTexto"/>
        <xdr:cNvSpPr txBox="1"/>
      </xdr:nvSpPr>
      <xdr:spPr>
        <a:xfrm>
          <a:off x="1447800" y="3648075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textiles, prendas de vestir y calzado</a:t>
          </a:r>
          <a:r>
            <a:rPr lang="es-ES" sz="1200" b="1" baseline="0">
              <a:solidFill>
                <a:srgbClr val="53722D"/>
              </a:solidFill>
            </a:rPr>
            <a:t> en B</a:t>
          </a:r>
          <a:r>
            <a:rPr lang="es-ES" sz="1200" b="1">
              <a:solidFill>
                <a:srgbClr val="53722D"/>
              </a:solidFill>
            </a:rPr>
            <a:t>ogotá Vs Total Comercio Bogotá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</a:t>
          </a:r>
        </a:p>
      </xdr:txBody>
    </xdr:sp>
    <xdr:clientData/>
  </xdr:twoCellAnchor>
  <xdr:twoCellAnchor>
    <xdr:from>
      <xdr:col>1</xdr:col>
      <xdr:colOff>104776</xdr:colOff>
      <xdr:row>20</xdr:row>
      <xdr:rowOff>142875</xdr:rowOff>
    </xdr:from>
    <xdr:to>
      <xdr:col>10</xdr:col>
      <xdr:colOff>0</xdr:colOff>
      <xdr:row>37</xdr:row>
      <xdr:rowOff>190500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38099</xdr:rowOff>
    </xdr:from>
    <xdr:to>
      <xdr:col>11</xdr:col>
      <xdr:colOff>219075</xdr:colOff>
      <xdr:row>4</xdr:row>
      <xdr:rowOff>85724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099"/>
          <a:ext cx="65722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15875</xdr:rowOff>
    </xdr:from>
    <xdr:to>
      <xdr:col>7</xdr:col>
      <xdr:colOff>171450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1762128" y="21590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18</xdr:row>
      <xdr:rowOff>114300</xdr:rowOff>
    </xdr:from>
    <xdr:to>
      <xdr:col>8</xdr:col>
      <xdr:colOff>542925</xdr:colOff>
      <xdr:row>21</xdr:row>
      <xdr:rowOff>123825</xdr:rowOff>
    </xdr:to>
    <xdr:sp macro="" textlink="">
      <xdr:nvSpPr>
        <xdr:cNvPr id="6" name="1 CuadroTexto"/>
        <xdr:cNvSpPr txBox="1"/>
      </xdr:nvSpPr>
      <xdr:spPr>
        <a:xfrm>
          <a:off x="1419225" y="3667125"/>
          <a:ext cx="382905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farmacéuticos, cosméticos y aseo personal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20</xdr:row>
      <xdr:rowOff>190500</xdr:rowOff>
    </xdr:from>
    <xdr:to>
      <xdr:col>10</xdr:col>
      <xdr:colOff>276225</xdr:colOff>
      <xdr:row>38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11</xdr:col>
      <xdr:colOff>219075</xdr:colOff>
      <xdr:row>4</xdr:row>
      <xdr:rowOff>57150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572250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187325</xdr:rowOff>
    </xdr:from>
    <xdr:to>
      <xdr:col>7</xdr:col>
      <xdr:colOff>209550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800228" y="187325"/>
          <a:ext cx="2524122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1200149</xdr:colOff>
      <xdr:row>18</xdr:row>
      <xdr:rowOff>85725</xdr:rowOff>
    </xdr:from>
    <xdr:to>
      <xdr:col>9</xdr:col>
      <xdr:colOff>228600</xdr:colOff>
      <xdr:row>20</xdr:row>
      <xdr:rowOff>171450</xdr:rowOff>
    </xdr:to>
    <xdr:sp macro="" textlink="">
      <xdr:nvSpPr>
        <xdr:cNvPr id="6" name="1 CuadroTexto"/>
        <xdr:cNvSpPr txBox="1"/>
      </xdr:nvSpPr>
      <xdr:spPr>
        <a:xfrm>
          <a:off x="1323974" y="3638550"/>
          <a:ext cx="4200526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electrodomésticos, muebles de uso doméstico y aseo hogar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  <a:r>
            <a:rPr lang="es-ES" sz="1200" b="1" baseline="0">
              <a:solidFill>
                <a:srgbClr val="53722D"/>
              </a:solidFill>
            </a:rPr>
            <a:t>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</a:t>
          </a:r>
        </a:p>
      </xdr:txBody>
    </xdr:sp>
    <xdr:clientData/>
  </xdr:twoCellAnchor>
  <xdr:twoCellAnchor>
    <xdr:from>
      <xdr:col>1</xdr:col>
      <xdr:colOff>104776</xdr:colOff>
      <xdr:row>20</xdr:row>
      <xdr:rowOff>142875</xdr:rowOff>
    </xdr:from>
    <xdr:to>
      <xdr:col>10</xdr:col>
      <xdr:colOff>323850</xdr:colOff>
      <xdr:row>37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11</xdr:col>
      <xdr:colOff>209550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553200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38103</xdr:colOff>
      <xdr:row>0</xdr:row>
      <xdr:rowOff>196850</xdr:rowOff>
    </xdr:from>
    <xdr:to>
      <xdr:col>7</xdr:col>
      <xdr:colOff>200025</xdr:colOff>
      <xdr:row>3</xdr:row>
      <xdr:rowOff>196850</xdr:rowOff>
    </xdr:to>
    <xdr:sp macro="" textlink="">
      <xdr:nvSpPr>
        <xdr:cNvPr id="5" name="3 CuadroTexto"/>
        <xdr:cNvSpPr txBox="1"/>
      </xdr:nvSpPr>
      <xdr:spPr>
        <a:xfrm>
          <a:off x="1790703" y="1968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66675</xdr:rowOff>
    </xdr:from>
    <xdr:to>
      <xdr:col>8</xdr:col>
      <xdr:colOff>514350</xdr:colOff>
      <xdr:row>21</xdr:row>
      <xdr:rowOff>19050</xdr:rowOff>
    </xdr:to>
    <xdr:sp macro="" textlink="">
      <xdr:nvSpPr>
        <xdr:cNvPr id="6" name="1 CuadroTexto"/>
        <xdr:cNvSpPr txBox="1"/>
      </xdr:nvSpPr>
      <xdr:spPr>
        <a:xfrm>
          <a:off x="1390650" y="3619500"/>
          <a:ext cx="38290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equipo de oficina, informática, libros y otros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20</xdr:row>
      <xdr:rowOff>142875</xdr:rowOff>
    </xdr:from>
    <xdr:to>
      <xdr:col>10</xdr:col>
      <xdr:colOff>295274</xdr:colOff>
      <xdr:row>37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11</xdr:col>
      <xdr:colOff>209550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572250" cy="809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168275</xdr:rowOff>
    </xdr:from>
    <xdr:to>
      <xdr:col>7</xdr:col>
      <xdr:colOff>209550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800228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18</xdr:row>
      <xdr:rowOff>47625</xdr:rowOff>
    </xdr:from>
    <xdr:to>
      <xdr:col>8</xdr:col>
      <xdr:colOff>504825</xdr:colOff>
      <xdr:row>20</xdr:row>
      <xdr:rowOff>133350</xdr:rowOff>
    </xdr:to>
    <xdr:sp macro="" textlink="">
      <xdr:nvSpPr>
        <xdr:cNvPr id="6" name="1 CuadroTexto"/>
        <xdr:cNvSpPr txBox="1"/>
      </xdr:nvSpPr>
      <xdr:spPr>
        <a:xfrm>
          <a:off x="1381125" y="3600450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vehículos, repuestos y lubricantes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20</xdr:row>
      <xdr:rowOff>142875</xdr:rowOff>
    </xdr:from>
    <xdr:to>
      <xdr:col>10</xdr:col>
      <xdr:colOff>0</xdr:colOff>
      <xdr:row>37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28575</xdr:rowOff>
    </xdr:from>
    <xdr:to>
      <xdr:col>11</xdr:col>
      <xdr:colOff>3970</xdr:colOff>
      <xdr:row>4</xdr:row>
      <xdr:rowOff>142875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69052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504828</xdr:colOff>
      <xdr:row>1</xdr:row>
      <xdr:rowOff>6350</xdr:rowOff>
    </xdr:from>
    <xdr:to>
      <xdr:col>7</xdr:col>
      <xdr:colOff>180975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1819278" y="206375"/>
          <a:ext cx="26288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19</xdr:row>
      <xdr:rowOff>142874</xdr:rowOff>
    </xdr:from>
    <xdr:to>
      <xdr:col>5</xdr:col>
      <xdr:colOff>133350</xdr:colOff>
      <xdr:row>37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</xdr:colOff>
      <xdr:row>23</xdr:row>
      <xdr:rowOff>142875</xdr:rowOff>
    </xdr:from>
    <xdr:to>
      <xdr:col>4</xdr:col>
      <xdr:colOff>561975</xdr:colOff>
      <xdr:row>23</xdr:row>
      <xdr:rowOff>152402</xdr:rowOff>
    </xdr:to>
    <xdr:cxnSp macro="">
      <xdr:nvCxnSpPr>
        <xdr:cNvPr id="8" name="7 Conector recto"/>
        <xdr:cNvCxnSpPr/>
      </xdr:nvCxnSpPr>
      <xdr:spPr>
        <a:xfrm flipV="1">
          <a:off x="219075" y="4695825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342900</xdr:colOff>
      <xdr:row>17</xdr:row>
      <xdr:rowOff>66675</xdr:rowOff>
    </xdr:from>
    <xdr:to>
      <xdr:col>4</xdr:col>
      <xdr:colOff>485775</xdr:colOff>
      <xdr:row>19</xdr:row>
      <xdr:rowOff>156240</xdr:rowOff>
    </xdr:to>
    <xdr:sp macro="" textlink="">
      <xdr:nvSpPr>
        <xdr:cNvPr id="9" name="1 CuadroTexto"/>
        <xdr:cNvSpPr txBox="1"/>
      </xdr:nvSpPr>
      <xdr:spPr>
        <a:xfrm>
          <a:off x="466725" y="3419475"/>
          <a:ext cx="25146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 trimestre 2012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17</xdr:row>
      <xdr:rowOff>38100</xdr:rowOff>
    </xdr:from>
    <xdr:to>
      <xdr:col>10</xdr:col>
      <xdr:colOff>266701</xdr:colOff>
      <xdr:row>19</xdr:row>
      <xdr:rowOff>190500</xdr:rowOff>
    </xdr:to>
    <xdr:sp macro="" textlink="">
      <xdr:nvSpPr>
        <xdr:cNvPr id="12" name="1 CuadroTexto"/>
        <xdr:cNvSpPr txBox="1"/>
      </xdr:nvSpPr>
      <xdr:spPr>
        <a:xfrm>
          <a:off x="3733801" y="3390900"/>
          <a:ext cx="25336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 trimestre 2012</a:t>
          </a:r>
        </a:p>
      </xdr:txBody>
    </xdr:sp>
    <xdr:clientData/>
  </xdr:twoCellAnchor>
  <xdr:twoCellAnchor>
    <xdr:from>
      <xdr:col>5</xdr:col>
      <xdr:colOff>476250</xdr:colOff>
      <xdr:row>19</xdr:row>
      <xdr:rowOff>142875</xdr:rowOff>
    </xdr:from>
    <xdr:to>
      <xdr:col>10</xdr:col>
      <xdr:colOff>357467</xdr:colOff>
      <xdr:row>36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38100</xdr:rowOff>
    </xdr:from>
    <xdr:to>
      <xdr:col>12</xdr:col>
      <xdr:colOff>114301</xdr:colOff>
      <xdr:row>4</xdr:row>
      <xdr:rowOff>57150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533403</xdr:colOff>
      <xdr:row>1</xdr:row>
      <xdr:rowOff>6350</xdr:rowOff>
    </xdr:from>
    <xdr:to>
      <xdr:col>8</xdr:col>
      <xdr:colOff>209550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1752603" y="206375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25DB6F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58081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54157" cy="8382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238129</xdr:colOff>
      <xdr:row>0</xdr:row>
      <xdr:rowOff>187325</xdr:rowOff>
    </xdr:from>
    <xdr:to>
      <xdr:col>6</xdr:col>
      <xdr:colOff>571501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05004" y="187325"/>
          <a:ext cx="280987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666750</xdr:colOff>
      <xdr:row>6</xdr:row>
      <xdr:rowOff>0</xdr:rowOff>
    </xdr:from>
    <xdr:to>
      <xdr:col>1</xdr:col>
      <xdr:colOff>944949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90575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185458</xdr:colOff>
      <xdr:row>24</xdr:row>
      <xdr:rowOff>56030</xdr:rowOff>
    </xdr:from>
    <xdr:to>
      <xdr:col>4</xdr:col>
      <xdr:colOff>190500</xdr:colOff>
      <xdr:row>40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11" name="1 CuadroTexto"/>
        <xdr:cNvSpPr txBox="1"/>
      </xdr:nvSpPr>
      <xdr:spPr>
        <a:xfrm>
          <a:off x="53228" y="4409515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acumulada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2012</a:t>
          </a:r>
        </a:p>
      </xdr:txBody>
    </xdr:sp>
    <xdr:clientData/>
  </xdr:twoCellAnchor>
  <xdr:twoCellAnchor>
    <xdr:from>
      <xdr:col>5</xdr:col>
      <xdr:colOff>89647</xdr:colOff>
      <xdr:row>24</xdr:row>
      <xdr:rowOff>33616</xdr:rowOff>
    </xdr:from>
    <xdr:to>
      <xdr:col>9</xdr:col>
      <xdr:colOff>94689</xdr:colOff>
      <xdr:row>40</xdr:row>
      <xdr:rowOff>78439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3" name="1 CuadroTexto"/>
        <xdr:cNvSpPr txBox="1"/>
      </xdr:nvSpPr>
      <xdr:spPr>
        <a:xfrm>
          <a:off x="3399304" y="4438650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acumulada anual  % - I trimestre 2012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9525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05600" cy="838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76203</xdr:colOff>
      <xdr:row>0</xdr:row>
      <xdr:rowOff>187325</xdr:rowOff>
    </xdr:from>
    <xdr:to>
      <xdr:col>6</xdr:col>
      <xdr:colOff>514350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743078" y="187325"/>
          <a:ext cx="2914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185458</xdr:colOff>
      <xdr:row>21</xdr:row>
      <xdr:rowOff>76200</xdr:rowOff>
    </xdr:from>
    <xdr:to>
      <xdr:col>4</xdr:col>
      <xdr:colOff>514350</xdr:colOff>
      <xdr:row>37</xdr:row>
      <xdr:rowOff>168088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19</xdr:row>
      <xdr:rowOff>16809</xdr:rowOff>
    </xdr:from>
    <xdr:to>
      <xdr:col>4</xdr:col>
      <xdr:colOff>481852</xdr:colOff>
      <xdr:row>21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(variación acumulada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2012</a:t>
          </a:r>
        </a:p>
      </xdr:txBody>
    </xdr:sp>
    <xdr:clientData/>
  </xdr:twoCellAnchor>
  <xdr:twoCellAnchor>
    <xdr:from>
      <xdr:col>5</xdr:col>
      <xdr:colOff>89647</xdr:colOff>
      <xdr:row>21</xdr:row>
      <xdr:rowOff>33616</xdr:rowOff>
    </xdr:from>
    <xdr:to>
      <xdr:col>9</xdr:col>
      <xdr:colOff>94689</xdr:colOff>
      <xdr:row>37</xdr:row>
      <xdr:rowOff>78439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257175</xdr:colOff>
      <xdr:row>19</xdr:row>
      <xdr:rowOff>45944</xdr:rowOff>
    </xdr:from>
    <xdr:to>
      <xdr:col>12</xdr:col>
      <xdr:colOff>56028</xdr:colOff>
      <xdr:row>21</xdr:row>
      <xdr:rowOff>135509</xdr:rowOff>
    </xdr:to>
    <xdr:sp macro="" textlink="">
      <xdr:nvSpPr>
        <xdr:cNvPr id="10" name="1 CuadroTexto"/>
        <xdr:cNvSpPr txBox="1"/>
      </xdr:nvSpPr>
      <xdr:spPr>
        <a:xfrm>
          <a:off x="3162300" y="3798794"/>
          <a:ext cx="3627903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acumulada anual  % - I trimestre 2012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38100</xdr:rowOff>
    </xdr:from>
    <xdr:to>
      <xdr:col>4</xdr:col>
      <xdr:colOff>238125</xdr:colOff>
      <xdr:row>25</xdr:row>
      <xdr:rowOff>47627</xdr:rowOff>
    </xdr:to>
    <xdr:cxnSp macro="">
      <xdr:nvCxnSpPr>
        <xdr:cNvPr id="12" name="11 Conector recto"/>
        <xdr:cNvCxnSpPr/>
      </xdr:nvCxnSpPr>
      <xdr:spPr>
        <a:xfrm flipV="1">
          <a:off x="304800" y="4991100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19050</xdr:rowOff>
    </xdr:from>
    <xdr:to>
      <xdr:col>12</xdr:col>
      <xdr:colOff>9525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6648450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504828</xdr:colOff>
      <xdr:row>0</xdr:row>
      <xdr:rowOff>187325</xdr:rowOff>
    </xdr:from>
    <xdr:to>
      <xdr:col>8</xdr:col>
      <xdr:colOff>180975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724028" y="187325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y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Empleo total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114300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724651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495303</xdr:colOff>
      <xdr:row>0</xdr:row>
      <xdr:rowOff>177800</xdr:rowOff>
    </xdr:from>
    <xdr:to>
      <xdr:col>8</xdr:col>
      <xdr:colOff>171450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714503" y="17780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16</xdr:row>
      <xdr:rowOff>190500</xdr:rowOff>
    </xdr:from>
    <xdr:to>
      <xdr:col>7</xdr:col>
      <xdr:colOff>523875</xdr:colOff>
      <xdr:row>19</xdr:row>
      <xdr:rowOff>80040</xdr:rowOff>
    </xdr:to>
    <xdr:sp macro="" textlink="">
      <xdr:nvSpPr>
        <xdr:cNvPr id="10" name="1 CuadroTexto"/>
        <xdr:cNvSpPr txBox="1"/>
      </xdr:nvSpPr>
      <xdr:spPr>
        <a:xfrm>
          <a:off x="2505075" y="3390900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28575</xdr:rowOff>
    </xdr:from>
    <xdr:to>
      <xdr:col>12</xdr:col>
      <xdr:colOff>114300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705601" cy="885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457203</xdr:colOff>
      <xdr:row>1</xdr:row>
      <xdr:rowOff>34925</xdr:rowOff>
    </xdr:from>
    <xdr:to>
      <xdr:col>8</xdr:col>
      <xdr:colOff>133350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676403" y="23495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85725</xdr:colOff>
      <xdr:row>18</xdr:row>
      <xdr:rowOff>85725</xdr:rowOff>
    </xdr:from>
    <xdr:to>
      <xdr:col>7</xdr:col>
      <xdr:colOff>581025</xdr:colOff>
      <xdr:row>20</xdr:row>
      <xdr:rowOff>175290</xdr:rowOff>
    </xdr:to>
    <xdr:sp macro="" textlink="">
      <xdr:nvSpPr>
        <xdr:cNvPr id="7" name="1 CuadroTexto"/>
        <xdr:cNvSpPr txBox="1"/>
      </xdr:nvSpPr>
      <xdr:spPr>
        <a:xfrm>
          <a:off x="2562225" y="3686175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28575</xdr:rowOff>
    </xdr:from>
    <xdr:to>
      <xdr:col>12</xdr:col>
      <xdr:colOff>133351</xdr:colOff>
      <xdr:row>4</xdr:row>
      <xdr:rowOff>123825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28575"/>
          <a:ext cx="6791322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466728</xdr:colOff>
      <xdr:row>1</xdr:row>
      <xdr:rowOff>34925</xdr:rowOff>
    </xdr:from>
    <xdr:to>
      <xdr:col>8</xdr:col>
      <xdr:colOff>142875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685928" y="23495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476250</xdr:colOff>
      <xdr:row>19</xdr:row>
      <xdr:rowOff>66675</xdr:rowOff>
    </xdr:from>
    <xdr:to>
      <xdr:col>7</xdr:col>
      <xdr:colOff>590550</xdr:colOff>
      <xdr:row>21</xdr:row>
      <xdr:rowOff>156240</xdr:rowOff>
    </xdr:to>
    <xdr:sp macro="" textlink="">
      <xdr:nvSpPr>
        <xdr:cNvPr id="7" name="1 CuadroTexto"/>
        <xdr:cNvSpPr txBox="1"/>
      </xdr:nvSpPr>
      <xdr:spPr>
        <a:xfrm>
          <a:off x="2324100" y="366712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666750</xdr:colOff>
      <xdr:row>6</xdr:row>
      <xdr:rowOff>19050</xdr:rowOff>
    </xdr:from>
    <xdr:to>
      <xdr:col>1</xdr:col>
      <xdr:colOff>944949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133350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53225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457203</xdr:colOff>
      <xdr:row>0</xdr:row>
      <xdr:rowOff>139700</xdr:rowOff>
    </xdr:from>
    <xdr:to>
      <xdr:col>8</xdr:col>
      <xdr:colOff>133350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1676403" y="13970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476250</xdr:colOff>
      <xdr:row>18</xdr:row>
      <xdr:rowOff>66675</xdr:rowOff>
    </xdr:from>
    <xdr:to>
      <xdr:col>7</xdr:col>
      <xdr:colOff>590550</xdr:colOff>
      <xdr:row>20</xdr:row>
      <xdr:rowOff>156240</xdr:rowOff>
    </xdr:to>
    <xdr:sp macro="" textlink="">
      <xdr:nvSpPr>
        <xdr:cNvPr id="7" name="1 CuadroTexto"/>
        <xdr:cNvSpPr txBox="1"/>
      </xdr:nvSpPr>
      <xdr:spPr>
        <a:xfrm>
          <a:off x="2324100" y="366712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123825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7341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495303</xdr:colOff>
      <xdr:row>0</xdr:row>
      <xdr:rowOff>177800</xdr:rowOff>
    </xdr:from>
    <xdr:to>
      <xdr:col>8</xdr:col>
      <xdr:colOff>171450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714503" y="17780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907596</xdr:colOff>
      <xdr:row>19</xdr:row>
      <xdr:rowOff>65314</xdr:rowOff>
    </xdr:from>
    <xdr:to>
      <xdr:col>9</xdr:col>
      <xdr:colOff>602795</xdr:colOff>
      <xdr:row>21</xdr:row>
      <xdr:rowOff>154879</xdr:rowOff>
    </xdr:to>
    <xdr:sp macro="" textlink="">
      <xdr:nvSpPr>
        <xdr:cNvPr id="8" name="1 CuadroTexto"/>
        <xdr:cNvSpPr txBox="1"/>
      </xdr:nvSpPr>
      <xdr:spPr>
        <a:xfrm>
          <a:off x="1030060" y="3902528"/>
          <a:ext cx="4797878" cy="49778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productos farmacéuticos, cosméticos y aseo personal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181100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38101</xdr:rowOff>
    </xdr:from>
    <xdr:to>
      <xdr:col>12</xdr:col>
      <xdr:colOff>123825</xdr:colOff>
      <xdr:row>3</xdr:row>
      <xdr:rowOff>190500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6734175" cy="7524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495303</xdr:colOff>
      <xdr:row>0</xdr:row>
      <xdr:rowOff>177800</xdr:rowOff>
    </xdr:from>
    <xdr:to>
      <xdr:col>8</xdr:col>
      <xdr:colOff>171450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714503" y="17780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582625</xdr:colOff>
      <xdr:row>18</xdr:row>
      <xdr:rowOff>145676</xdr:rowOff>
    </xdr:from>
    <xdr:to>
      <xdr:col>10</xdr:col>
      <xdr:colOff>437029</xdr:colOff>
      <xdr:row>21</xdr:row>
      <xdr:rowOff>132467</xdr:rowOff>
    </xdr:to>
    <xdr:sp macro="" textlink="">
      <xdr:nvSpPr>
        <xdr:cNvPr id="6" name="1 CuadroTexto"/>
        <xdr:cNvSpPr txBox="1"/>
      </xdr:nvSpPr>
      <xdr:spPr>
        <a:xfrm>
          <a:off x="705890" y="3776382"/>
          <a:ext cx="5580610" cy="59190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alimentos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, bebidas no alcohólicas, cigarrillos y licores  </a:t>
          </a:r>
          <a:r>
            <a:rPr lang="es-ES" sz="1200" b="1">
              <a:solidFill>
                <a:srgbClr val="53722D"/>
              </a:solidFill>
            </a:rPr>
            <a:t>en Bogotá Vs Ventas de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alimentos en establecimientos especializados </a:t>
          </a:r>
          <a:r>
            <a:rPr lang="es-ES" sz="1200" b="1">
              <a:solidFill>
                <a:srgbClr val="53722D"/>
              </a:solidFill>
            </a:rPr>
            <a:t>en Colombia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1"/>
  <sheetViews>
    <sheetView tabSelected="1" topLeftCell="A7" zoomScale="115" zoomScaleNormal="115" zoomScaleSheetLayoutView="100" zoomScalePageLayoutView="80" workbookViewId="0">
      <selection activeCell="F33" sqref="F33"/>
    </sheetView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8.5703125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 x14ac:dyDescent="0.3">
      <c r="A10" s="5"/>
      <c r="B10" s="125" t="s">
        <v>1</v>
      </c>
      <c r="C10" s="125"/>
      <c r="D10" s="125"/>
      <c r="E10" s="125"/>
      <c r="F10" s="125"/>
      <c r="G10" s="125"/>
      <c r="H10" s="125"/>
      <c r="I10" s="125"/>
      <c r="J10" s="125"/>
      <c r="K10" s="126"/>
      <c r="L10" s="7"/>
    </row>
    <row r="11" spans="1:12" x14ac:dyDescent="0.25">
      <c r="A11" s="5"/>
      <c r="B11" s="80"/>
      <c r="C11" s="10"/>
      <c r="D11" s="10"/>
      <c r="E11" s="10"/>
      <c r="F11" s="80"/>
      <c r="H11" s="80"/>
      <c r="I11" s="80"/>
      <c r="J11" s="80"/>
      <c r="K11" s="81"/>
      <c r="L11" s="7"/>
    </row>
    <row r="12" spans="1:12" x14ac:dyDescent="0.25">
      <c r="A12" s="5"/>
      <c r="B12" s="93" t="s">
        <v>3</v>
      </c>
      <c r="C12" s="10"/>
      <c r="D12" s="10"/>
      <c r="E12" s="10"/>
      <c r="F12" s="82" t="s">
        <v>47</v>
      </c>
      <c r="H12" s="83"/>
      <c r="I12" s="80"/>
      <c r="J12" s="80"/>
      <c r="K12" s="81"/>
      <c r="L12" s="7"/>
    </row>
    <row r="13" spans="1:12" x14ac:dyDescent="0.25">
      <c r="A13" s="5"/>
      <c r="B13" s="84"/>
      <c r="C13" s="7"/>
      <c r="D13" s="7"/>
      <c r="E13" s="7"/>
      <c r="F13" s="84"/>
      <c r="G13" s="84"/>
      <c r="H13" s="83"/>
      <c r="I13" s="84"/>
      <c r="J13" s="84"/>
      <c r="K13" s="85"/>
      <c r="L13" s="7"/>
    </row>
    <row r="14" spans="1:12" ht="16.5" customHeight="1" x14ac:dyDescent="0.25">
      <c r="A14" s="5"/>
      <c r="B14" s="93" t="s">
        <v>39</v>
      </c>
      <c r="C14" s="23"/>
      <c r="D14" s="23"/>
      <c r="E14" s="23"/>
      <c r="F14" s="82" t="s">
        <v>37</v>
      </c>
      <c r="H14" s="90"/>
      <c r="I14" s="98"/>
      <c r="J14" s="98"/>
      <c r="K14" s="100"/>
      <c r="L14" s="7"/>
    </row>
    <row r="15" spans="1:12" ht="17.25" x14ac:dyDescent="0.25">
      <c r="A15" s="5"/>
      <c r="B15" s="93"/>
      <c r="C15" s="23"/>
      <c r="D15" s="23"/>
      <c r="E15" s="23"/>
      <c r="F15" s="82" t="s">
        <v>38</v>
      </c>
      <c r="H15" s="90"/>
      <c r="J15" s="101"/>
      <c r="K15" s="102"/>
      <c r="L15" s="7"/>
    </row>
    <row r="16" spans="1:12" ht="17.25" customHeight="1" x14ac:dyDescent="0.25">
      <c r="A16" s="5"/>
      <c r="B16" s="89"/>
      <c r="C16" s="23"/>
      <c r="D16" s="23"/>
      <c r="E16" s="23"/>
      <c r="H16" s="90"/>
      <c r="I16" s="103"/>
      <c r="J16" s="104"/>
      <c r="K16" s="105"/>
      <c r="L16" s="7"/>
    </row>
    <row r="17" spans="1:12" ht="16.5" customHeight="1" x14ac:dyDescent="0.25">
      <c r="A17" s="5"/>
      <c r="J17" s="103"/>
      <c r="K17" s="106"/>
      <c r="L17" s="7"/>
    </row>
    <row r="18" spans="1:12" ht="16.5" customHeight="1" x14ac:dyDescent="0.25">
      <c r="A18" s="5"/>
      <c r="B18" s="93" t="s">
        <v>48</v>
      </c>
      <c r="C18" s="49"/>
      <c r="D18" s="49"/>
      <c r="E18" s="49"/>
      <c r="F18" s="20" t="s">
        <v>43</v>
      </c>
      <c r="J18" s="107"/>
      <c r="K18" s="108"/>
      <c r="L18" s="7"/>
    </row>
    <row r="19" spans="1:12" ht="16.5" customHeight="1" x14ac:dyDescent="0.25">
      <c r="A19" s="5"/>
      <c r="B19" s="87"/>
      <c r="C19" s="21"/>
      <c r="D19" s="21"/>
      <c r="E19" s="21"/>
      <c r="F19" s="61" t="s">
        <v>53</v>
      </c>
      <c r="H19" s="99"/>
      <c r="I19" s="84"/>
      <c r="J19" s="86"/>
      <c r="K19" s="88"/>
      <c r="L19" s="7"/>
    </row>
    <row r="20" spans="1:12" ht="16.5" customHeight="1" x14ac:dyDescent="0.25">
      <c r="A20" s="5"/>
      <c r="B20" s="87"/>
      <c r="C20" s="21"/>
      <c r="D20" s="21"/>
      <c r="E20" s="21"/>
      <c r="F20" s="61" t="s">
        <v>49</v>
      </c>
      <c r="H20" s="99"/>
      <c r="I20" s="84"/>
      <c r="J20" s="86"/>
      <c r="K20" s="88"/>
      <c r="L20" s="7"/>
    </row>
    <row r="21" spans="1:12" ht="16.5" customHeight="1" x14ac:dyDescent="0.25">
      <c r="A21" s="5"/>
      <c r="B21" s="87"/>
      <c r="C21" s="21"/>
      <c r="D21" s="21"/>
      <c r="E21" s="21"/>
      <c r="F21" s="61" t="s">
        <v>50</v>
      </c>
      <c r="H21" s="99"/>
      <c r="I21" s="84"/>
      <c r="J21" s="86"/>
      <c r="K21" s="88"/>
      <c r="L21" s="7"/>
    </row>
    <row r="22" spans="1:12" ht="16.5" customHeight="1" x14ac:dyDescent="0.25">
      <c r="A22" s="5"/>
      <c r="B22" s="87"/>
      <c r="C22" s="21"/>
      <c r="D22" s="21"/>
      <c r="E22" s="21"/>
      <c r="F22" s="61" t="s">
        <v>74</v>
      </c>
      <c r="H22" s="99"/>
      <c r="I22" s="84"/>
      <c r="J22" s="86"/>
      <c r="K22" s="88"/>
      <c r="L22" s="7"/>
    </row>
    <row r="23" spans="1:12" ht="16.5" customHeight="1" x14ac:dyDescent="0.25">
      <c r="A23" s="5"/>
      <c r="B23" s="87"/>
      <c r="C23" s="21"/>
      <c r="D23" s="21"/>
      <c r="E23" s="21"/>
      <c r="F23" s="61" t="s">
        <v>51</v>
      </c>
      <c r="H23" s="99"/>
      <c r="I23" s="84"/>
      <c r="J23" s="86"/>
      <c r="K23" s="88"/>
      <c r="L23" s="7"/>
    </row>
    <row r="24" spans="1:12" ht="16.5" customHeight="1" x14ac:dyDescent="0.25">
      <c r="A24" s="5"/>
      <c r="B24" s="87"/>
      <c r="C24" s="21"/>
      <c r="D24" s="21"/>
      <c r="E24" s="21"/>
      <c r="F24" s="112" t="s">
        <v>52</v>
      </c>
      <c r="H24" s="99"/>
      <c r="I24" s="84"/>
      <c r="J24" s="86"/>
      <c r="K24" s="88"/>
      <c r="L24" s="7"/>
    </row>
    <row r="25" spans="1:12" ht="16.5" customHeight="1" x14ac:dyDescent="0.25">
      <c r="A25" s="5"/>
      <c r="B25" s="87"/>
      <c r="C25" s="21"/>
      <c r="D25" s="21"/>
      <c r="E25" s="21"/>
      <c r="H25" s="99"/>
      <c r="I25" s="84"/>
      <c r="J25" s="86"/>
      <c r="K25" s="88"/>
      <c r="L25" s="7"/>
    </row>
    <row r="26" spans="1:12" ht="16.5" customHeight="1" x14ac:dyDescent="0.25">
      <c r="A26" s="5"/>
      <c r="B26" s="87"/>
      <c r="C26" s="21"/>
      <c r="D26" s="21"/>
      <c r="E26" s="21"/>
      <c r="F26" s="20" t="s">
        <v>42</v>
      </c>
      <c r="H26" s="99"/>
      <c r="I26" s="84"/>
      <c r="J26" s="86"/>
      <c r="K26" s="88"/>
      <c r="L26" s="7"/>
    </row>
    <row r="27" spans="1:12" ht="16.5" customHeight="1" x14ac:dyDescent="0.25">
      <c r="A27" s="5"/>
      <c r="H27" s="99"/>
      <c r="I27" s="84"/>
      <c r="J27" s="86"/>
      <c r="K27" s="88"/>
      <c r="L27" s="7"/>
    </row>
    <row r="28" spans="1:12" ht="16.5" customHeight="1" x14ac:dyDescent="0.25">
      <c r="A28" s="5"/>
      <c r="B28" s="93" t="s">
        <v>46</v>
      </c>
      <c r="C28" s="7"/>
      <c r="D28" s="7"/>
      <c r="E28" s="7"/>
      <c r="F28" s="20" t="s">
        <v>44</v>
      </c>
      <c r="I28" s="84"/>
      <c r="J28" s="86"/>
      <c r="K28" s="88"/>
      <c r="L28" s="7"/>
    </row>
    <row r="29" spans="1:12" ht="16.5" customHeight="1" x14ac:dyDescent="0.25">
      <c r="A29" s="5"/>
      <c r="F29" s="20" t="s">
        <v>45</v>
      </c>
      <c r="I29" s="84"/>
      <c r="J29" s="91"/>
      <c r="K29" s="92"/>
      <c r="L29" s="7"/>
    </row>
    <row r="30" spans="1:12" ht="16.5" customHeight="1" x14ac:dyDescent="0.25">
      <c r="A30" s="5"/>
      <c r="I30" s="84"/>
      <c r="J30" s="91"/>
      <c r="K30" s="92"/>
      <c r="L30" s="7"/>
    </row>
    <row r="31" spans="1:12" ht="16.5" customHeight="1" x14ac:dyDescent="0.25">
      <c r="A31" s="5"/>
      <c r="B31" s="93" t="s">
        <v>30</v>
      </c>
      <c r="C31" s="23"/>
      <c r="D31" s="23"/>
      <c r="E31" s="23"/>
      <c r="F31" s="61" t="s">
        <v>40</v>
      </c>
      <c r="H31" s="90"/>
      <c r="I31" s="7"/>
      <c r="J31" s="24"/>
      <c r="K31" s="56"/>
      <c r="L31" s="7"/>
    </row>
    <row r="32" spans="1:12" ht="16.5" customHeight="1" x14ac:dyDescent="0.25">
      <c r="A32" s="5"/>
      <c r="B32" s="93"/>
      <c r="C32" s="23"/>
      <c r="D32" s="23"/>
      <c r="E32" s="23"/>
      <c r="F32" s="61" t="s">
        <v>94</v>
      </c>
      <c r="H32" s="90"/>
      <c r="I32" s="7"/>
      <c r="J32" s="24"/>
      <c r="K32" s="56"/>
      <c r="L32" s="7"/>
    </row>
    <row r="33" spans="1:12" ht="16.5" customHeight="1" x14ac:dyDescent="0.25">
      <c r="A33" s="5"/>
      <c r="B33" s="93"/>
      <c r="C33" s="23"/>
      <c r="D33" s="23"/>
      <c r="E33" s="23"/>
      <c r="F33" s="61" t="s">
        <v>93</v>
      </c>
      <c r="H33" s="90"/>
      <c r="I33" s="7"/>
      <c r="J33" s="24"/>
      <c r="K33" s="56"/>
      <c r="L33" s="7"/>
    </row>
    <row r="34" spans="1:12" ht="16.5" customHeight="1" x14ac:dyDescent="0.25">
      <c r="A34" s="5"/>
      <c r="B34" s="23"/>
      <c r="C34" s="23"/>
      <c r="D34" s="23"/>
      <c r="E34" s="23"/>
      <c r="H34" s="36"/>
      <c r="I34" s="7"/>
      <c r="J34" s="15"/>
      <c r="K34" s="55"/>
      <c r="L34" s="7"/>
    </row>
    <row r="35" spans="1:12" ht="16.5" customHeight="1" x14ac:dyDescent="0.25">
      <c r="A35" s="5"/>
      <c r="B35" s="23"/>
      <c r="C35" s="23"/>
      <c r="D35" s="23"/>
      <c r="E35" s="23"/>
      <c r="F35" s="61" t="s">
        <v>41</v>
      </c>
      <c r="H35" s="37"/>
      <c r="I35" s="7"/>
      <c r="J35" s="7"/>
      <c r="K35" s="9"/>
      <c r="L35" s="7"/>
    </row>
    <row r="36" spans="1:12" ht="16.5" customHeight="1" x14ac:dyDescent="0.25">
      <c r="A36" s="5"/>
      <c r="B36" s="23"/>
      <c r="C36" s="23"/>
      <c r="D36" s="23"/>
      <c r="E36" s="23"/>
      <c r="F36" s="22"/>
      <c r="G36" s="22"/>
      <c r="H36" s="38"/>
      <c r="I36" s="7"/>
      <c r="J36" s="11"/>
      <c r="K36" s="57"/>
      <c r="L36" s="7"/>
    </row>
    <row r="37" spans="1:12" ht="16.5" customHeight="1" x14ac:dyDescent="0.25">
      <c r="A37" s="5"/>
      <c r="B37" s="23"/>
      <c r="C37" s="23"/>
      <c r="D37" s="23"/>
      <c r="E37" s="23"/>
      <c r="F37" s="61" t="s">
        <v>80</v>
      </c>
      <c r="G37" s="23"/>
      <c r="H37" s="20"/>
      <c r="I37" s="7"/>
      <c r="J37" s="7"/>
      <c r="K37" s="9"/>
      <c r="L37" s="7"/>
    </row>
    <row r="38" spans="1:12" x14ac:dyDescent="0.25">
      <c r="A38" s="5"/>
      <c r="B38" s="7"/>
      <c r="C38" s="15"/>
      <c r="D38" s="15"/>
      <c r="E38" s="15"/>
      <c r="F38" s="61" t="s">
        <v>81</v>
      </c>
      <c r="G38" s="15"/>
      <c r="H38" s="20"/>
      <c r="I38" s="15"/>
      <c r="J38" s="15"/>
      <c r="K38" s="55"/>
      <c r="L38" s="7"/>
    </row>
    <row r="39" spans="1:12" x14ac:dyDescent="0.25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55"/>
      <c r="L39" s="7"/>
    </row>
    <row r="40" spans="1:12" x14ac:dyDescent="0.25">
      <c r="A40" s="5"/>
      <c r="C40" s="15"/>
      <c r="D40" s="15"/>
      <c r="E40" s="15"/>
      <c r="F40" s="15"/>
      <c r="G40" s="15"/>
      <c r="H40" s="15"/>
      <c r="I40" s="15"/>
      <c r="J40" s="15"/>
      <c r="K40" s="55"/>
    </row>
    <row r="41" spans="1:12" x14ac:dyDescent="0.25">
      <c r="A41" s="18"/>
      <c r="B41" s="121" t="s">
        <v>84</v>
      </c>
      <c r="C41" s="26"/>
      <c r="D41" s="26"/>
      <c r="E41" s="26"/>
      <c r="F41" s="26"/>
      <c r="G41" s="26"/>
      <c r="H41" s="26"/>
      <c r="I41" s="26"/>
      <c r="J41" s="26"/>
      <c r="K41" s="27"/>
    </row>
  </sheetData>
  <mergeCells count="1">
    <mergeCell ref="B10:K10"/>
  </mergeCells>
  <hyperlinks>
    <hyperlink ref="F18" location="'Ventas reales'!A1" display="Ventas reales (%)"/>
    <hyperlink ref="F12" location="'Total comercio minorista'!A1" display="Total comercio minorista"/>
    <hyperlink ref="F28" location="'Empleo total'!A1" display="Empleo total (%)"/>
    <hyperlink ref="F14" location="'H Bogotá anual'!A1" display="Ventas reales (%) y empleo total (%)"/>
    <hyperlink ref="F15" location="'H Bogotá Acumulado'!A1" display="Variación acumulada principales variables "/>
    <hyperlink ref="F26" location="'Ventas reales Acumulado'!A1" display="Ventas reales acumulado (%)"/>
    <hyperlink ref="F29" location="'Empleo Acumulado'!A1" display="Empleo total acumulado (%)"/>
    <hyperlink ref="F31" location="'Ventas Bgta Vs Colom'!A1" display="Ventas reales Bogotá Vs Ventas reales Colombia (%)"/>
    <hyperlink ref="F35" location="'Empleo Bgta Vs Colom'!A1" display="Empleo total Bogotá Vs Empleo total Colombia (%)"/>
    <hyperlink ref="F19" location="'V Alimentos anual'!A1" display="Alimentos, bebidas no alcohólicas, cigarrillos y licores"/>
    <hyperlink ref="F20" location="'V Textiles anual'!A1" display="Textiles, prendas de vestir y calzado"/>
    <hyperlink ref="F21" location="'V Farmacéuticos anual'!A1" display="Farmacéuticos, cosméticos y aseo personal"/>
    <hyperlink ref="F22" location="'V Electrodomésticos anual'!A1" display="Electrodomésticos, muebles de uso doméstico y aseo hogar"/>
    <hyperlink ref="F23" location="'V Oficina anual'!A1" display="Oficina, equipo de informática, libros y otros"/>
    <hyperlink ref="F24" location="'V Vehículos anual'!A1" display="Vehículos, repuestos y lubricantes"/>
    <hyperlink ref="F37" location="'Vt Bgta Vs Colom Acumulada'!A1" display="Ventas reales Bogotá Vs Colombia (Variación acumulada anual %)"/>
    <hyperlink ref="F38" location="'Empleo Bgta Vs Colom Acumulada'!A1" display="Empleo total Bogotá Vs Colombia (Variación acumulada anual %)"/>
    <hyperlink ref="F32" location="'Alimentos Bgta Vs Colom'!A1" display="Alimentos, bebidas no alcohólicas. Bogotá Vs Colombia"/>
    <hyperlink ref="F33" location="'Farmacéuticos Bgta Vs Colom'!A1" display="Farmacéuticos, cosméticos y aseo personal. Bogotá Vs Colombia 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>
      <selection activeCell="L8" sqref="L8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1" width="8.14062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27" t="s">
        <v>13</v>
      </c>
      <c r="D7" s="127"/>
      <c r="E7" s="127"/>
      <c r="F7" s="127"/>
      <c r="G7" s="127"/>
      <c r="H7" s="127"/>
      <c r="I7" s="48"/>
      <c r="J7" s="48"/>
      <c r="K7" s="48"/>
      <c r="L7" s="9"/>
      <c r="M7" s="5"/>
    </row>
    <row r="8" spans="1:20" x14ac:dyDescent="0.25">
      <c r="A8" s="5"/>
      <c r="B8" s="6"/>
      <c r="C8" s="128" t="s">
        <v>85</v>
      </c>
      <c r="D8" s="128"/>
      <c r="E8" s="128"/>
      <c r="F8" s="128"/>
      <c r="G8" s="128"/>
      <c r="H8" s="128"/>
      <c r="I8" s="49"/>
      <c r="J8" s="49"/>
      <c r="K8" s="49"/>
      <c r="L8" s="9"/>
      <c r="M8" s="5"/>
    </row>
    <row r="9" spans="1:20" x14ac:dyDescent="0.25">
      <c r="A9" s="5"/>
      <c r="B9" s="6"/>
      <c r="C9" s="6"/>
      <c r="D9" s="6"/>
      <c r="E9" s="6"/>
      <c r="F9" s="6"/>
      <c r="G9" s="39"/>
      <c r="H9" s="39"/>
      <c r="I9" s="49"/>
      <c r="J9" s="49"/>
      <c r="K9" s="49"/>
      <c r="L9" s="9"/>
      <c r="M9" s="5"/>
    </row>
    <row r="10" spans="1:20" ht="15.75" customHeight="1" x14ac:dyDescent="0.25">
      <c r="A10" s="5"/>
      <c r="B10" s="7"/>
      <c r="C10" s="50">
        <v>2006</v>
      </c>
      <c r="D10" s="50">
        <v>2007</v>
      </c>
      <c r="E10" s="50">
        <v>2008</v>
      </c>
      <c r="F10" s="50">
        <v>2009</v>
      </c>
      <c r="G10" s="51">
        <v>2010</v>
      </c>
      <c r="H10" s="51">
        <v>2011</v>
      </c>
      <c r="I10" s="51">
        <v>2012</v>
      </c>
      <c r="J10" s="52"/>
      <c r="K10" s="52"/>
      <c r="L10" s="9"/>
      <c r="M10" s="5"/>
    </row>
    <row r="11" spans="1:20" x14ac:dyDescent="0.25">
      <c r="A11" s="5"/>
      <c r="B11" s="7"/>
      <c r="C11" s="32" t="s">
        <v>86</v>
      </c>
      <c r="D11" s="32" t="s">
        <v>86</v>
      </c>
      <c r="E11" s="32" t="s">
        <v>86</v>
      </c>
      <c r="F11" s="32" t="s">
        <v>86</v>
      </c>
      <c r="G11" s="32" t="s">
        <v>86</v>
      </c>
      <c r="H11" s="32" t="s">
        <v>86</v>
      </c>
      <c r="I11" s="32" t="s">
        <v>86</v>
      </c>
      <c r="J11" s="49"/>
      <c r="K11" s="49"/>
      <c r="L11" s="9"/>
      <c r="M11" s="5"/>
      <c r="O11" s="29"/>
    </row>
    <row r="12" spans="1:20" ht="12" customHeight="1" x14ac:dyDescent="0.25">
      <c r="A12" s="5"/>
      <c r="B12" s="7"/>
      <c r="C12" s="7"/>
      <c r="D12" s="7"/>
      <c r="E12" s="7"/>
      <c r="F12" s="7"/>
      <c r="G12" s="39"/>
      <c r="H12" s="39"/>
      <c r="I12" s="49"/>
      <c r="J12" s="49"/>
      <c r="K12" s="49"/>
      <c r="L12" s="9"/>
      <c r="M12" s="5"/>
    </row>
    <row r="13" spans="1:20" x14ac:dyDescent="0.25">
      <c r="A13" s="5"/>
      <c r="B13" s="7" t="s">
        <v>4</v>
      </c>
      <c r="C13" s="34">
        <v>11.599999999999987</v>
      </c>
      <c r="D13" s="34">
        <v>12.818756706161683</v>
      </c>
      <c r="E13" s="34">
        <v>-9.4095268930349807E-2</v>
      </c>
      <c r="F13" s="34">
        <v>-5.2793615749977203</v>
      </c>
      <c r="G13" s="34">
        <v>6.8961830428739379</v>
      </c>
      <c r="H13" s="34">
        <v>10.276055211042202</v>
      </c>
      <c r="I13" s="34">
        <v>9.9189145065031514</v>
      </c>
      <c r="J13" s="47"/>
      <c r="K13" s="47"/>
      <c r="L13" s="9"/>
      <c r="M13" s="5"/>
      <c r="O13" s="13"/>
      <c r="P13" s="45"/>
      <c r="R13" s="12"/>
      <c r="S13" s="13"/>
      <c r="T13" s="45"/>
    </row>
    <row r="14" spans="1:20" x14ac:dyDescent="0.25">
      <c r="A14" s="5"/>
      <c r="B14" s="7" t="s">
        <v>5</v>
      </c>
      <c r="C14" s="35">
        <v>3.0620703362958412</v>
      </c>
      <c r="D14" s="35">
        <v>7.3625426084273915</v>
      </c>
      <c r="E14" s="35">
        <v>4.186242759375336</v>
      </c>
      <c r="F14" s="35">
        <v>-3.7524146519260282</v>
      </c>
      <c r="G14" s="35">
        <v>0.88900206914912516</v>
      </c>
      <c r="H14" s="44">
        <v>6.4007027761604052</v>
      </c>
      <c r="I14" s="35">
        <v>8.6701671308595962</v>
      </c>
      <c r="J14" s="53"/>
      <c r="K14" s="47"/>
      <c r="L14" s="9"/>
      <c r="M14" s="5"/>
      <c r="P14" s="45"/>
      <c r="R14" s="12"/>
      <c r="S14" s="12"/>
      <c r="T14" s="45"/>
    </row>
    <row r="15" spans="1:20" x14ac:dyDescent="0.25">
      <c r="A15" s="5"/>
      <c r="B15" s="7"/>
      <c r="C15" s="7"/>
      <c r="D15" s="7"/>
      <c r="E15" s="7"/>
      <c r="F15" s="7"/>
      <c r="G15" s="25"/>
      <c r="H15" s="43"/>
      <c r="I15" s="40"/>
      <c r="J15" s="40"/>
      <c r="K15" s="40"/>
      <c r="L15" s="9"/>
      <c r="M15" s="5"/>
      <c r="P15" s="45"/>
      <c r="R15" s="12"/>
      <c r="S15" s="12"/>
      <c r="T15" s="45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45"/>
      <c r="R16" s="12"/>
      <c r="S16" s="12"/>
      <c r="T16" s="45"/>
    </row>
    <row r="17" spans="1:20" x14ac:dyDescent="0.25">
      <c r="A17" s="5"/>
      <c r="B17" s="7"/>
      <c r="C17" s="7"/>
      <c r="D17" s="7"/>
      <c r="E17" s="7"/>
      <c r="F17" s="7"/>
      <c r="G17" s="15"/>
      <c r="H17" s="11"/>
      <c r="I17" s="11"/>
      <c r="J17" s="11"/>
      <c r="K17" s="11"/>
      <c r="L17" s="9"/>
      <c r="M17" s="5"/>
      <c r="P17" s="45"/>
      <c r="R17" s="12"/>
      <c r="S17" s="12"/>
      <c r="T17" s="45"/>
    </row>
    <row r="18" spans="1:20" x14ac:dyDescent="0.25">
      <c r="A18" s="5"/>
      <c r="B18" s="14"/>
      <c r="C18" s="14"/>
      <c r="D18" s="14"/>
      <c r="E18" s="14"/>
      <c r="F18" s="14"/>
      <c r="G18" s="41"/>
      <c r="H18" s="42"/>
      <c r="I18" s="42"/>
      <c r="J18" s="42"/>
      <c r="K18" s="42"/>
      <c r="L18" s="9"/>
      <c r="M18" s="5"/>
      <c r="P18" s="45"/>
      <c r="R18" s="12"/>
      <c r="S18" s="12"/>
      <c r="T18" s="45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5"/>
      <c r="R19" s="12"/>
      <c r="S19" s="12"/>
      <c r="T19" s="45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5"/>
      <c r="R20" s="12"/>
      <c r="S20" s="12"/>
      <c r="T20" s="45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5"/>
      <c r="R21" s="12"/>
      <c r="S21" s="12"/>
      <c r="T21" s="45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5"/>
      <c r="R22" s="12"/>
      <c r="S22" s="12"/>
      <c r="T22" s="45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5"/>
      <c r="R23" s="12"/>
      <c r="S23" s="12"/>
      <c r="T23" s="45"/>
    </row>
    <row r="24" spans="1:20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45"/>
      <c r="R24" s="12"/>
      <c r="S24" s="12"/>
      <c r="T24" s="45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5"/>
      <c r="R25" s="12"/>
      <c r="S25" s="12"/>
      <c r="T25" s="45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5"/>
      <c r="R26" s="12"/>
      <c r="S26" s="12"/>
      <c r="T26" s="45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5"/>
      <c r="R27" s="12"/>
      <c r="S27" s="12"/>
      <c r="T27" s="45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5"/>
      <c r="R28" s="12"/>
      <c r="S28" s="12"/>
      <c r="T28" s="45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5"/>
      <c r="R29" s="12"/>
      <c r="S29" s="12"/>
      <c r="T29" s="45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5"/>
      <c r="R30" s="12"/>
      <c r="S30" s="12"/>
      <c r="T30" s="45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5"/>
      <c r="R31" s="12"/>
      <c r="S31" s="12"/>
      <c r="T31" s="45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5"/>
      <c r="R32" s="12"/>
      <c r="S32" s="12"/>
      <c r="T32" s="45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5"/>
      <c r="R33" s="12"/>
      <c r="S33" s="12"/>
      <c r="T33" s="45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5"/>
      <c r="R34" s="12"/>
      <c r="S34" s="12"/>
      <c r="T34" s="45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5"/>
      <c r="R35" s="12"/>
      <c r="S35" s="12"/>
      <c r="T35" s="45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5"/>
      <c r="R36" s="12"/>
      <c r="S36" s="12"/>
      <c r="T36" s="45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5"/>
      <c r="R37" s="12"/>
      <c r="S37" s="12"/>
      <c r="T37" s="45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5"/>
      <c r="R38" s="12"/>
      <c r="S38" s="12"/>
      <c r="T38" s="45"/>
    </row>
    <row r="39" spans="1:20" x14ac:dyDescent="0.25">
      <c r="A39" s="5"/>
      <c r="B39" s="7"/>
      <c r="C39" s="7"/>
      <c r="D39" s="7"/>
      <c r="E39" s="7"/>
      <c r="F39" s="7"/>
      <c r="G39" s="15"/>
      <c r="H39" s="11"/>
      <c r="I39" s="11"/>
      <c r="J39" s="11"/>
      <c r="K39" s="11"/>
      <c r="L39" s="9"/>
      <c r="M39" s="5"/>
      <c r="P39" s="45"/>
      <c r="R39" s="12"/>
      <c r="S39" s="12"/>
      <c r="T39" s="45"/>
    </row>
    <row r="40" spans="1:20" x14ac:dyDescent="0.25">
      <c r="A40" s="5"/>
      <c r="B40" s="7"/>
      <c r="C40" s="7"/>
      <c r="D40" s="7"/>
      <c r="E40" s="7"/>
      <c r="F40" s="7"/>
      <c r="G40" s="15"/>
      <c r="H40" s="11"/>
      <c r="I40" s="11"/>
      <c r="J40" s="11"/>
      <c r="K40" s="11"/>
      <c r="L40" s="9"/>
      <c r="M40" s="5"/>
      <c r="P40" s="45"/>
      <c r="R40" s="12"/>
      <c r="S40" s="12"/>
      <c r="T40" s="45"/>
    </row>
    <row r="41" spans="1:20" x14ac:dyDescent="0.25">
      <c r="A41" s="5"/>
      <c r="B41" s="7"/>
      <c r="C41" s="7"/>
      <c r="D41" s="7"/>
      <c r="E41" s="7"/>
      <c r="F41" s="7"/>
      <c r="G41" s="15"/>
      <c r="H41" s="11"/>
      <c r="I41" s="11"/>
      <c r="J41" s="11"/>
      <c r="K41" s="11"/>
      <c r="L41" s="9"/>
      <c r="M41" s="5"/>
      <c r="P41" s="45"/>
      <c r="R41" s="12"/>
      <c r="S41" s="12"/>
      <c r="T41" s="45"/>
    </row>
    <row r="42" spans="1:20" x14ac:dyDescent="0.25">
      <c r="A42" s="120"/>
      <c r="B42" s="121" t="str">
        <f>Índice!B41</f>
        <v>Fuente: Departamento Administrativo Nacional de Estadistica, Dane junio 2012.</v>
      </c>
      <c r="C42" s="121"/>
      <c r="D42" s="19"/>
      <c r="E42" s="19"/>
      <c r="F42" s="19"/>
      <c r="G42" s="26"/>
      <c r="H42" s="26"/>
      <c r="I42" s="26"/>
      <c r="J42" s="26"/>
      <c r="K42" s="26"/>
      <c r="L42" s="27"/>
      <c r="M42" s="5"/>
      <c r="P42" s="45"/>
      <c r="R42" s="12"/>
      <c r="S42" s="12"/>
      <c r="T42" s="45"/>
    </row>
    <row r="43" spans="1:20" x14ac:dyDescent="0.25">
      <c r="A43" s="7"/>
      <c r="B43" s="7"/>
      <c r="C43" s="7"/>
      <c r="D43" s="31"/>
      <c r="E43" s="31"/>
      <c r="F43" s="31"/>
      <c r="G43" s="31"/>
      <c r="H43" s="31"/>
      <c r="I43" s="31"/>
      <c r="J43" s="31"/>
      <c r="K43" s="31"/>
      <c r="L43" s="31"/>
      <c r="P43" s="45"/>
      <c r="R43" s="12"/>
      <c r="S43" s="12"/>
      <c r="T43" s="45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2.42578125" style="4" customWidth="1"/>
    <col min="11" max="11" width="6.42578125" style="4" customWidth="1"/>
    <col min="12" max="12" width="0.5703125" style="4" customWidth="1"/>
    <col min="13" max="13" width="10.85546875" style="4"/>
    <col min="14" max="14" width="11.42578125" style="4" customWidth="1"/>
    <col min="15" max="15" width="10.85546875" style="12" customWidth="1"/>
    <col min="16" max="20" width="10.85546875" style="12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19" x14ac:dyDescent="0.25">
      <c r="A7" s="5"/>
      <c r="B7" s="6"/>
      <c r="C7" s="127" t="s">
        <v>34</v>
      </c>
      <c r="D7" s="127"/>
      <c r="E7" s="127"/>
      <c r="F7" s="127"/>
      <c r="G7" s="127"/>
      <c r="H7" s="127"/>
      <c r="I7" s="127"/>
      <c r="J7" s="127"/>
      <c r="K7" s="127"/>
      <c r="L7" s="9"/>
      <c r="M7" s="5"/>
    </row>
    <row r="8" spans="1:19" x14ac:dyDescent="0.25">
      <c r="A8" s="5"/>
      <c r="B8" s="6"/>
      <c r="C8" s="128" t="s">
        <v>87</v>
      </c>
      <c r="D8" s="128"/>
      <c r="E8" s="128"/>
      <c r="F8" s="128"/>
      <c r="G8" s="128"/>
      <c r="H8" s="128"/>
      <c r="I8" s="128"/>
      <c r="J8" s="128"/>
      <c r="K8" s="10"/>
      <c r="L8" s="9"/>
      <c r="M8" s="5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39"/>
      <c r="K9" s="6"/>
      <c r="L9" s="9"/>
      <c r="M9" s="5"/>
    </row>
    <row r="10" spans="1:19" ht="15.75" customHeight="1" x14ac:dyDescent="0.25">
      <c r="A10" s="5"/>
      <c r="B10" s="7"/>
      <c r="C10" s="129" t="s">
        <v>14</v>
      </c>
      <c r="D10" s="129"/>
      <c r="E10" s="129"/>
      <c r="F10" s="129"/>
      <c r="G10" s="129"/>
      <c r="H10" s="129"/>
      <c r="I10" s="129"/>
      <c r="J10" s="77" t="s">
        <v>27</v>
      </c>
      <c r="K10" s="77"/>
      <c r="L10" s="9"/>
      <c r="M10" s="5"/>
    </row>
    <row r="11" spans="1:19" x14ac:dyDescent="0.25">
      <c r="A11" s="5"/>
      <c r="B11" s="7"/>
      <c r="C11" s="32">
        <v>2006</v>
      </c>
      <c r="D11" s="32">
        <v>2007</v>
      </c>
      <c r="E11" s="32">
        <v>2008</v>
      </c>
      <c r="F11" s="32">
        <v>2009</v>
      </c>
      <c r="G11" s="32">
        <v>2010</v>
      </c>
      <c r="H11" s="32">
        <v>2011</v>
      </c>
      <c r="I11" s="32">
        <v>2012</v>
      </c>
      <c r="J11" s="73">
        <v>2012</v>
      </c>
      <c r="K11" s="73"/>
      <c r="L11" s="9"/>
      <c r="M11" s="5"/>
    </row>
    <row r="12" spans="1:19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39"/>
      <c r="K12" s="39"/>
      <c r="L12" s="9"/>
      <c r="M12" s="5"/>
      <c r="O12" s="46"/>
      <c r="P12" s="46"/>
      <c r="Q12" s="46"/>
    </row>
    <row r="13" spans="1:19" x14ac:dyDescent="0.25">
      <c r="A13" s="5"/>
      <c r="B13" s="14" t="s">
        <v>4</v>
      </c>
      <c r="C13" s="119">
        <v>11.599999999999987</v>
      </c>
      <c r="D13" s="119">
        <v>12.818756706161683</v>
      </c>
      <c r="E13" s="119">
        <v>-9.4095268930349807E-2</v>
      </c>
      <c r="F13" s="119">
        <v>-5.2793615749977203</v>
      </c>
      <c r="G13" s="119">
        <v>6.8961830428739379</v>
      </c>
      <c r="H13" s="119">
        <v>10.276055211042202</v>
      </c>
      <c r="I13" s="119">
        <v>9.9189145065031514</v>
      </c>
      <c r="J13" s="119">
        <v>9.9189145065031514</v>
      </c>
      <c r="K13" s="30"/>
      <c r="L13" s="9"/>
      <c r="M13" s="5"/>
      <c r="O13" s="46"/>
      <c r="P13" s="46"/>
      <c r="Q13" s="46"/>
    </row>
    <row r="14" spans="1:19" x14ac:dyDescent="0.25">
      <c r="A14" s="5"/>
      <c r="B14" s="7" t="s">
        <v>2</v>
      </c>
      <c r="C14" s="34">
        <v>2.1809703365722521</v>
      </c>
      <c r="D14" s="34">
        <v>2.5733126624014613</v>
      </c>
      <c r="E14" s="34">
        <v>-1.2942917052506053</v>
      </c>
      <c r="F14" s="34">
        <v>-11.118779317409821</v>
      </c>
      <c r="G14" s="34">
        <v>2.4022129476851228</v>
      </c>
      <c r="H14" s="34">
        <v>-3.3801715558504308</v>
      </c>
      <c r="I14" s="119">
        <v>4.9012274527596267</v>
      </c>
      <c r="J14" s="35">
        <v>1.7458577384509537</v>
      </c>
      <c r="K14" s="47"/>
      <c r="L14" s="9"/>
      <c r="M14" s="5"/>
      <c r="O14" s="46"/>
      <c r="P14" s="46"/>
      <c r="Q14" s="46"/>
    </row>
    <row r="15" spans="1:19" x14ac:dyDescent="0.25">
      <c r="A15" s="5"/>
      <c r="B15" s="7" t="s">
        <v>6</v>
      </c>
      <c r="C15" s="35">
        <v>7.4075178552790444</v>
      </c>
      <c r="D15" s="35">
        <v>20.348441729714729</v>
      </c>
      <c r="E15" s="35">
        <v>0.76938161097204194</v>
      </c>
      <c r="F15" s="35">
        <v>4.2570970695970711</v>
      </c>
      <c r="G15" s="35">
        <v>7.79433239275793</v>
      </c>
      <c r="H15" s="35">
        <v>10.57365193831612</v>
      </c>
      <c r="I15" s="119">
        <v>19.137980268793942</v>
      </c>
      <c r="J15" s="35">
        <v>2.7508988827419274</v>
      </c>
      <c r="K15" s="47"/>
      <c r="L15" s="9"/>
      <c r="M15" s="5"/>
    </row>
    <row r="16" spans="1:19" x14ac:dyDescent="0.25">
      <c r="A16" s="5"/>
      <c r="B16" s="7" t="s">
        <v>7</v>
      </c>
      <c r="C16" s="35">
        <v>8.4610102062563577</v>
      </c>
      <c r="D16" s="35">
        <v>10.432950526177898</v>
      </c>
      <c r="E16" s="35">
        <v>-0.70086298079299336</v>
      </c>
      <c r="F16" s="35">
        <v>-1.1040098753633543</v>
      </c>
      <c r="G16" s="35">
        <v>2.7098034083931299</v>
      </c>
      <c r="H16" s="35">
        <v>3.8967021120203782</v>
      </c>
      <c r="I16" s="119">
        <v>12.364754600937644</v>
      </c>
      <c r="J16" s="35">
        <v>1.057718425603017</v>
      </c>
      <c r="K16" s="47"/>
      <c r="L16" s="9"/>
      <c r="M16" s="5"/>
      <c r="O16" s="46"/>
      <c r="P16" s="54">
        <v>2010</v>
      </c>
      <c r="Q16" s="54">
        <v>2011</v>
      </c>
      <c r="R16" s="54">
        <v>2012</v>
      </c>
      <c r="S16" s="12" t="s">
        <v>88</v>
      </c>
    </row>
    <row r="17" spans="1:19" x14ac:dyDescent="0.25">
      <c r="A17" s="5"/>
      <c r="B17" s="7" t="s">
        <v>8</v>
      </c>
      <c r="C17" s="35">
        <v>41.456949307850913</v>
      </c>
      <c r="D17" s="35">
        <v>13.802197802197803</v>
      </c>
      <c r="E17" s="35">
        <v>-1.3711857860177701</v>
      </c>
      <c r="F17" s="35">
        <v>-1.2799769150701357</v>
      </c>
      <c r="G17" s="35">
        <v>10.231650155025008</v>
      </c>
      <c r="H17" s="35">
        <v>14.616637624062424</v>
      </c>
      <c r="I17" s="119">
        <v>9.2112438649546426</v>
      </c>
      <c r="J17" s="35">
        <v>1.3649197754332096</v>
      </c>
      <c r="K17" s="47"/>
      <c r="L17" s="9"/>
      <c r="M17" s="5"/>
      <c r="O17" s="46" t="s">
        <v>10</v>
      </c>
      <c r="P17" s="46">
        <f>G19</f>
        <v>12.141903082758997</v>
      </c>
      <c r="Q17" s="46">
        <f>H19</f>
        <v>46.29435529976751</v>
      </c>
      <c r="R17" s="46">
        <f>I19</f>
        <v>-1.1632678316713441</v>
      </c>
      <c r="S17" s="46">
        <f>J19</f>
        <v>-0.11797419885994952</v>
      </c>
    </row>
    <row r="18" spans="1:19" x14ac:dyDescent="0.25">
      <c r="A18" s="5"/>
      <c r="B18" s="7" t="s">
        <v>9</v>
      </c>
      <c r="C18" s="35">
        <v>35.684448002328793</v>
      </c>
      <c r="D18" s="35">
        <v>47.089742764583484</v>
      </c>
      <c r="E18" s="35">
        <v>8.984101516919484</v>
      </c>
      <c r="F18" s="35">
        <v>5.7548564966307225</v>
      </c>
      <c r="G18" s="35">
        <v>17.317244477628947</v>
      </c>
      <c r="H18" s="35">
        <v>29.63210666263949</v>
      </c>
      <c r="I18" s="119">
        <v>18.908078736160626</v>
      </c>
      <c r="J18" s="35">
        <v>3.1181246253255432</v>
      </c>
      <c r="K18" s="47"/>
      <c r="L18" s="9"/>
      <c r="M18" s="5"/>
      <c r="O18" s="12" t="s">
        <v>7</v>
      </c>
      <c r="P18" s="46">
        <f t="shared" ref="P18:S19" si="0">G16</f>
        <v>2.7098034083931299</v>
      </c>
      <c r="Q18" s="46">
        <f t="shared" si="0"/>
        <v>3.8967021120203782</v>
      </c>
      <c r="R18" s="46">
        <f t="shared" si="0"/>
        <v>12.364754600937644</v>
      </c>
      <c r="S18" s="46">
        <f t="shared" si="0"/>
        <v>1.057718425603017</v>
      </c>
    </row>
    <row r="19" spans="1:19" x14ac:dyDescent="0.25">
      <c r="A19" s="5"/>
      <c r="B19" s="7" t="s">
        <v>10</v>
      </c>
      <c r="C19" s="35">
        <v>33.361953825605781</v>
      </c>
      <c r="D19" s="35">
        <v>35.572406228390193</v>
      </c>
      <c r="E19" s="35">
        <v>-3.51859994723418</v>
      </c>
      <c r="F19" s="35">
        <v>-14.697062228258407</v>
      </c>
      <c r="G19" s="35">
        <v>12.141903082758997</v>
      </c>
      <c r="H19" s="35">
        <v>46.29435529976751</v>
      </c>
      <c r="I19" s="119">
        <v>-1.1632678316713441</v>
      </c>
      <c r="J19" s="35">
        <v>-0.11797419885994952</v>
      </c>
      <c r="K19" s="47"/>
      <c r="L19" s="9"/>
      <c r="M19" s="5"/>
      <c r="O19" s="33" t="s">
        <v>8</v>
      </c>
      <c r="P19" s="46">
        <f t="shared" si="0"/>
        <v>10.231650155025008</v>
      </c>
      <c r="Q19" s="46">
        <f t="shared" si="0"/>
        <v>14.616637624062424</v>
      </c>
      <c r="R19" s="46">
        <f t="shared" si="0"/>
        <v>9.2112438649546426</v>
      </c>
      <c r="S19" s="46">
        <f t="shared" si="0"/>
        <v>1.3649197754332096</v>
      </c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46" t="s">
        <v>2</v>
      </c>
      <c r="P20" s="46">
        <f t="shared" ref="P20:S21" si="1">G14</f>
        <v>2.4022129476851228</v>
      </c>
      <c r="Q20" s="46">
        <f t="shared" si="1"/>
        <v>-3.3801715558504308</v>
      </c>
      <c r="R20" s="46">
        <f t="shared" si="1"/>
        <v>4.9012274527596267</v>
      </c>
      <c r="S20" s="46">
        <f t="shared" si="1"/>
        <v>1.7458577384509537</v>
      </c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2" t="s">
        <v>6</v>
      </c>
      <c r="P21" s="46">
        <f t="shared" si="1"/>
        <v>7.79433239275793</v>
      </c>
      <c r="Q21" s="46">
        <f t="shared" si="1"/>
        <v>10.57365193831612</v>
      </c>
      <c r="R21" s="46">
        <f t="shared" si="1"/>
        <v>19.137980268793942</v>
      </c>
      <c r="S21" s="46">
        <f t="shared" si="1"/>
        <v>2.7508988827419274</v>
      </c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O22" s="12" t="s">
        <v>9</v>
      </c>
      <c r="P22" s="46">
        <f>G18</f>
        <v>17.317244477628947</v>
      </c>
      <c r="Q22" s="46">
        <f>H18</f>
        <v>29.63210666263949</v>
      </c>
      <c r="R22" s="46">
        <f>I18</f>
        <v>18.908078736160626</v>
      </c>
      <c r="S22" s="46">
        <f>J18</f>
        <v>3.1181246253255432</v>
      </c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46" t="s">
        <v>4</v>
      </c>
      <c r="P23" s="46">
        <f>G13</f>
        <v>6.8961830428739379</v>
      </c>
      <c r="Q23" s="46">
        <f t="shared" ref="Q23:S23" si="2">H13</f>
        <v>10.276055211042202</v>
      </c>
      <c r="R23" s="46">
        <f t="shared" si="2"/>
        <v>9.9189145065031514</v>
      </c>
      <c r="S23" s="46">
        <f t="shared" si="2"/>
        <v>9.9189145065031514</v>
      </c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46"/>
      <c r="P24" s="45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6"/>
      <c r="P25" s="45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O26" s="46"/>
      <c r="P26" s="45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46"/>
      <c r="P27" s="45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33"/>
      <c r="P28" s="45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P29" s="45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5"/>
      <c r="P30" s="45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P31" s="45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0"/>
      <c r="L32" s="9"/>
      <c r="M32" s="5"/>
      <c r="P32" s="45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0"/>
      <c r="L33" s="9"/>
      <c r="M33" s="5"/>
      <c r="P33" s="45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0"/>
      <c r="L34" s="9"/>
      <c r="M34" s="5"/>
      <c r="P34" s="45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0"/>
      <c r="L35" s="9"/>
      <c r="M35" s="5"/>
      <c r="P35" s="45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0"/>
      <c r="L36" s="9"/>
      <c r="M36" s="5"/>
      <c r="P36" s="45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0"/>
      <c r="L37" s="9"/>
      <c r="M37" s="5"/>
      <c r="P37" s="45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0"/>
      <c r="L38" s="9"/>
      <c r="M38" s="5"/>
      <c r="P38" s="45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0"/>
      <c r="L39" s="9"/>
      <c r="M39" s="5"/>
      <c r="P39" s="45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30"/>
      <c r="L40" s="9"/>
      <c r="M40" s="5"/>
      <c r="P40" s="45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30"/>
      <c r="L41" s="9"/>
      <c r="M41" s="5"/>
      <c r="P41" s="45"/>
    </row>
    <row r="42" spans="1:16" x14ac:dyDescent="0.25">
      <c r="A42" s="120"/>
      <c r="B42" s="19" t="str">
        <f>Índice!B41</f>
        <v>Fuente: Departamento Administrativo Nacional de Estadistica, Dane junio 2012.</v>
      </c>
      <c r="C42" s="19"/>
      <c r="D42" s="19"/>
      <c r="E42" s="19"/>
      <c r="F42" s="19"/>
      <c r="G42" s="19"/>
      <c r="H42" s="19"/>
      <c r="I42" s="19"/>
      <c r="J42" s="26"/>
      <c r="K42" s="26"/>
      <c r="L42" s="27"/>
      <c r="M42" s="5"/>
      <c r="P42" s="45"/>
    </row>
    <row r="43" spans="1:16" x14ac:dyDescent="0.25">
      <c r="A43" s="7"/>
      <c r="B43" s="7"/>
      <c r="C43" s="7"/>
      <c r="D43" s="7"/>
      <c r="E43" s="31"/>
      <c r="F43" s="31"/>
      <c r="G43" s="31"/>
      <c r="H43" s="31"/>
      <c r="I43" s="31"/>
      <c r="J43" s="31"/>
      <c r="K43" s="31"/>
      <c r="L43" s="31"/>
      <c r="P43" s="45"/>
    </row>
    <row r="44" spans="1:16" x14ac:dyDescent="0.25">
      <c r="P44" s="45"/>
    </row>
    <row r="45" spans="1:16" x14ac:dyDescent="0.25">
      <c r="P45" s="45"/>
    </row>
    <row r="46" spans="1:16" x14ac:dyDescent="0.25">
      <c r="P46" s="45"/>
    </row>
    <row r="47" spans="1:16" x14ac:dyDescent="0.25">
      <c r="P47" s="45"/>
    </row>
    <row r="48" spans="1:16" x14ac:dyDescent="0.25">
      <c r="P48" s="45"/>
    </row>
    <row r="49" spans="16:16" x14ac:dyDescent="0.25">
      <c r="P49" s="45"/>
    </row>
  </sheetData>
  <mergeCells count="3">
    <mergeCell ref="C8:J8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workbookViewId="0">
      <selection activeCell="M13" sqref="M13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7" t="s">
        <v>54</v>
      </c>
      <c r="D7" s="127"/>
      <c r="E7" s="127"/>
      <c r="F7" s="127"/>
      <c r="G7" s="127"/>
      <c r="H7" s="127"/>
      <c r="I7" s="127"/>
      <c r="J7" s="127"/>
      <c r="K7" s="127"/>
      <c r="L7" s="9"/>
      <c r="M7" s="5"/>
    </row>
    <row r="8" spans="1:21" x14ac:dyDescent="0.25">
      <c r="A8" s="5"/>
      <c r="B8" s="6"/>
      <c r="C8" s="130" t="s">
        <v>55</v>
      </c>
      <c r="D8" s="130"/>
      <c r="E8" s="130"/>
      <c r="F8" s="130"/>
      <c r="G8" s="130"/>
      <c r="H8" s="130"/>
      <c r="I8" s="130"/>
      <c r="J8" s="130"/>
      <c r="K8" s="130"/>
      <c r="L8" s="131"/>
      <c r="M8" s="5"/>
    </row>
    <row r="9" spans="1:21" x14ac:dyDescent="0.25">
      <c r="A9" s="5"/>
      <c r="B9" s="6"/>
      <c r="C9" s="128" t="s">
        <v>87</v>
      </c>
      <c r="D9" s="128"/>
      <c r="E9" s="128"/>
      <c r="F9" s="128"/>
      <c r="G9" s="128"/>
      <c r="H9" s="128"/>
      <c r="I9" s="128"/>
      <c r="J9" s="128"/>
      <c r="K9" s="1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6"/>
      <c r="K10" s="6"/>
      <c r="L10" s="9"/>
      <c r="M10" s="5"/>
    </row>
    <row r="11" spans="1:21" ht="15.75" customHeight="1" x14ac:dyDescent="0.25">
      <c r="A11" s="5"/>
      <c r="B11" s="7"/>
      <c r="D11" s="129" t="s">
        <v>14</v>
      </c>
      <c r="E11" s="129"/>
      <c r="F11" s="129"/>
      <c r="G11" s="129"/>
      <c r="H11" s="129"/>
      <c r="I11" s="129"/>
      <c r="J11" s="129"/>
      <c r="K11" s="77"/>
      <c r="L11" s="9"/>
      <c r="M11" s="5"/>
    </row>
    <row r="12" spans="1:21" x14ac:dyDescent="0.25">
      <c r="A12" s="5"/>
      <c r="B12" s="7"/>
      <c r="D12" s="32">
        <v>2006</v>
      </c>
      <c r="E12" s="32">
        <v>2007</v>
      </c>
      <c r="F12" s="32">
        <v>2008</v>
      </c>
      <c r="G12" s="32">
        <v>2009</v>
      </c>
      <c r="H12" s="32">
        <v>2010</v>
      </c>
      <c r="I12" s="32">
        <v>2011</v>
      </c>
      <c r="J12" s="32">
        <v>2012</v>
      </c>
      <c r="K12" s="96"/>
      <c r="L12" s="9"/>
      <c r="M12" s="5"/>
      <c r="P12" s="54" t="s">
        <v>61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6"/>
      <c r="L13" s="9"/>
      <c r="M13" s="5"/>
      <c r="O13" s="46"/>
      <c r="P13" s="46" t="s">
        <v>60</v>
      </c>
      <c r="Q13" s="54" t="s">
        <v>65</v>
      </c>
      <c r="R13" s="117"/>
    </row>
    <row r="14" spans="1:21" x14ac:dyDescent="0.25">
      <c r="A14" s="5"/>
      <c r="B14" s="6" t="s">
        <v>56</v>
      </c>
      <c r="D14" s="34">
        <v>2.1809703365722521</v>
      </c>
      <c r="E14" s="34">
        <v>2.5733126624014613</v>
      </c>
      <c r="F14" s="34">
        <v>-1.2942917052506053</v>
      </c>
      <c r="G14" s="34">
        <v>-11.118779317409821</v>
      </c>
      <c r="H14" s="34">
        <v>2.4022129476851228</v>
      </c>
      <c r="I14" s="34">
        <v>-3.3801715558504308</v>
      </c>
      <c r="J14" s="118">
        <v>4.9012274527596267</v>
      </c>
      <c r="K14" s="47"/>
      <c r="L14" s="9"/>
      <c r="M14" s="5"/>
      <c r="N14" s="12">
        <v>2008</v>
      </c>
      <c r="O14" s="46" t="s">
        <v>62</v>
      </c>
      <c r="P14" s="46">
        <f>F14</f>
        <v>-1.2942917052506053</v>
      </c>
      <c r="Q14" s="46">
        <f>'H Bogotá anual'!R16</f>
        <v>0.68464187189141157</v>
      </c>
      <c r="R14" s="95"/>
      <c r="S14" s="59"/>
      <c r="T14" s="59"/>
      <c r="U14" s="59"/>
    </row>
    <row r="15" spans="1:21" x14ac:dyDescent="0.25">
      <c r="A15" s="5"/>
      <c r="B15" s="6" t="s">
        <v>57</v>
      </c>
      <c r="D15" s="35">
        <v>5.9959084182118927</v>
      </c>
      <c r="E15" s="35">
        <v>-2.1353920703036877</v>
      </c>
      <c r="F15" s="35">
        <v>-4.0188406101168468</v>
      </c>
      <c r="G15" s="35">
        <v>-8.2791409366632092</v>
      </c>
      <c r="H15" s="35">
        <v>1.7266444232602485</v>
      </c>
      <c r="I15" s="35">
        <v>2.7586126111351916</v>
      </c>
      <c r="J15" s="111"/>
      <c r="K15" s="47"/>
      <c r="L15" s="9"/>
      <c r="M15" s="5"/>
      <c r="O15" s="33" t="s">
        <v>63</v>
      </c>
      <c r="P15" s="46">
        <f t="shared" ref="P15:P16" si="0">F15</f>
        <v>-4.0188406101168468</v>
      </c>
      <c r="Q15" s="46">
        <f>'H Bogotá anual'!R17</f>
        <v>-0.73041825847700581</v>
      </c>
      <c r="R15" s="95"/>
      <c r="S15" s="59"/>
      <c r="T15" s="59"/>
      <c r="U15" s="59"/>
    </row>
    <row r="16" spans="1:21" x14ac:dyDescent="0.25">
      <c r="A16" s="5"/>
      <c r="B16" s="6" t="s">
        <v>58</v>
      </c>
      <c r="D16" s="35">
        <v>6.7302335547460901</v>
      </c>
      <c r="E16" s="35">
        <v>-0.93553632731726566</v>
      </c>
      <c r="F16" s="35">
        <v>-8.1011247340156078</v>
      </c>
      <c r="G16" s="35">
        <v>-5.3156182810518704</v>
      </c>
      <c r="H16" s="35">
        <v>1.7770221487295457</v>
      </c>
      <c r="I16" s="35">
        <v>1.6292906178489552</v>
      </c>
      <c r="J16" s="111"/>
      <c r="K16" s="47"/>
      <c r="L16" s="9"/>
      <c r="M16" s="5"/>
      <c r="O16" s="12" t="s">
        <v>64</v>
      </c>
      <c r="P16" s="46">
        <f t="shared" si="0"/>
        <v>-8.1011247340156078</v>
      </c>
      <c r="Q16" s="46">
        <f>'H Bogotá anual'!R18</f>
        <v>-3.5403371660434946</v>
      </c>
      <c r="R16" s="95"/>
      <c r="S16" s="59"/>
      <c r="T16" s="59"/>
      <c r="U16" s="59"/>
    </row>
    <row r="17" spans="1:21" x14ac:dyDescent="0.25">
      <c r="A17" s="5"/>
      <c r="B17" s="6" t="s">
        <v>59</v>
      </c>
      <c r="D17" s="35">
        <v>3.2252683089584622</v>
      </c>
      <c r="E17" s="35">
        <v>-0.37619637630411651</v>
      </c>
      <c r="F17" s="35">
        <v>-8.6419308032696698</v>
      </c>
      <c r="G17" s="35">
        <v>-4.9393311630659964</v>
      </c>
      <c r="H17" s="35">
        <v>1.3065180619117323</v>
      </c>
      <c r="I17" s="35">
        <v>0.99875028169880142</v>
      </c>
      <c r="J17" s="111"/>
      <c r="K17" s="47"/>
      <c r="L17" s="9"/>
      <c r="M17" s="5"/>
      <c r="O17" s="46" t="s">
        <v>17</v>
      </c>
      <c r="P17" s="46">
        <f>F17</f>
        <v>-8.6419308032696698</v>
      </c>
      <c r="Q17" s="46">
        <f>'H Bogotá anual'!R19</f>
        <v>-3.5475078194727061</v>
      </c>
      <c r="R17" s="95"/>
      <c r="S17" s="60"/>
      <c r="T17" s="59"/>
      <c r="U17" s="59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6" t="s">
        <v>62</v>
      </c>
      <c r="P18" s="46">
        <f>G14</f>
        <v>-11.118779317409821</v>
      </c>
      <c r="Q18" s="46">
        <f>'H Bogotá anual'!R20</f>
        <v>-5.2793615749977203</v>
      </c>
      <c r="R18" s="95"/>
      <c r="S18" s="60"/>
      <c r="T18" s="59"/>
      <c r="U18" s="59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3" t="s">
        <v>63</v>
      </c>
      <c r="P19" s="46">
        <f>G15</f>
        <v>-8.2791409366632092</v>
      </c>
      <c r="Q19" s="46">
        <f>'H Bogotá anual'!R21</f>
        <v>-5.7082879173226857</v>
      </c>
      <c r="S19" s="60"/>
      <c r="T19" s="59"/>
      <c r="U19" s="59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64</v>
      </c>
      <c r="P20" s="46">
        <f>G16</f>
        <v>-5.3156182810518704</v>
      </c>
      <c r="Q20" s="46">
        <f>'H Bogotá anual'!R22</f>
        <v>-4.1483214089157894</v>
      </c>
      <c r="S20" s="60"/>
      <c r="T20" s="59"/>
      <c r="U20" s="59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6" t="s">
        <v>17</v>
      </c>
      <c r="P21" s="46">
        <f>G17</f>
        <v>-4.9393311630659964</v>
      </c>
      <c r="Q21" s="46">
        <f>'H Bogotá anual'!R23</f>
        <v>2.1536930692234391</v>
      </c>
      <c r="S21" s="60"/>
      <c r="T21" s="59"/>
      <c r="U21" s="59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6" t="s">
        <v>62</v>
      </c>
      <c r="P22" s="46">
        <f>H14</f>
        <v>2.4022129476851228</v>
      </c>
      <c r="Q22" s="46">
        <f>'H Bogotá anual'!R24</f>
        <v>6.8961830428739379</v>
      </c>
      <c r="S22" s="59"/>
      <c r="T22" s="59"/>
      <c r="U22" s="59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3" t="s">
        <v>63</v>
      </c>
      <c r="P23" s="46">
        <f>H15</f>
        <v>1.7266444232602485</v>
      </c>
      <c r="Q23" s="46">
        <f>'H Bogotá anual'!R25</f>
        <v>10.522541422271692</v>
      </c>
      <c r="S23" s="59"/>
      <c r="T23" s="59"/>
      <c r="U23" s="59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64</v>
      </c>
      <c r="P24" s="46">
        <f>H16</f>
        <v>1.7770221487295457</v>
      </c>
      <c r="Q24" s="46">
        <f>'H Bogotá anual'!R26</f>
        <v>13.220411971578262</v>
      </c>
      <c r="S24" s="59"/>
      <c r="T24" s="59"/>
      <c r="U24" s="59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6" t="s">
        <v>17</v>
      </c>
      <c r="P25" s="46">
        <f>H17</f>
        <v>1.3065180619117323</v>
      </c>
      <c r="Q25" s="46">
        <f>'H Bogotá anual'!R27</f>
        <v>13.831815817931158</v>
      </c>
      <c r="S25" s="59"/>
      <c r="T25" s="59"/>
      <c r="U25" s="59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6" t="s">
        <v>62</v>
      </c>
      <c r="P26" s="46">
        <f>I14</f>
        <v>-3.3801715558504308</v>
      </c>
      <c r="Q26" s="46">
        <f>'H Bogotá anual'!R28</f>
        <v>10.276055211042202</v>
      </c>
      <c r="S26" s="59"/>
      <c r="T26" s="59"/>
      <c r="U26" s="59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3" t="s">
        <v>63</v>
      </c>
      <c r="P27" s="46">
        <f>I15</f>
        <v>2.7586126111351916</v>
      </c>
      <c r="Q27" s="46">
        <f>'H Bogotá anual'!R29</f>
        <v>14.646665181727503</v>
      </c>
      <c r="S27" s="59"/>
      <c r="T27" s="59"/>
      <c r="U27" s="59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64</v>
      </c>
      <c r="P28" s="46">
        <f>I16</f>
        <v>1.6292906178489552</v>
      </c>
      <c r="Q28" s="46">
        <f>'H Bogotá anual'!R30</f>
        <v>11.059995472039862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6" t="s">
        <v>17</v>
      </c>
      <c r="P29" s="46">
        <f>I17</f>
        <v>0.99875028169880142</v>
      </c>
      <c r="Q29" s="46">
        <f>'H Bogotá anual'!R31</f>
        <v>8.1727666301659951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0"/>
      <c r="L30" s="9"/>
      <c r="M30" s="5"/>
      <c r="N30" s="12">
        <v>2012</v>
      </c>
      <c r="O30" s="46" t="s">
        <v>62</v>
      </c>
      <c r="P30" s="46">
        <f>J14</f>
        <v>4.9012274527596267</v>
      </c>
      <c r="Q30" s="46">
        <f>'H Bogotá anual'!R32</f>
        <v>9.9189145065031514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0"/>
      <c r="L31" s="9"/>
      <c r="M31" s="5"/>
      <c r="O31" s="33" t="s">
        <v>63</v>
      </c>
      <c r="P31" s="46">
        <f>J15</f>
        <v>0</v>
      </c>
      <c r="Q31" s="46">
        <f>'H Bogotá anual'!R33</f>
        <v>0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0"/>
      <c r="L32" s="9"/>
      <c r="M32" s="5"/>
      <c r="O32" s="12" t="s">
        <v>64</v>
      </c>
      <c r="P32" s="46">
        <f>J16</f>
        <v>0</v>
      </c>
      <c r="Q32" s="4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0"/>
      <c r="L33" s="9"/>
      <c r="M33" s="5"/>
      <c r="O33" s="46" t="s">
        <v>17</v>
      </c>
      <c r="P33" s="46">
        <f>J17</f>
        <v>0</v>
      </c>
      <c r="Q33" s="4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0"/>
      <c r="L34" s="9"/>
      <c r="M34" s="5"/>
      <c r="P34" s="45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0"/>
      <c r="L35" s="9"/>
      <c r="M35" s="5"/>
      <c r="P35" s="45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0"/>
      <c r="L36" s="9"/>
      <c r="M36" s="5"/>
      <c r="P36" s="45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0"/>
      <c r="L37" s="9"/>
      <c r="M37" s="5"/>
      <c r="P37" s="45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0"/>
      <c r="L38" s="9"/>
      <c r="M38" s="5"/>
      <c r="P38" s="45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0"/>
      <c r="L39" s="9"/>
      <c r="M39" s="5"/>
      <c r="P39" s="45"/>
    </row>
    <row r="40" spans="1:17" x14ac:dyDescent="0.25">
      <c r="A40" s="18"/>
      <c r="B40" s="19" t="str">
        <f>Índice!B41</f>
        <v>Fuente: Departamento Administrativo Nacional de Estadistica, Dane junio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5"/>
    </row>
    <row r="41" spans="1:17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P41" s="45"/>
    </row>
    <row r="42" spans="1:17" x14ac:dyDescent="0.25">
      <c r="P42" s="45"/>
    </row>
    <row r="43" spans="1:17" x14ac:dyDescent="0.25">
      <c r="P43" s="45"/>
    </row>
    <row r="44" spans="1:17" x14ac:dyDescent="0.25">
      <c r="P44" s="45"/>
    </row>
    <row r="45" spans="1:17" x14ac:dyDescent="0.25">
      <c r="P45" s="45"/>
    </row>
    <row r="46" spans="1:17" x14ac:dyDescent="0.25">
      <c r="P46" s="45"/>
    </row>
    <row r="47" spans="1:17" x14ac:dyDescent="0.25">
      <c r="P47" s="45"/>
    </row>
  </sheetData>
  <mergeCells count="4">
    <mergeCell ref="C7:K7"/>
    <mergeCell ref="C9:J9"/>
    <mergeCell ref="C8:L8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8" orientation="portrait" r:id="rId1"/>
  <headerFooter>
    <oddFooter>&amp;C&amp;"-,Negrita"&amp;12&amp;K08-049Página 3</oddFooter>
  </headerFooter>
  <colBreaks count="1" manualBreakCount="1">
    <brk id="12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workbookViewId="0">
      <selection activeCell="C8" sqref="C8:L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7" t="s">
        <v>66</v>
      </c>
      <c r="D7" s="127"/>
      <c r="E7" s="127"/>
      <c r="F7" s="127"/>
      <c r="G7" s="127"/>
      <c r="H7" s="127"/>
      <c r="I7" s="127"/>
      <c r="J7" s="127"/>
      <c r="K7" s="127"/>
      <c r="L7" s="9"/>
      <c r="M7" s="5"/>
    </row>
    <row r="8" spans="1:21" x14ac:dyDescent="0.25">
      <c r="A8" s="5"/>
      <c r="B8" s="6"/>
      <c r="C8" s="130" t="s">
        <v>67</v>
      </c>
      <c r="D8" s="130"/>
      <c r="E8" s="130"/>
      <c r="F8" s="130"/>
      <c r="G8" s="130"/>
      <c r="H8" s="130"/>
      <c r="I8" s="130"/>
      <c r="J8" s="130"/>
      <c r="K8" s="130"/>
      <c r="L8" s="131"/>
      <c r="M8" s="5"/>
    </row>
    <row r="9" spans="1:21" x14ac:dyDescent="0.25">
      <c r="A9" s="5"/>
      <c r="B9" s="6"/>
      <c r="C9" s="128" t="s">
        <v>87</v>
      </c>
      <c r="D9" s="128"/>
      <c r="E9" s="128"/>
      <c r="F9" s="128"/>
      <c r="G9" s="128"/>
      <c r="H9" s="128"/>
      <c r="I9" s="128"/>
      <c r="J9" s="128"/>
      <c r="K9" s="128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6"/>
      <c r="K10" s="6"/>
      <c r="L10" s="9"/>
      <c r="M10" s="5"/>
    </row>
    <row r="11" spans="1:21" ht="15.75" customHeight="1" x14ac:dyDescent="0.25">
      <c r="A11" s="5"/>
      <c r="B11" s="7"/>
      <c r="D11" s="129" t="s">
        <v>14</v>
      </c>
      <c r="E11" s="129"/>
      <c r="F11" s="129"/>
      <c r="G11" s="129"/>
      <c r="H11" s="129"/>
      <c r="I11" s="129"/>
      <c r="J11" s="129"/>
      <c r="K11" s="77"/>
      <c r="L11" s="9"/>
      <c r="M11" s="5"/>
    </row>
    <row r="12" spans="1:21" x14ac:dyDescent="0.25">
      <c r="A12" s="5"/>
      <c r="B12" s="7"/>
      <c r="D12" s="32">
        <v>2006</v>
      </c>
      <c r="E12" s="32">
        <v>2007</v>
      </c>
      <c r="F12" s="32">
        <v>2008</v>
      </c>
      <c r="G12" s="32">
        <v>2009</v>
      </c>
      <c r="H12" s="32">
        <v>2010</v>
      </c>
      <c r="I12" s="32">
        <v>2011</v>
      </c>
      <c r="J12" s="32">
        <v>2012</v>
      </c>
      <c r="K12" s="96"/>
      <c r="L12" s="9"/>
      <c r="M12" s="5"/>
      <c r="P12" s="54" t="s">
        <v>61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6"/>
      <c r="L13" s="9"/>
      <c r="M13" s="5"/>
      <c r="O13" s="46"/>
      <c r="P13" s="46" t="s">
        <v>68</v>
      </c>
      <c r="Q13" s="54" t="s">
        <v>65</v>
      </c>
      <c r="R13" s="54"/>
    </row>
    <row r="14" spans="1:21" x14ac:dyDescent="0.25">
      <c r="A14" s="5"/>
      <c r="B14" s="6" t="s">
        <v>56</v>
      </c>
      <c r="D14" s="34">
        <v>7.4075178552790444</v>
      </c>
      <c r="E14" s="34">
        <v>20.348441729714729</v>
      </c>
      <c r="F14" s="34">
        <v>0.76938161097204194</v>
      </c>
      <c r="G14" s="34">
        <v>4.2570970695970711</v>
      </c>
      <c r="H14" s="34">
        <v>7.79433239275793</v>
      </c>
      <c r="I14" s="34">
        <v>10.57365193831612</v>
      </c>
      <c r="J14" s="118">
        <v>19.137980268793942</v>
      </c>
      <c r="K14" s="47"/>
      <c r="L14" s="9"/>
      <c r="M14" s="5"/>
      <c r="N14" s="12">
        <v>2008</v>
      </c>
      <c r="O14" s="46" t="s">
        <v>62</v>
      </c>
      <c r="P14" s="46">
        <f>F14</f>
        <v>0.76938161097204194</v>
      </c>
      <c r="Q14" s="46">
        <f>'H Bogotá anual'!R16</f>
        <v>0.68464187189141157</v>
      </c>
      <c r="R14" s="46"/>
      <c r="S14" s="59"/>
      <c r="T14" s="59"/>
      <c r="U14" s="59"/>
    </row>
    <row r="15" spans="1:21" x14ac:dyDescent="0.25">
      <c r="A15" s="5"/>
      <c r="B15" s="6" t="s">
        <v>57</v>
      </c>
      <c r="D15" s="35">
        <v>7.799397025664434</v>
      </c>
      <c r="E15" s="35">
        <v>13.89323023772311</v>
      </c>
      <c r="F15" s="35">
        <v>0.87596211386475886</v>
      </c>
      <c r="G15" s="35">
        <v>2.5989301531128772</v>
      </c>
      <c r="H15" s="35">
        <v>10.632825584177375</v>
      </c>
      <c r="I15" s="35">
        <v>21.590765737353344</v>
      </c>
      <c r="J15" s="111"/>
      <c r="K15" s="47"/>
      <c r="L15" s="9"/>
      <c r="M15" s="5"/>
      <c r="O15" s="33" t="s">
        <v>63</v>
      </c>
      <c r="P15" s="46">
        <f t="shared" ref="P15:P17" si="0">F15</f>
        <v>0.87596211386475886</v>
      </c>
      <c r="Q15" s="46">
        <f>'H Bogotá anual'!R17</f>
        <v>-0.73041825847700581</v>
      </c>
      <c r="R15" s="46"/>
      <c r="S15" s="59"/>
      <c r="T15" s="59"/>
      <c r="U15" s="59"/>
    </row>
    <row r="16" spans="1:21" x14ac:dyDescent="0.25">
      <c r="A16" s="5"/>
      <c r="B16" s="6" t="s">
        <v>58</v>
      </c>
      <c r="D16" s="35">
        <v>17.364829795045122</v>
      </c>
      <c r="E16" s="35">
        <v>8.2332003020170639</v>
      </c>
      <c r="F16" s="35">
        <v>-8.3712864873486392E-2</v>
      </c>
      <c r="G16" s="35">
        <v>1.2607346971344136</v>
      </c>
      <c r="H16" s="35">
        <v>18.454931394856345</v>
      </c>
      <c r="I16" s="35">
        <v>14.958547800996168</v>
      </c>
      <c r="J16" s="111"/>
      <c r="K16" s="47"/>
      <c r="L16" s="9"/>
      <c r="M16" s="5"/>
      <c r="O16" s="12" t="s">
        <v>64</v>
      </c>
      <c r="P16" s="46">
        <f t="shared" si="0"/>
        <v>-8.3712864873486392E-2</v>
      </c>
      <c r="Q16" s="46">
        <f>'H Bogotá anual'!R18</f>
        <v>-3.5403371660434946</v>
      </c>
      <c r="R16" s="46"/>
      <c r="S16" s="59"/>
      <c r="T16" s="59"/>
      <c r="U16" s="59"/>
    </row>
    <row r="17" spans="1:21" x14ac:dyDescent="0.25">
      <c r="A17" s="5"/>
      <c r="B17" s="6" t="s">
        <v>59</v>
      </c>
      <c r="D17" s="35">
        <v>15.547398634870069</v>
      </c>
      <c r="E17" s="35">
        <v>6.3993872997902157</v>
      </c>
      <c r="F17" s="35">
        <v>3.8218872837435081</v>
      </c>
      <c r="G17" s="35">
        <v>6.9415807560137432</v>
      </c>
      <c r="H17" s="35">
        <v>14.646191313759992</v>
      </c>
      <c r="I17" s="35">
        <v>15.247536437127529</v>
      </c>
      <c r="J17" s="111"/>
      <c r="K17" s="47"/>
      <c r="L17" s="9"/>
      <c r="M17" s="5"/>
      <c r="O17" s="46" t="s">
        <v>17</v>
      </c>
      <c r="P17" s="46">
        <f t="shared" si="0"/>
        <v>3.8218872837435081</v>
      </c>
      <c r="Q17" s="46">
        <f>'H Bogotá anual'!R19</f>
        <v>-3.5475078194727061</v>
      </c>
      <c r="R17" s="46"/>
      <c r="S17" s="60"/>
      <c r="T17" s="59"/>
      <c r="U17" s="59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6" t="s">
        <v>62</v>
      </c>
      <c r="P18" s="46">
        <f>G14</f>
        <v>4.2570970695970711</v>
      </c>
      <c r="Q18" s="46">
        <f>'H Bogotá anual'!R20</f>
        <v>-5.2793615749977203</v>
      </c>
      <c r="R18" s="46"/>
      <c r="S18" s="60"/>
      <c r="T18" s="59"/>
      <c r="U18" s="59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3" t="s">
        <v>63</v>
      </c>
      <c r="P19" s="46">
        <f>G15</f>
        <v>2.5989301531128772</v>
      </c>
      <c r="Q19" s="46">
        <f>'H Bogotá anual'!R21</f>
        <v>-5.7082879173226857</v>
      </c>
      <c r="S19" s="60"/>
      <c r="T19" s="59"/>
      <c r="U19" s="59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64</v>
      </c>
      <c r="P20" s="46">
        <f t="shared" ref="P20:P21" si="1">G16</f>
        <v>1.2607346971344136</v>
      </c>
      <c r="Q20" s="46">
        <f>'H Bogotá anual'!R22</f>
        <v>-4.1483214089157894</v>
      </c>
      <c r="S20" s="60"/>
      <c r="T20" s="59"/>
      <c r="U20" s="59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6" t="s">
        <v>17</v>
      </c>
      <c r="P21" s="46">
        <f t="shared" si="1"/>
        <v>6.9415807560137432</v>
      </c>
      <c r="Q21" s="46">
        <f>'H Bogotá anual'!R23</f>
        <v>2.1536930692234391</v>
      </c>
      <c r="S21" s="60"/>
      <c r="T21" s="59"/>
      <c r="U21" s="59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6" t="s">
        <v>62</v>
      </c>
      <c r="P22" s="46">
        <f>H14</f>
        <v>7.79433239275793</v>
      </c>
      <c r="Q22" s="46">
        <f>'H Bogotá anual'!R24</f>
        <v>6.8961830428739379</v>
      </c>
      <c r="S22" s="59"/>
      <c r="T22" s="59"/>
      <c r="U22" s="59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3" t="s">
        <v>63</v>
      </c>
      <c r="P23" s="46">
        <f t="shared" ref="P23:P25" si="2">H15</f>
        <v>10.632825584177375</v>
      </c>
      <c r="Q23" s="46">
        <f>'H Bogotá anual'!R25</f>
        <v>10.522541422271692</v>
      </c>
      <c r="S23" s="59"/>
      <c r="T23" s="59"/>
      <c r="U23" s="59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64</v>
      </c>
      <c r="P24" s="46">
        <f>H16</f>
        <v>18.454931394856345</v>
      </c>
      <c r="Q24" s="46">
        <f>'H Bogotá anual'!R26</f>
        <v>13.220411971578262</v>
      </c>
      <c r="S24" s="59"/>
      <c r="T24" s="59"/>
      <c r="U24" s="59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6" t="s">
        <v>17</v>
      </c>
      <c r="P25" s="46">
        <f t="shared" si="2"/>
        <v>14.646191313759992</v>
      </c>
      <c r="Q25" s="46">
        <f>'H Bogotá anual'!R27</f>
        <v>13.831815817931158</v>
      </c>
      <c r="S25" s="59"/>
      <c r="T25" s="59"/>
      <c r="U25" s="59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6" t="s">
        <v>62</v>
      </c>
      <c r="P26" s="46">
        <f>I14</f>
        <v>10.57365193831612</v>
      </c>
      <c r="Q26" s="46">
        <f>'H Bogotá anual'!R28</f>
        <v>10.276055211042202</v>
      </c>
      <c r="S26" s="59"/>
      <c r="T26" s="59"/>
      <c r="U26" s="59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3" t="s">
        <v>63</v>
      </c>
      <c r="P27" s="46">
        <f>I15</f>
        <v>21.590765737353344</v>
      </c>
      <c r="Q27" s="46">
        <f>'H Bogotá anual'!R29</f>
        <v>14.646665181727503</v>
      </c>
      <c r="S27" s="59"/>
      <c r="T27" s="59"/>
      <c r="U27" s="59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64</v>
      </c>
      <c r="P28" s="46">
        <f t="shared" ref="P28:P29" si="3">I16</f>
        <v>14.958547800996168</v>
      </c>
      <c r="Q28" s="46">
        <f>'H Bogotá anual'!R30</f>
        <v>11.059995472039862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6" t="s">
        <v>17</v>
      </c>
      <c r="P29" s="46">
        <f t="shared" si="3"/>
        <v>15.247536437127529</v>
      </c>
      <c r="Q29" s="46">
        <f>'H Bogotá anual'!R31</f>
        <v>8.1727666301659951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0"/>
      <c r="L30" s="9"/>
      <c r="M30" s="5"/>
      <c r="N30" s="12">
        <v>2012</v>
      </c>
      <c r="O30" s="46" t="s">
        <v>62</v>
      </c>
      <c r="P30" s="46">
        <f>J14</f>
        <v>19.137980268793942</v>
      </c>
      <c r="Q30" s="46">
        <f>'H Bogotá anual'!R32</f>
        <v>9.9189145065031514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0"/>
      <c r="L31" s="9"/>
      <c r="M31" s="5"/>
      <c r="O31" s="33" t="s">
        <v>63</v>
      </c>
      <c r="P31" s="46">
        <f t="shared" ref="P31:P33" si="4">J15</f>
        <v>0</v>
      </c>
      <c r="Q31" s="46">
        <f>'H Bogotá anual'!R33</f>
        <v>0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0"/>
      <c r="L32" s="9"/>
      <c r="M32" s="5"/>
      <c r="O32" s="12" t="s">
        <v>64</v>
      </c>
      <c r="P32" s="46">
        <f>J16</f>
        <v>0</v>
      </c>
      <c r="Q32" s="4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0"/>
      <c r="L33" s="9"/>
      <c r="M33" s="5"/>
      <c r="O33" s="46" t="s">
        <v>17</v>
      </c>
      <c r="P33" s="46">
        <f t="shared" si="4"/>
        <v>0</v>
      </c>
      <c r="Q33" s="4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0"/>
      <c r="L34" s="9"/>
      <c r="M34" s="5"/>
      <c r="P34" s="45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0"/>
      <c r="L35" s="9"/>
      <c r="M35" s="5"/>
      <c r="P35" s="45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0"/>
      <c r="L36" s="9"/>
      <c r="M36" s="5"/>
      <c r="P36" s="45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0"/>
      <c r="L37" s="9"/>
      <c r="M37" s="5"/>
      <c r="P37" s="45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0"/>
      <c r="L38" s="9"/>
      <c r="M38" s="5"/>
      <c r="P38" s="45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0"/>
      <c r="L39" s="9"/>
      <c r="M39" s="5"/>
      <c r="P39" s="45"/>
    </row>
    <row r="40" spans="1:17" x14ac:dyDescent="0.25">
      <c r="A40" s="18"/>
      <c r="B40" s="19" t="str">
        <f>Índice!B41</f>
        <v>Fuente: Departamento Administrativo Nacional de Estadistica, Dane junio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5"/>
    </row>
    <row r="41" spans="1:17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P41" s="45"/>
    </row>
    <row r="42" spans="1:17" x14ac:dyDescent="0.25">
      <c r="P42" s="45"/>
    </row>
    <row r="43" spans="1:17" x14ac:dyDescent="0.25">
      <c r="P43" s="45"/>
    </row>
    <row r="44" spans="1:17" x14ac:dyDescent="0.25">
      <c r="P44" s="45"/>
    </row>
    <row r="45" spans="1:17" x14ac:dyDescent="0.25">
      <c r="P45" s="45"/>
    </row>
    <row r="46" spans="1:17" x14ac:dyDescent="0.25">
      <c r="P46" s="45"/>
    </row>
    <row r="47" spans="1:17" x14ac:dyDescent="0.25">
      <c r="P47" s="45"/>
    </row>
  </sheetData>
  <mergeCells count="4">
    <mergeCell ref="C7:K7"/>
    <mergeCell ref="C8:L8"/>
    <mergeCell ref="D11:J11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&amp;C&amp;"-,Negrita"&amp;12&amp;K08-049Página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workbookViewId="0">
      <selection activeCell="M21" sqref="M21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7" t="s">
        <v>70</v>
      </c>
      <c r="D7" s="127"/>
      <c r="E7" s="127"/>
      <c r="F7" s="127"/>
      <c r="G7" s="127"/>
      <c r="H7" s="127"/>
      <c r="I7" s="127"/>
      <c r="J7" s="127"/>
      <c r="K7" s="127"/>
      <c r="L7" s="9"/>
      <c r="M7" s="5"/>
    </row>
    <row r="8" spans="1:21" x14ac:dyDescent="0.25">
      <c r="A8" s="5"/>
      <c r="B8" s="6"/>
      <c r="C8" s="130" t="s">
        <v>69</v>
      </c>
      <c r="D8" s="130"/>
      <c r="E8" s="130"/>
      <c r="F8" s="130"/>
      <c r="G8" s="130"/>
      <c r="H8" s="130"/>
      <c r="I8" s="130"/>
      <c r="J8" s="130"/>
      <c r="K8" s="130"/>
      <c r="L8" s="131"/>
      <c r="M8" s="5"/>
    </row>
    <row r="9" spans="1:21" x14ac:dyDescent="0.25">
      <c r="A9" s="5"/>
      <c r="B9" s="6"/>
      <c r="C9" s="128" t="s">
        <v>87</v>
      </c>
      <c r="D9" s="128"/>
      <c r="E9" s="128"/>
      <c r="F9" s="128"/>
      <c r="G9" s="128"/>
      <c r="H9" s="128"/>
      <c r="I9" s="128"/>
      <c r="J9" s="128"/>
      <c r="K9" s="128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6"/>
      <c r="K10" s="6"/>
      <c r="L10" s="9"/>
      <c r="M10" s="5"/>
    </row>
    <row r="11" spans="1:21" ht="15.75" customHeight="1" x14ac:dyDescent="0.25">
      <c r="A11" s="5"/>
      <c r="B11" s="7"/>
      <c r="D11" s="129" t="s">
        <v>14</v>
      </c>
      <c r="E11" s="129"/>
      <c r="F11" s="129"/>
      <c r="G11" s="129"/>
      <c r="H11" s="129"/>
      <c r="I11" s="129"/>
      <c r="J11" s="129"/>
      <c r="K11" s="77"/>
      <c r="L11" s="9"/>
      <c r="M11" s="5"/>
      <c r="S11" s="12"/>
    </row>
    <row r="12" spans="1:21" x14ac:dyDescent="0.25">
      <c r="A12" s="5"/>
      <c r="B12" s="7"/>
      <c r="D12" s="32">
        <v>2006</v>
      </c>
      <c r="E12" s="32">
        <v>2007</v>
      </c>
      <c r="F12" s="32">
        <v>2008</v>
      </c>
      <c r="G12" s="32">
        <v>2009</v>
      </c>
      <c r="H12" s="32">
        <v>2010</v>
      </c>
      <c r="I12" s="32">
        <v>2011</v>
      </c>
      <c r="J12" s="32">
        <v>2012</v>
      </c>
      <c r="K12" s="96"/>
      <c r="L12" s="9"/>
      <c r="M12" s="5"/>
      <c r="P12" s="54" t="s">
        <v>61</v>
      </c>
      <c r="S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6"/>
      <c r="L13" s="9"/>
      <c r="M13" s="5"/>
      <c r="O13" s="46"/>
      <c r="P13" s="46" t="s">
        <v>71</v>
      </c>
      <c r="Q13" s="54" t="s">
        <v>65</v>
      </c>
      <c r="R13" s="54"/>
      <c r="S13" s="12"/>
    </row>
    <row r="14" spans="1:21" x14ac:dyDescent="0.25">
      <c r="A14" s="5"/>
      <c r="B14" s="6" t="s">
        <v>56</v>
      </c>
      <c r="D14" s="34">
        <v>8.4610102062563577</v>
      </c>
      <c r="E14" s="34">
        <v>10.432950526177898</v>
      </c>
      <c r="F14" s="34">
        <v>-0.70086298079299336</v>
      </c>
      <c r="G14" s="34">
        <v>-1.1040098753633543</v>
      </c>
      <c r="H14" s="34">
        <v>2.7098034083931299</v>
      </c>
      <c r="I14" s="34">
        <v>3.8967021120203782</v>
      </c>
      <c r="J14" s="118">
        <v>12.364754600937644</v>
      </c>
      <c r="K14" s="47"/>
      <c r="L14" s="9"/>
      <c r="M14" s="5"/>
      <c r="N14" s="12">
        <v>2008</v>
      </c>
      <c r="O14" s="46" t="s">
        <v>62</v>
      </c>
      <c r="P14" s="46">
        <f>F14</f>
        <v>-0.70086298079299336</v>
      </c>
      <c r="Q14" s="46">
        <f>'H Bogotá anual'!R16</f>
        <v>0.68464187189141157</v>
      </c>
      <c r="R14" s="46"/>
      <c r="S14" s="12"/>
      <c r="T14" s="59"/>
      <c r="U14" s="59"/>
    </row>
    <row r="15" spans="1:21" x14ac:dyDescent="0.25">
      <c r="A15" s="5"/>
      <c r="B15" s="6" t="s">
        <v>57</v>
      </c>
      <c r="D15" s="35">
        <v>3.530190169252756</v>
      </c>
      <c r="E15" s="35">
        <v>4.1189931350114506</v>
      </c>
      <c r="F15" s="35">
        <v>1.4166914166914069</v>
      </c>
      <c r="G15" s="35">
        <v>0.15325894905360293</v>
      </c>
      <c r="H15" s="35">
        <v>-1.8158248698805002</v>
      </c>
      <c r="I15" s="35">
        <v>15.474264158435492</v>
      </c>
      <c r="J15" s="118"/>
      <c r="K15" s="47"/>
      <c r="L15" s="9"/>
      <c r="M15" s="5"/>
      <c r="O15" s="33" t="s">
        <v>63</v>
      </c>
      <c r="P15" s="46">
        <f t="shared" ref="P15:P17" si="0">F15</f>
        <v>1.4166914166914069</v>
      </c>
      <c r="Q15" s="46">
        <f>'H Bogotá anual'!R17</f>
        <v>-0.73041825847700581</v>
      </c>
      <c r="R15" s="46"/>
      <c r="S15" s="12"/>
      <c r="T15" s="59"/>
      <c r="U15" s="59"/>
    </row>
    <row r="16" spans="1:21" x14ac:dyDescent="0.25">
      <c r="A16" s="5"/>
      <c r="B16" s="6" t="s">
        <v>58</v>
      </c>
      <c r="D16" s="35">
        <v>9.1745196558342244</v>
      </c>
      <c r="E16" s="35">
        <v>1.67004098563035</v>
      </c>
      <c r="F16" s="35">
        <v>5.0511918870088657E-2</v>
      </c>
      <c r="G16" s="35">
        <v>-0.63787646362066797</v>
      </c>
      <c r="H16" s="35">
        <v>2.1438133299459761</v>
      </c>
      <c r="I16" s="35">
        <v>11.165638302960733</v>
      </c>
      <c r="J16" s="118"/>
      <c r="K16" s="47"/>
      <c r="L16" s="9"/>
      <c r="M16" s="5"/>
      <c r="O16" s="12" t="s">
        <v>64</v>
      </c>
      <c r="P16" s="46">
        <f t="shared" si="0"/>
        <v>5.0511918870088657E-2</v>
      </c>
      <c r="Q16" s="46">
        <f>'H Bogotá anual'!R18</f>
        <v>-3.5403371660434946</v>
      </c>
      <c r="R16" s="46"/>
      <c r="S16" s="12"/>
      <c r="T16" s="59"/>
      <c r="U16" s="59"/>
    </row>
    <row r="17" spans="1:21" x14ac:dyDescent="0.25">
      <c r="A17" s="5"/>
      <c r="B17" s="6" t="s">
        <v>59</v>
      </c>
      <c r="D17" s="35">
        <v>10.221688435169884</v>
      </c>
      <c r="E17" s="35">
        <v>-7.2642742989970088E-2</v>
      </c>
      <c r="F17" s="35">
        <v>-1.7864931666182082</v>
      </c>
      <c r="G17" s="35">
        <v>3.427952850613436</v>
      </c>
      <c r="H17" s="35">
        <v>4.8252480163167411</v>
      </c>
      <c r="I17" s="35">
        <v>8.3460629282904328</v>
      </c>
      <c r="J17" s="118"/>
      <c r="K17" s="47"/>
      <c r="L17" s="9"/>
      <c r="M17" s="5"/>
      <c r="O17" s="46" t="s">
        <v>17</v>
      </c>
      <c r="P17" s="46">
        <f t="shared" si="0"/>
        <v>-1.7864931666182082</v>
      </c>
      <c r="Q17" s="46">
        <f>'H Bogotá anual'!R19</f>
        <v>-3.5475078194727061</v>
      </c>
      <c r="R17" s="46"/>
      <c r="S17" s="46"/>
      <c r="T17" s="59"/>
      <c r="U17" s="59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6" t="s">
        <v>62</v>
      </c>
      <c r="P18" s="46">
        <f>G14</f>
        <v>-1.1040098753633543</v>
      </c>
      <c r="Q18" s="46">
        <f>'H Bogotá anual'!R20</f>
        <v>-5.2793615749977203</v>
      </c>
      <c r="R18" s="46"/>
      <c r="S18" s="46"/>
      <c r="T18" s="59"/>
      <c r="U18" s="59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3" t="s">
        <v>63</v>
      </c>
      <c r="P19" s="46">
        <f>G15</f>
        <v>0.15325894905360293</v>
      </c>
      <c r="Q19" s="46">
        <f>'H Bogotá anual'!R21</f>
        <v>-5.7082879173226857</v>
      </c>
      <c r="S19" s="46"/>
      <c r="T19" s="59"/>
      <c r="U19" s="59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64</v>
      </c>
      <c r="P20" s="46">
        <f t="shared" ref="P20:P21" si="1">G16</f>
        <v>-0.63787646362066797</v>
      </c>
      <c r="Q20" s="46">
        <f>'H Bogotá anual'!R22</f>
        <v>-4.1483214089157894</v>
      </c>
      <c r="S20" s="46"/>
      <c r="T20" s="59"/>
      <c r="U20" s="59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6" t="s">
        <v>17</v>
      </c>
      <c r="P21" s="46">
        <f t="shared" si="1"/>
        <v>3.427952850613436</v>
      </c>
      <c r="Q21" s="46">
        <f>'H Bogotá anual'!R23</f>
        <v>2.1536930692234391</v>
      </c>
      <c r="S21" s="46"/>
      <c r="T21" s="59"/>
      <c r="U21" s="59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6" t="s">
        <v>62</v>
      </c>
      <c r="P22" s="46">
        <f>H14</f>
        <v>2.7098034083931299</v>
      </c>
      <c r="Q22" s="46">
        <f>'H Bogotá anual'!R24</f>
        <v>6.8961830428739379</v>
      </c>
      <c r="S22" s="12"/>
      <c r="T22" s="59"/>
      <c r="U22" s="59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3" t="s">
        <v>63</v>
      </c>
      <c r="P23" s="46">
        <f>H15</f>
        <v>-1.8158248698805002</v>
      </c>
      <c r="Q23" s="46">
        <f>'H Bogotá anual'!R25</f>
        <v>10.522541422271692</v>
      </c>
      <c r="S23" s="12"/>
      <c r="T23" s="59"/>
      <c r="U23" s="59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64</v>
      </c>
      <c r="P24" s="46">
        <f t="shared" ref="P24:P25" si="2">H16</f>
        <v>2.1438133299459761</v>
      </c>
      <c r="Q24" s="46">
        <f>'H Bogotá anual'!R26</f>
        <v>13.220411971578262</v>
      </c>
      <c r="S24" s="12"/>
      <c r="T24" s="59"/>
      <c r="U24" s="59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6" t="s">
        <v>17</v>
      </c>
      <c r="P25" s="46">
        <f t="shared" si="2"/>
        <v>4.8252480163167411</v>
      </c>
      <c r="Q25" s="46">
        <f>'H Bogotá anual'!R27</f>
        <v>13.831815817931158</v>
      </c>
      <c r="S25" s="12"/>
      <c r="T25" s="59"/>
      <c r="U25" s="59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6" t="s">
        <v>62</v>
      </c>
      <c r="P26" s="46">
        <f>I14</f>
        <v>3.8967021120203782</v>
      </c>
      <c r="Q26" s="46">
        <f>'H Bogotá anual'!R28</f>
        <v>10.276055211042202</v>
      </c>
      <c r="S26" s="12"/>
      <c r="T26" s="59"/>
      <c r="U26" s="59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3" t="s">
        <v>63</v>
      </c>
      <c r="P27" s="46">
        <f>I15</f>
        <v>15.474264158435492</v>
      </c>
      <c r="Q27" s="46">
        <f>'H Bogotá anual'!R29</f>
        <v>14.646665181727503</v>
      </c>
      <c r="S27" s="12"/>
      <c r="T27" s="59"/>
      <c r="U27" s="59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64</v>
      </c>
      <c r="P28" s="46">
        <f t="shared" ref="P28:P29" si="3">I16</f>
        <v>11.165638302960733</v>
      </c>
      <c r="Q28" s="46">
        <f>'H Bogotá anual'!R30</f>
        <v>11.059995472039862</v>
      </c>
      <c r="S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6" t="s">
        <v>17</v>
      </c>
      <c r="P29" s="46">
        <f t="shared" si="3"/>
        <v>8.3460629282904328</v>
      </c>
      <c r="Q29" s="46">
        <f>'H Bogotá anual'!R31</f>
        <v>8.1727666301659951</v>
      </c>
      <c r="S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0"/>
      <c r="L30" s="9"/>
      <c r="M30" s="5"/>
      <c r="N30" s="12">
        <v>2012</v>
      </c>
      <c r="O30" s="46" t="s">
        <v>62</v>
      </c>
      <c r="P30" s="46">
        <f>J14</f>
        <v>12.364754600937644</v>
      </c>
      <c r="Q30" s="46">
        <f>'H Bogotá anual'!R32</f>
        <v>9.9189145065031514</v>
      </c>
      <c r="S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0"/>
      <c r="L31" s="9"/>
      <c r="M31" s="5"/>
      <c r="O31" s="33" t="s">
        <v>63</v>
      </c>
      <c r="P31" s="46">
        <f t="shared" ref="P31:P33" si="4">J15</f>
        <v>0</v>
      </c>
      <c r="Q31" s="46">
        <f>'H Bogotá anual'!R33</f>
        <v>0</v>
      </c>
      <c r="S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0"/>
      <c r="L32" s="9"/>
      <c r="M32" s="5"/>
      <c r="O32" s="12" t="s">
        <v>64</v>
      </c>
      <c r="P32" s="46">
        <f t="shared" si="4"/>
        <v>0</v>
      </c>
      <c r="Q32" s="4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0"/>
      <c r="L33" s="9"/>
      <c r="M33" s="5"/>
      <c r="O33" s="46" t="s">
        <v>17</v>
      </c>
      <c r="P33" s="46">
        <f t="shared" si="4"/>
        <v>0</v>
      </c>
      <c r="Q33" s="4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0"/>
      <c r="L34" s="9"/>
      <c r="M34" s="5"/>
      <c r="P34" s="45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0"/>
      <c r="L35" s="9"/>
      <c r="M35" s="5"/>
      <c r="P35" s="45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0"/>
      <c r="L36" s="9"/>
      <c r="M36" s="5"/>
      <c r="P36" s="45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0"/>
      <c r="L37" s="9"/>
      <c r="M37" s="5"/>
      <c r="P37" s="45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0"/>
      <c r="L38" s="9"/>
      <c r="M38" s="5"/>
      <c r="P38" s="45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0"/>
      <c r="L39" s="9"/>
      <c r="M39" s="5"/>
      <c r="P39" s="45"/>
    </row>
    <row r="40" spans="1:17" x14ac:dyDescent="0.25">
      <c r="A40" s="18"/>
      <c r="B40" s="19" t="str">
        <f>Índice!B41</f>
        <v>Fuente: Departamento Administrativo Nacional de Estadistica, Dane junio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5"/>
    </row>
    <row r="41" spans="1:17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P41" s="45"/>
    </row>
    <row r="42" spans="1:17" x14ac:dyDescent="0.25">
      <c r="P42" s="45"/>
    </row>
    <row r="43" spans="1:17" x14ac:dyDescent="0.25">
      <c r="P43" s="45"/>
    </row>
    <row r="44" spans="1:17" x14ac:dyDescent="0.25">
      <c r="P44" s="45"/>
    </row>
    <row r="45" spans="1:17" x14ac:dyDescent="0.25">
      <c r="P45" s="45"/>
    </row>
    <row r="46" spans="1:17" x14ac:dyDescent="0.25">
      <c r="P46" s="45"/>
    </row>
    <row r="47" spans="1:17" x14ac:dyDescent="0.25">
      <c r="P47" s="45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workbookViewId="0">
      <selection activeCell="C8" sqref="C8:L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ht="14.25" customHeigh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7" t="s">
        <v>70</v>
      </c>
      <c r="D7" s="127"/>
      <c r="E7" s="127"/>
      <c r="F7" s="127"/>
      <c r="G7" s="127"/>
      <c r="H7" s="127"/>
      <c r="I7" s="127"/>
      <c r="J7" s="127"/>
      <c r="K7" s="127"/>
      <c r="L7" s="9"/>
      <c r="M7" s="5"/>
    </row>
    <row r="8" spans="1:21" x14ac:dyDescent="0.25">
      <c r="A8" s="5"/>
      <c r="B8" s="6"/>
      <c r="C8" s="130" t="s">
        <v>73</v>
      </c>
      <c r="D8" s="130"/>
      <c r="E8" s="130"/>
      <c r="F8" s="130"/>
      <c r="G8" s="130"/>
      <c r="H8" s="130"/>
      <c r="I8" s="130"/>
      <c r="J8" s="130"/>
      <c r="K8" s="130"/>
      <c r="L8" s="131"/>
      <c r="M8" s="5"/>
    </row>
    <row r="9" spans="1:21" x14ac:dyDescent="0.25">
      <c r="A9" s="5"/>
      <c r="B9" s="6"/>
      <c r="C9" s="128" t="s">
        <v>87</v>
      </c>
      <c r="D9" s="128"/>
      <c r="E9" s="128"/>
      <c r="F9" s="128"/>
      <c r="G9" s="128"/>
      <c r="H9" s="128"/>
      <c r="I9" s="128"/>
      <c r="J9" s="128"/>
      <c r="K9" s="128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6"/>
      <c r="K10" s="6"/>
      <c r="L10" s="9"/>
      <c r="M10" s="5"/>
    </row>
    <row r="11" spans="1:21" ht="15.75" customHeight="1" x14ac:dyDescent="0.25">
      <c r="A11" s="5"/>
      <c r="B11" s="7"/>
      <c r="D11" s="129" t="s">
        <v>14</v>
      </c>
      <c r="E11" s="129"/>
      <c r="F11" s="129"/>
      <c r="G11" s="129"/>
      <c r="H11" s="129"/>
      <c r="I11" s="129"/>
      <c r="J11" s="129"/>
      <c r="K11" s="77"/>
      <c r="L11" s="9"/>
      <c r="M11" s="5"/>
      <c r="S11" s="12"/>
    </row>
    <row r="12" spans="1:21" x14ac:dyDescent="0.25">
      <c r="A12" s="5"/>
      <c r="B12" s="7"/>
      <c r="D12" s="32">
        <v>2006</v>
      </c>
      <c r="E12" s="32">
        <v>2007</v>
      </c>
      <c r="F12" s="32">
        <v>2008</v>
      </c>
      <c r="G12" s="32">
        <v>2009</v>
      </c>
      <c r="H12" s="32">
        <v>2010</v>
      </c>
      <c r="I12" s="32">
        <v>2011</v>
      </c>
      <c r="J12" s="32">
        <v>2012</v>
      </c>
      <c r="K12" s="96"/>
      <c r="L12" s="9"/>
      <c r="M12" s="5"/>
      <c r="P12" s="54" t="s">
        <v>61</v>
      </c>
      <c r="S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6"/>
      <c r="L13" s="9"/>
      <c r="M13" s="5"/>
      <c r="O13" s="46"/>
      <c r="P13" s="46" t="s">
        <v>72</v>
      </c>
      <c r="Q13" s="54" t="s">
        <v>65</v>
      </c>
      <c r="R13" s="54"/>
      <c r="S13" s="12"/>
    </row>
    <row r="14" spans="1:21" x14ac:dyDescent="0.25">
      <c r="A14" s="5"/>
      <c r="B14" s="6" t="s">
        <v>56</v>
      </c>
      <c r="D14" s="34">
        <v>41.456949307850913</v>
      </c>
      <c r="E14" s="34">
        <v>13.802197802197803</v>
      </c>
      <c r="F14" s="34">
        <v>-1.3711857860177701</v>
      </c>
      <c r="G14" s="34">
        <v>-1.2799769150701357</v>
      </c>
      <c r="H14" s="34">
        <v>10.231650155025008</v>
      </c>
      <c r="I14" s="34">
        <v>14.616637624062424</v>
      </c>
      <c r="J14" s="118">
        <v>9.2112438649546426</v>
      </c>
      <c r="K14" s="47"/>
      <c r="L14" s="9"/>
      <c r="M14" s="5"/>
      <c r="N14" s="12">
        <v>2008</v>
      </c>
      <c r="O14" s="46" t="s">
        <v>62</v>
      </c>
      <c r="P14" s="46">
        <f>F14</f>
        <v>-1.3711857860177701</v>
      </c>
      <c r="Q14" s="46">
        <f>'H Bogotá anual'!R16</f>
        <v>0.68464187189141157</v>
      </c>
      <c r="R14" s="46"/>
      <c r="S14" s="12"/>
      <c r="T14" s="59"/>
      <c r="U14" s="59"/>
    </row>
    <row r="15" spans="1:21" x14ac:dyDescent="0.25">
      <c r="A15" s="5"/>
      <c r="B15" s="6" t="s">
        <v>57</v>
      </c>
      <c r="D15" s="35">
        <v>29.593862126879912</v>
      </c>
      <c r="E15" s="35">
        <v>3.0180750689719593</v>
      </c>
      <c r="F15" s="35">
        <v>-6.0909012932800932</v>
      </c>
      <c r="G15" s="35">
        <v>-4.0705934886741897</v>
      </c>
      <c r="H15" s="35">
        <v>22.231155778894475</v>
      </c>
      <c r="I15" s="35">
        <v>14.672967569392137</v>
      </c>
      <c r="J15" s="118"/>
      <c r="K15" s="47"/>
      <c r="L15" s="9"/>
      <c r="M15" s="5"/>
      <c r="O15" s="33" t="s">
        <v>63</v>
      </c>
      <c r="P15" s="46">
        <f t="shared" ref="P15:P17" si="0">F15</f>
        <v>-6.0909012932800932</v>
      </c>
      <c r="Q15" s="46">
        <f>'H Bogotá anual'!R17</f>
        <v>-0.73041825847700581</v>
      </c>
      <c r="R15" s="46"/>
      <c r="S15" s="12"/>
      <c r="T15" s="59"/>
      <c r="U15" s="59"/>
    </row>
    <row r="16" spans="1:21" x14ac:dyDescent="0.25">
      <c r="A16" s="5"/>
      <c r="B16" s="6" t="s">
        <v>58</v>
      </c>
      <c r="D16" s="35">
        <v>17.244900410850271</v>
      </c>
      <c r="E16" s="35">
        <v>15.251493386067194</v>
      </c>
      <c r="F16" s="35">
        <v>-7.7176792731281418</v>
      </c>
      <c r="G16" s="35">
        <v>-4.3564127513222477</v>
      </c>
      <c r="H16" s="35">
        <v>19.70910262996204</v>
      </c>
      <c r="I16" s="35">
        <v>13.998788347946078</v>
      </c>
      <c r="J16" s="118"/>
      <c r="K16" s="47"/>
      <c r="L16" s="9"/>
      <c r="M16" s="5"/>
      <c r="O16" s="12" t="s">
        <v>64</v>
      </c>
      <c r="P16" s="46">
        <f t="shared" si="0"/>
        <v>-7.7176792731281418</v>
      </c>
      <c r="Q16" s="46">
        <f>'H Bogotá anual'!R18</f>
        <v>-3.5403371660434946</v>
      </c>
      <c r="R16" s="46"/>
      <c r="S16" s="12"/>
      <c r="T16" s="59"/>
      <c r="U16" s="59"/>
    </row>
    <row r="17" spans="1:21" x14ac:dyDescent="0.25">
      <c r="A17" s="5"/>
      <c r="B17" s="6" t="s">
        <v>59</v>
      </c>
      <c r="D17" s="35">
        <v>8.9010632408803581</v>
      </c>
      <c r="E17" s="35">
        <v>8.1630148992112304</v>
      </c>
      <c r="F17" s="35">
        <v>-7.1904322038018336</v>
      </c>
      <c r="G17" s="35">
        <v>6.1541819451719881</v>
      </c>
      <c r="H17" s="35">
        <v>15.652731743825509</v>
      </c>
      <c r="I17" s="35">
        <v>9.92099330825409</v>
      </c>
      <c r="J17" s="118"/>
      <c r="K17" s="47"/>
      <c r="L17" s="9"/>
      <c r="M17" s="5"/>
      <c r="O17" s="46" t="s">
        <v>17</v>
      </c>
      <c r="P17" s="46">
        <f t="shared" si="0"/>
        <v>-7.1904322038018336</v>
      </c>
      <c r="Q17" s="46">
        <f>'H Bogotá anual'!R19</f>
        <v>-3.5475078194727061</v>
      </c>
      <c r="R17" s="46"/>
      <c r="S17" s="46"/>
      <c r="T17" s="59"/>
      <c r="U17" s="59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6" t="s">
        <v>62</v>
      </c>
      <c r="P18" s="46">
        <f>G14</f>
        <v>-1.2799769150701357</v>
      </c>
      <c r="Q18" s="46">
        <f>'H Bogotá anual'!R20</f>
        <v>-5.2793615749977203</v>
      </c>
      <c r="R18" s="46"/>
      <c r="S18" s="46"/>
      <c r="T18" s="59"/>
      <c r="U18" s="59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3" t="s">
        <v>63</v>
      </c>
      <c r="P19" s="46">
        <f t="shared" ref="P19:P21" si="1">G15</f>
        <v>-4.0705934886741897</v>
      </c>
      <c r="Q19" s="46">
        <f>'H Bogotá anual'!R21</f>
        <v>-5.7082879173226857</v>
      </c>
      <c r="S19" s="46"/>
      <c r="T19" s="59"/>
      <c r="U19" s="59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64</v>
      </c>
      <c r="P20" s="46">
        <f t="shared" si="1"/>
        <v>-4.3564127513222477</v>
      </c>
      <c r="Q20" s="46">
        <f>'H Bogotá anual'!R22</f>
        <v>-4.1483214089157894</v>
      </c>
      <c r="S20" s="46"/>
      <c r="T20" s="59"/>
      <c r="U20" s="59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6" t="s">
        <v>17</v>
      </c>
      <c r="P21" s="46">
        <f t="shared" si="1"/>
        <v>6.1541819451719881</v>
      </c>
      <c r="Q21" s="46">
        <f>'H Bogotá anual'!R23</f>
        <v>2.1536930692234391</v>
      </c>
      <c r="S21" s="46"/>
      <c r="T21" s="59"/>
      <c r="U21" s="59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6" t="s">
        <v>62</v>
      </c>
      <c r="P22" s="46">
        <f>H14</f>
        <v>10.231650155025008</v>
      </c>
      <c r="Q22" s="46">
        <f>'H Bogotá anual'!R24</f>
        <v>6.8961830428739379</v>
      </c>
      <c r="S22" s="12"/>
      <c r="T22" s="59"/>
      <c r="U22" s="59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3" t="s">
        <v>63</v>
      </c>
      <c r="P23" s="46">
        <f t="shared" ref="P23:P25" si="2">H15</f>
        <v>22.231155778894475</v>
      </c>
      <c r="Q23" s="46">
        <f>'H Bogotá anual'!R25</f>
        <v>10.522541422271692</v>
      </c>
      <c r="S23" s="12"/>
      <c r="T23" s="59"/>
      <c r="U23" s="59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64</v>
      </c>
      <c r="P24" s="46">
        <f t="shared" si="2"/>
        <v>19.70910262996204</v>
      </c>
      <c r="Q24" s="46">
        <f>'H Bogotá anual'!R26</f>
        <v>13.220411971578262</v>
      </c>
      <c r="S24" s="12"/>
      <c r="T24" s="59"/>
      <c r="U24" s="59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6" t="s">
        <v>17</v>
      </c>
      <c r="P25" s="46">
        <f t="shared" si="2"/>
        <v>15.652731743825509</v>
      </c>
      <c r="Q25" s="46">
        <f>'H Bogotá anual'!R27</f>
        <v>13.831815817931158</v>
      </c>
      <c r="S25" s="12"/>
      <c r="T25" s="59"/>
      <c r="U25" s="59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6" t="s">
        <v>62</v>
      </c>
      <c r="P26" s="46">
        <f>I14</f>
        <v>14.616637624062424</v>
      </c>
      <c r="Q26" s="46">
        <f>'H Bogotá anual'!R28</f>
        <v>10.276055211042202</v>
      </c>
      <c r="S26" s="12"/>
      <c r="T26" s="59"/>
      <c r="U26" s="59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3" t="s">
        <v>63</v>
      </c>
      <c r="P27" s="46">
        <f t="shared" ref="P27:P29" si="3">I15</f>
        <v>14.672967569392137</v>
      </c>
      <c r="Q27" s="46">
        <f>'H Bogotá anual'!R29</f>
        <v>14.646665181727503</v>
      </c>
      <c r="S27" s="12"/>
      <c r="T27" s="59"/>
      <c r="U27" s="59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64</v>
      </c>
      <c r="P28" s="46">
        <f t="shared" si="3"/>
        <v>13.998788347946078</v>
      </c>
      <c r="Q28" s="46">
        <f>'H Bogotá anual'!R30</f>
        <v>11.059995472039862</v>
      </c>
      <c r="S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6" t="s">
        <v>17</v>
      </c>
      <c r="P29" s="46">
        <f t="shared" si="3"/>
        <v>9.92099330825409</v>
      </c>
      <c r="Q29" s="46">
        <f>'H Bogotá anual'!R31</f>
        <v>8.1727666301659951</v>
      </c>
      <c r="S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0"/>
      <c r="L30" s="9"/>
      <c r="M30" s="5"/>
      <c r="N30" s="12">
        <v>2012</v>
      </c>
      <c r="O30" s="46" t="s">
        <v>62</v>
      </c>
      <c r="P30" s="46">
        <f>J14</f>
        <v>9.2112438649546426</v>
      </c>
      <c r="Q30" s="46">
        <f>'H Bogotá anual'!R32</f>
        <v>9.9189145065031514</v>
      </c>
      <c r="S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0"/>
      <c r="L31" s="9"/>
      <c r="M31" s="5"/>
      <c r="O31" s="33" t="s">
        <v>63</v>
      </c>
      <c r="P31" s="46">
        <f t="shared" ref="P31:P33" si="4">J15</f>
        <v>0</v>
      </c>
      <c r="Q31" s="46">
        <f>'H Bogotá anual'!R33</f>
        <v>0</v>
      </c>
      <c r="S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0"/>
      <c r="L32" s="9"/>
      <c r="M32" s="5"/>
      <c r="O32" s="12" t="s">
        <v>64</v>
      </c>
      <c r="P32" s="46">
        <f t="shared" si="4"/>
        <v>0</v>
      </c>
      <c r="Q32" s="4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0"/>
      <c r="L33" s="9"/>
      <c r="M33" s="5"/>
      <c r="O33" s="46" t="s">
        <v>17</v>
      </c>
      <c r="P33" s="46">
        <f t="shared" si="4"/>
        <v>0</v>
      </c>
      <c r="Q33" s="4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0"/>
      <c r="L34" s="9"/>
      <c r="M34" s="5"/>
      <c r="P34" s="45"/>
      <c r="Q34" s="46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0"/>
      <c r="L35" s="9"/>
      <c r="M35" s="5"/>
      <c r="P35" s="45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0"/>
      <c r="L36" s="9"/>
      <c r="M36" s="5"/>
      <c r="P36" s="45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0"/>
      <c r="L37" s="9"/>
      <c r="M37" s="5"/>
      <c r="P37" s="45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0"/>
      <c r="L38" s="9"/>
      <c r="M38" s="5"/>
      <c r="P38" s="45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0"/>
      <c r="L39" s="9"/>
      <c r="M39" s="5"/>
      <c r="P39" s="45"/>
    </row>
    <row r="40" spans="1:17" x14ac:dyDescent="0.25">
      <c r="A40" s="18"/>
      <c r="B40" s="19" t="str">
        <f>Índice!B41</f>
        <v>Fuente: Departamento Administrativo Nacional de Estadistica, Dane junio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5"/>
    </row>
    <row r="41" spans="1:17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P41" s="45"/>
    </row>
    <row r="42" spans="1:17" x14ac:dyDescent="0.25">
      <c r="P42" s="45"/>
    </row>
    <row r="43" spans="1:17" x14ac:dyDescent="0.25">
      <c r="P43" s="45"/>
    </row>
    <row r="44" spans="1:17" x14ac:dyDescent="0.25">
      <c r="P44" s="45"/>
    </row>
    <row r="45" spans="1:17" x14ac:dyDescent="0.25">
      <c r="P45" s="45"/>
    </row>
    <row r="46" spans="1:17" x14ac:dyDescent="0.25">
      <c r="P46" s="45"/>
    </row>
    <row r="47" spans="1:17" x14ac:dyDescent="0.25">
      <c r="P47" s="45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workbookViewId="0">
      <selection activeCell="C8" sqref="C8:L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7" t="s">
        <v>75</v>
      </c>
      <c r="D7" s="127"/>
      <c r="E7" s="127"/>
      <c r="F7" s="127"/>
      <c r="G7" s="127"/>
      <c r="H7" s="127"/>
      <c r="I7" s="127"/>
      <c r="J7" s="127"/>
      <c r="K7" s="127"/>
      <c r="L7" s="9"/>
      <c r="M7" s="5"/>
    </row>
    <row r="8" spans="1:21" x14ac:dyDescent="0.25">
      <c r="A8" s="5"/>
      <c r="B8" s="6"/>
      <c r="C8" s="130" t="s">
        <v>76</v>
      </c>
      <c r="D8" s="130"/>
      <c r="E8" s="130"/>
      <c r="F8" s="130"/>
      <c r="G8" s="130"/>
      <c r="H8" s="130"/>
      <c r="I8" s="130"/>
      <c r="J8" s="130"/>
      <c r="K8" s="130"/>
      <c r="L8" s="131"/>
      <c r="M8" s="5"/>
    </row>
    <row r="9" spans="1:21" x14ac:dyDescent="0.25">
      <c r="A9" s="5"/>
      <c r="B9" s="6"/>
      <c r="C9" s="128" t="s">
        <v>87</v>
      </c>
      <c r="D9" s="128"/>
      <c r="E9" s="128"/>
      <c r="F9" s="128"/>
      <c r="G9" s="128"/>
      <c r="H9" s="128"/>
      <c r="I9" s="128"/>
      <c r="J9" s="128"/>
      <c r="K9" s="128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6"/>
      <c r="K10" s="6"/>
      <c r="L10" s="9"/>
      <c r="M10" s="5"/>
    </row>
    <row r="11" spans="1:21" ht="15.75" customHeight="1" x14ac:dyDescent="0.25">
      <c r="A11" s="5"/>
      <c r="B11" s="7"/>
      <c r="D11" s="129" t="s">
        <v>14</v>
      </c>
      <c r="E11" s="129"/>
      <c r="F11" s="129"/>
      <c r="G11" s="129"/>
      <c r="H11" s="129"/>
      <c r="I11" s="129"/>
      <c r="J11" s="129"/>
      <c r="K11" s="77"/>
      <c r="L11" s="9"/>
      <c r="M11" s="5"/>
    </row>
    <row r="12" spans="1:21" x14ac:dyDescent="0.25">
      <c r="A12" s="5"/>
      <c r="B12" s="7"/>
      <c r="D12" s="32">
        <v>2006</v>
      </c>
      <c r="E12" s="32">
        <v>2007</v>
      </c>
      <c r="F12" s="32">
        <v>2008</v>
      </c>
      <c r="G12" s="32">
        <v>2009</v>
      </c>
      <c r="H12" s="32">
        <v>2010</v>
      </c>
      <c r="I12" s="32">
        <v>2011</v>
      </c>
      <c r="J12" s="32">
        <v>2012</v>
      </c>
      <c r="K12" s="96"/>
      <c r="L12" s="9"/>
      <c r="M12" s="5"/>
      <c r="P12" s="54" t="s">
        <v>61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6"/>
      <c r="L13" s="9"/>
      <c r="M13" s="5"/>
      <c r="O13" s="46"/>
      <c r="P13" s="46" t="s">
        <v>72</v>
      </c>
      <c r="Q13" s="54" t="s">
        <v>65</v>
      </c>
      <c r="R13" s="54"/>
    </row>
    <row r="14" spans="1:21" x14ac:dyDescent="0.25">
      <c r="A14" s="5"/>
      <c r="B14" s="6" t="s">
        <v>56</v>
      </c>
      <c r="D14" s="34">
        <v>10.090052557364437</v>
      </c>
      <c r="E14" s="34">
        <v>35.684448002328793</v>
      </c>
      <c r="F14" s="34">
        <v>47.119778593035974</v>
      </c>
      <c r="G14" s="34">
        <v>6.3369498643800926</v>
      </c>
      <c r="H14" s="34">
        <v>5.6514375441411246</v>
      </c>
      <c r="I14" s="34">
        <v>17.573224472842199</v>
      </c>
      <c r="J14" s="118">
        <v>29.677960675211711</v>
      </c>
      <c r="K14" s="47"/>
      <c r="L14" s="9"/>
      <c r="M14" s="5"/>
      <c r="N14" s="12">
        <v>2008</v>
      </c>
      <c r="O14" s="46" t="s">
        <v>62</v>
      </c>
      <c r="P14" s="46">
        <f>F14</f>
        <v>47.119778593035974</v>
      </c>
      <c r="Q14" s="46">
        <f>'H Bogotá anual'!R16</f>
        <v>0.68464187189141157</v>
      </c>
      <c r="R14" s="46"/>
      <c r="T14" s="59"/>
      <c r="U14" s="59"/>
    </row>
    <row r="15" spans="1:21" x14ac:dyDescent="0.25">
      <c r="A15" s="5"/>
      <c r="B15" s="6" t="s">
        <v>57</v>
      </c>
      <c r="D15" s="35">
        <v>19.728607474221693</v>
      </c>
      <c r="E15" s="35">
        <v>43.233825066790565</v>
      </c>
      <c r="F15" s="35">
        <v>37.691300670783278</v>
      </c>
      <c r="G15" s="35">
        <v>8.8320670419264502</v>
      </c>
      <c r="H15" s="35">
        <v>0.15384853264062137</v>
      </c>
      <c r="I15" s="35">
        <v>24.931492045358048</v>
      </c>
      <c r="J15" s="111"/>
      <c r="K15" s="47"/>
      <c r="L15" s="9"/>
      <c r="M15" s="5"/>
      <c r="O15" s="33" t="s">
        <v>63</v>
      </c>
      <c r="P15" s="46">
        <f t="shared" ref="P15:P17" si="0">F15</f>
        <v>37.691300670783278</v>
      </c>
      <c r="Q15" s="46">
        <f>'H Bogotá anual'!R17</f>
        <v>-0.73041825847700581</v>
      </c>
      <c r="R15" s="46"/>
      <c r="T15" s="59"/>
      <c r="U15" s="59"/>
    </row>
    <row r="16" spans="1:21" x14ac:dyDescent="0.25">
      <c r="A16" s="5"/>
      <c r="B16" s="6" t="s">
        <v>58</v>
      </c>
      <c r="D16" s="35">
        <v>13.755131525626796</v>
      </c>
      <c r="E16" s="35">
        <v>52.96604919149992</v>
      </c>
      <c r="F16" s="35">
        <v>35.853221413310912</v>
      </c>
      <c r="G16" s="35">
        <v>9.4290825072669051</v>
      </c>
      <c r="H16" s="35">
        <v>-0.57076303798502259</v>
      </c>
      <c r="I16" s="35">
        <v>31.987286190857844</v>
      </c>
      <c r="J16" s="111"/>
      <c r="K16" s="47"/>
      <c r="L16" s="9"/>
      <c r="M16" s="5"/>
      <c r="O16" s="12" t="s">
        <v>64</v>
      </c>
      <c r="P16" s="46">
        <f t="shared" si="0"/>
        <v>35.853221413310912</v>
      </c>
      <c r="Q16" s="46">
        <f>'H Bogotá anual'!R18</f>
        <v>-3.5403371660434946</v>
      </c>
      <c r="R16" s="46"/>
      <c r="T16" s="59"/>
      <c r="U16" s="59"/>
    </row>
    <row r="17" spans="1:21" x14ac:dyDescent="0.25">
      <c r="A17" s="5"/>
      <c r="B17" s="6" t="s">
        <v>59</v>
      </c>
      <c r="D17" s="35">
        <v>31.852986217457889</v>
      </c>
      <c r="E17" s="35">
        <v>29.676395060149808</v>
      </c>
      <c r="F17" s="35">
        <v>18.988496302382906</v>
      </c>
      <c r="G17" s="35">
        <v>8.690067606295182</v>
      </c>
      <c r="H17" s="35">
        <v>17.196444568691117</v>
      </c>
      <c r="I17" s="35">
        <v>31.114231346803358</v>
      </c>
      <c r="J17" s="111"/>
      <c r="K17" s="47"/>
      <c r="L17" s="9"/>
      <c r="M17" s="5"/>
      <c r="O17" s="46" t="s">
        <v>17</v>
      </c>
      <c r="P17" s="46">
        <f t="shared" si="0"/>
        <v>18.988496302382906</v>
      </c>
      <c r="Q17" s="46">
        <f>'H Bogotá anual'!R19</f>
        <v>-3.5475078194727061</v>
      </c>
      <c r="R17" s="46"/>
      <c r="S17" s="95"/>
      <c r="T17" s="59"/>
      <c r="U17" s="59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6" t="s">
        <v>62</v>
      </c>
      <c r="P18" s="46">
        <f>G14</f>
        <v>6.3369498643800926</v>
      </c>
      <c r="Q18" s="46">
        <f>'H Bogotá anual'!R20</f>
        <v>-5.2793615749977203</v>
      </c>
      <c r="R18" s="46"/>
      <c r="S18" s="95"/>
      <c r="T18" s="59"/>
      <c r="U18" s="59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3" t="s">
        <v>63</v>
      </c>
      <c r="P19" s="46">
        <f t="shared" ref="P19:P21" si="1">G15</f>
        <v>8.8320670419264502</v>
      </c>
      <c r="Q19" s="46">
        <f>'H Bogotá anual'!R21</f>
        <v>-5.7082879173226857</v>
      </c>
      <c r="S19" s="95"/>
      <c r="T19" s="59"/>
      <c r="U19" s="59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64</v>
      </c>
      <c r="P20" s="46">
        <f t="shared" si="1"/>
        <v>9.4290825072669051</v>
      </c>
      <c r="Q20" s="46">
        <f>'H Bogotá anual'!R22</f>
        <v>-4.1483214089157894</v>
      </c>
      <c r="S20" s="95"/>
      <c r="T20" s="59"/>
      <c r="U20" s="59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6" t="s">
        <v>17</v>
      </c>
      <c r="P21" s="46">
        <f t="shared" si="1"/>
        <v>8.690067606295182</v>
      </c>
      <c r="Q21" s="46">
        <f>'H Bogotá anual'!R23</f>
        <v>2.1536930692234391</v>
      </c>
      <c r="S21" s="95"/>
      <c r="T21" s="59"/>
      <c r="U21" s="59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6" t="s">
        <v>62</v>
      </c>
      <c r="P22" s="46">
        <f>H14</f>
        <v>5.6514375441411246</v>
      </c>
      <c r="Q22" s="46">
        <f>'H Bogotá anual'!R24</f>
        <v>6.8961830428739379</v>
      </c>
      <c r="T22" s="59"/>
      <c r="U22" s="59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3" t="s">
        <v>63</v>
      </c>
      <c r="P23" s="46">
        <f t="shared" ref="P23:P25" si="2">H15</f>
        <v>0.15384853264062137</v>
      </c>
      <c r="Q23" s="46">
        <f>'H Bogotá anual'!R25</f>
        <v>10.522541422271692</v>
      </c>
      <c r="T23" s="59"/>
      <c r="U23" s="59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64</v>
      </c>
      <c r="P24" s="46">
        <f t="shared" si="2"/>
        <v>-0.57076303798502259</v>
      </c>
      <c r="Q24" s="46">
        <f>'H Bogotá anual'!R26</f>
        <v>13.220411971578262</v>
      </c>
      <c r="T24" s="59"/>
      <c r="U24" s="59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6" t="s">
        <v>17</v>
      </c>
      <c r="P25" s="46">
        <f t="shared" si="2"/>
        <v>17.196444568691117</v>
      </c>
      <c r="Q25" s="46">
        <f>'H Bogotá anual'!R27</f>
        <v>13.831815817931158</v>
      </c>
      <c r="T25" s="59"/>
      <c r="U25" s="59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6" t="s">
        <v>62</v>
      </c>
      <c r="P26" s="46">
        <f>I14</f>
        <v>17.573224472842199</v>
      </c>
      <c r="Q26" s="46">
        <f>'H Bogotá anual'!R28</f>
        <v>10.276055211042202</v>
      </c>
      <c r="T26" s="59"/>
      <c r="U26" s="59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3" t="s">
        <v>63</v>
      </c>
      <c r="P27" s="46">
        <f t="shared" ref="P27:P29" si="3">I15</f>
        <v>24.931492045358048</v>
      </c>
      <c r="Q27" s="46">
        <f>'H Bogotá anual'!R29</f>
        <v>14.646665181727503</v>
      </c>
      <c r="T27" s="59"/>
      <c r="U27" s="59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64</v>
      </c>
      <c r="P28" s="46">
        <f t="shared" si="3"/>
        <v>31.987286190857844</v>
      </c>
      <c r="Q28" s="46">
        <f>'H Bogotá anual'!R30</f>
        <v>11.059995472039862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6" t="s">
        <v>17</v>
      </c>
      <c r="P29" s="46">
        <f t="shared" si="3"/>
        <v>31.114231346803358</v>
      </c>
      <c r="Q29" s="46">
        <f>'H Bogotá anual'!R31</f>
        <v>8.1727666301659951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0"/>
      <c r="L30" s="9"/>
      <c r="M30" s="5"/>
      <c r="N30" s="12">
        <v>2012</v>
      </c>
      <c r="O30" s="46" t="s">
        <v>62</v>
      </c>
      <c r="P30" s="46">
        <f>J14</f>
        <v>29.677960675211711</v>
      </c>
      <c r="Q30" s="46">
        <f>'H Bogotá anual'!R32</f>
        <v>9.9189145065031514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0"/>
      <c r="L31" s="9"/>
      <c r="M31" s="5"/>
      <c r="O31" s="33" t="s">
        <v>63</v>
      </c>
      <c r="P31" s="46">
        <f t="shared" ref="P31:P33" si="4">J15</f>
        <v>0</v>
      </c>
      <c r="Q31" s="46">
        <f>'H Bogotá anual'!R33</f>
        <v>0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0"/>
      <c r="L32" s="9"/>
      <c r="M32" s="5"/>
      <c r="O32" s="12" t="s">
        <v>64</v>
      </c>
      <c r="P32" s="46">
        <f t="shared" si="4"/>
        <v>0</v>
      </c>
      <c r="Q32" s="4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0"/>
      <c r="L33" s="9"/>
      <c r="M33" s="5"/>
      <c r="O33" s="46" t="s">
        <v>17</v>
      </c>
      <c r="P33" s="46">
        <f t="shared" si="4"/>
        <v>0</v>
      </c>
      <c r="Q33" s="4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0"/>
      <c r="L34" s="9"/>
      <c r="M34" s="5"/>
      <c r="P34" s="45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0"/>
      <c r="L35" s="9"/>
      <c r="M35" s="5"/>
      <c r="P35" s="45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0"/>
      <c r="L36" s="9"/>
      <c r="M36" s="5"/>
      <c r="P36" s="45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0"/>
      <c r="L37" s="9"/>
      <c r="M37" s="5"/>
      <c r="P37" s="45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0"/>
      <c r="L38" s="9"/>
      <c r="M38" s="5"/>
      <c r="P38" s="45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0"/>
      <c r="L39" s="9"/>
      <c r="M39" s="5"/>
      <c r="P39" s="45"/>
    </row>
    <row r="40" spans="1:17" x14ac:dyDescent="0.25">
      <c r="A40" s="18"/>
      <c r="B40" s="19" t="str">
        <f>Índice!B41</f>
        <v>Fuente: Departamento Administrativo Nacional de Estadistica, Dane junio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5"/>
    </row>
    <row r="41" spans="1:17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P41" s="45"/>
    </row>
    <row r="42" spans="1:17" x14ac:dyDescent="0.25">
      <c r="P42" s="45"/>
    </row>
    <row r="43" spans="1:17" x14ac:dyDescent="0.25">
      <c r="P43" s="45"/>
    </row>
    <row r="44" spans="1:17" x14ac:dyDescent="0.25">
      <c r="P44" s="45"/>
    </row>
    <row r="45" spans="1:17" x14ac:dyDescent="0.25">
      <c r="P45" s="45"/>
    </row>
    <row r="46" spans="1:17" x14ac:dyDescent="0.25">
      <c r="P46" s="45"/>
    </row>
    <row r="47" spans="1:17" x14ac:dyDescent="0.25">
      <c r="P47" s="45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workbookViewId="0">
      <selection activeCell="C8" sqref="C8:L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7" t="s">
        <v>78</v>
      </c>
      <c r="D7" s="127"/>
      <c r="E7" s="127"/>
      <c r="F7" s="127"/>
      <c r="G7" s="127"/>
      <c r="H7" s="127"/>
      <c r="I7" s="127"/>
      <c r="J7" s="127"/>
      <c r="K7" s="127"/>
      <c r="L7" s="9"/>
      <c r="M7" s="5"/>
    </row>
    <row r="8" spans="1:21" x14ac:dyDescent="0.25">
      <c r="A8" s="5"/>
      <c r="B8" s="6"/>
      <c r="C8" s="130" t="s">
        <v>77</v>
      </c>
      <c r="D8" s="130"/>
      <c r="E8" s="130"/>
      <c r="F8" s="130"/>
      <c r="G8" s="130"/>
      <c r="H8" s="130"/>
      <c r="I8" s="130"/>
      <c r="J8" s="130"/>
      <c r="K8" s="130"/>
      <c r="L8" s="131"/>
      <c r="M8" s="5"/>
    </row>
    <row r="9" spans="1:21" x14ac:dyDescent="0.25">
      <c r="A9" s="5"/>
      <c r="B9" s="6"/>
      <c r="C9" s="128" t="s">
        <v>87</v>
      </c>
      <c r="D9" s="128"/>
      <c r="E9" s="128"/>
      <c r="F9" s="128"/>
      <c r="G9" s="128"/>
      <c r="H9" s="128"/>
      <c r="I9" s="128"/>
      <c r="J9" s="128"/>
      <c r="K9" s="128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6"/>
      <c r="K10" s="6"/>
      <c r="L10" s="9"/>
      <c r="M10" s="5"/>
    </row>
    <row r="11" spans="1:21" ht="15.75" customHeight="1" x14ac:dyDescent="0.25">
      <c r="A11" s="5"/>
      <c r="B11" s="7"/>
      <c r="D11" s="129" t="s">
        <v>14</v>
      </c>
      <c r="E11" s="129"/>
      <c r="F11" s="129"/>
      <c r="G11" s="129"/>
      <c r="H11" s="129"/>
      <c r="I11" s="129"/>
      <c r="J11" s="129"/>
      <c r="K11" s="77"/>
      <c r="L11" s="9"/>
      <c r="M11" s="5"/>
    </row>
    <row r="12" spans="1:21" x14ac:dyDescent="0.25">
      <c r="A12" s="5"/>
      <c r="B12" s="7"/>
      <c r="D12" s="32">
        <v>2006</v>
      </c>
      <c r="E12" s="32">
        <v>2007</v>
      </c>
      <c r="F12" s="32">
        <v>2008</v>
      </c>
      <c r="G12" s="32">
        <v>2009</v>
      </c>
      <c r="H12" s="32">
        <v>2010</v>
      </c>
      <c r="I12" s="32">
        <v>2011</v>
      </c>
      <c r="J12" s="32">
        <v>2012</v>
      </c>
      <c r="K12" s="96"/>
      <c r="L12" s="9"/>
      <c r="M12" s="5"/>
      <c r="P12" s="54" t="s">
        <v>61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6"/>
      <c r="L13" s="9"/>
      <c r="M13" s="5"/>
      <c r="O13" s="46"/>
      <c r="P13" s="46" t="s">
        <v>79</v>
      </c>
      <c r="Q13" s="54" t="s">
        <v>65</v>
      </c>
      <c r="R13" s="117"/>
    </row>
    <row r="14" spans="1:21" x14ac:dyDescent="0.25">
      <c r="A14" s="5"/>
      <c r="B14" s="6" t="s">
        <v>56</v>
      </c>
      <c r="D14" s="34">
        <v>33.361953825605781</v>
      </c>
      <c r="E14" s="34">
        <v>35.572406228390193</v>
      </c>
      <c r="F14" s="34">
        <v>-3.51859994723418</v>
      </c>
      <c r="G14" s="34">
        <v>-14.697062228258407</v>
      </c>
      <c r="H14" s="34">
        <v>12.141903082758997</v>
      </c>
      <c r="I14" s="35">
        <v>46.29435529976751</v>
      </c>
      <c r="J14" s="118">
        <v>-1.1632678316713441</v>
      </c>
      <c r="K14" s="47"/>
      <c r="L14" s="9"/>
      <c r="M14" s="5"/>
      <c r="N14" s="12">
        <v>2008</v>
      </c>
      <c r="O14" s="46" t="s">
        <v>62</v>
      </c>
      <c r="P14" s="46">
        <f>F14</f>
        <v>-3.51859994723418</v>
      </c>
      <c r="Q14" s="46">
        <f>'H Bogotá anual'!R16</f>
        <v>0.68464187189141157</v>
      </c>
      <c r="R14" s="95"/>
      <c r="T14" s="59"/>
      <c r="U14" s="59"/>
    </row>
    <row r="15" spans="1:21" x14ac:dyDescent="0.25">
      <c r="A15" s="5"/>
      <c r="B15" s="6" t="s">
        <v>57</v>
      </c>
      <c r="D15" s="35">
        <v>23.945242070116855</v>
      </c>
      <c r="E15" s="35">
        <v>23.293177018231969</v>
      </c>
      <c r="F15" s="35">
        <v>-1.3502766100628394</v>
      </c>
      <c r="G15" s="35">
        <v>-22.668237712179739</v>
      </c>
      <c r="H15" s="35">
        <v>37.966983239583449</v>
      </c>
      <c r="I15" s="35">
        <v>27.988873204351062</v>
      </c>
      <c r="J15" s="111"/>
      <c r="K15" s="47"/>
      <c r="L15" s="9"/>
      <c r="M15" s="5"/>
      <c r="O15" s="33" t="s">
        <v>63</v>
      </c>
      <c r="P15" s="46">
        <f t="shared" ref="P15:P17" si="0">F15</f>
        <v>-1.3502766100628394</v>
      </c>
      <c r="Q15" s="46">
        <f>'H Bogotá anual'!R17</f>
        <v>-0.73041825847700581</v>
      </c>
      <c r="R15" s="95"/>
      <c r="T15" s="59"/>
      <c r="U15" s="59"/>
    </row>
    <row r="16" spans="1:21" x14ac:dyDescent="0.25">
      <c r="A16" s="5"/>
      <c r="B16" s="6" t="s">
        <v>58</v>
      </c>
      <c r="D16" s="35">
        <v>38.201236209999202</v>
      </c>
      <c r="E16" s="35">
        <v>22.935243109614014</v>
      </c>
      <c r="F16" s="35">
        <v>-6.5585472184698679</v>
      </c>
      <c r="G16" s="35">
        <v>-15.614039410890157</v>
      </c>
      <c r="H16" s="35">
        <v>39.509802012965544</v>
      </c>
      <c r="I16" s="35">
        <v>11.940079819151016</v>
      </c>
      <c r="J16" s="111"/>
      <c r="K16" s="47"/>
      <c r="L16" s="9"/>
      <c r="M16" s="5"/>
      <c r="O16" s="12" t="s">
        <v>64</v>
      </c>
      <c r="P16" s="46">
        <f t="shared" si="0"/>
        <v>-6.5585472184698679</v>
      </c>
      <c r="Q16" s="46">
        <f>'H Bogotá anual'!R18</f>
        <v>-3.5403371660434946</v>
      </c>
      <c r="R16" s="95"/>
      <c r="T16" s="59"/>
      <c r="U16" s="59"/>
    </row>
    <row r="17" spans="1:21" x14ac:dyDescent="0.25">
      <c r="A17" s="5"/>
      <c r="B17" s="6" t="s">
        <v>59</v>
      </c>
      <c r="D17" s="35">
        <v>37.714480200924804</v>
      </c>
      <c r="E17" s="35">
        <v>12.26936876283653</v>
      </c>
      <c r="F17" s="35">
        <v>-14.01342057720627</v>
      </c>
      <c r="G17" s="35">
        <v>-1.0522877547957776</v>
      </c>
      <c r="H17" s="35">
        <v>58.958825891064826</v>
      </c>
      <c r="I17" s="35">
        <v>-11.803400142561271</v>
      </c>
      <c r="J17" s="111"/>
      <c r="K17" s="47"/>
      <c r="L17" s="9"/>
      <c r="M17" s="5"/>
      <c r="O17" s="46" t="s">
        <v>17</v>
      </c>
      <c r="P17" s="46">
        <f t="shared" si="0"/>
        <v>-14.01342057720627</v>
      </c>
      <c r="Q17" s="46">
        <f>'H Bogotá anual'!R19</f>
        <v>-3.5475078194727061</v>
      </c>
      <c r="R17" s="95"/>
      <c r="S17" s="95"/>
      <c r="T17" s="59"/>
      <c r="U17" s="59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6" t="s">
        <v>62</v>
      </c>
      <c r="P18" s="46">
        <f>G14</f>
        <v>-14.697062228258407</v>
      </c>
      <c r="Q18" s="46">
        <f>'H Bogotá anual'!R20</f>
        <v>-5.2793615749977203</v>
      </c>
      <c r="R18" s="95"/>
      <c r="S18" s="95"/>
      <c r="T18" s="59"/>
      <c r="U18" s="59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3" t="s">
        <v>63</v>
      </c>
      <c r="P19" s="46">
        <f t="shared" ref="P19:P21" si="1">G15</f>
        <v>-22.668237712179739</v>
      </c>
      <c r="Q19" s="46">
        <f>'H Bogotá anual'!R21</f>
        <v>-5.7082879173226857</v>
      </c>
      <c r="S19" s="95"/>
      <c r="T19" s="59"/>
      <c r="U19" s="59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64</v>
      </c>
      <c r="P20" s="46">
        <f t="shared" si="1"/>
        <v>-15.614039410890157</v>
      </c>
      <c r="Q20" s="46">
        <f>'H Bogotá anual'!R22</f>
        <v>-4.1483214089157894</v>
      </c>
      <c r="S20" s="95"/>
      <c r="T20" s="59"/>
      <c r="U20" s="59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6" t="s">
        <v>17</v>
      </c>
      <c r="P21" s="46">
        <f t="shared" si="1"/>
        <v>-1.0522877547957776</v>
      </c>
      <c r="Q21" s="46">
        <f>'H Bogotá anual'!R23</f>
        <v>2.1536930692234391</v>
      </c>
      <c r="S21" s="95"/>
      <c r="T21" s="59"/>
      <c r="U21" s="59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6" t="s">
        <v>62</v>
      </c>
      <c r="P22" s="46">
        <f>H14</f>
        <v>12.141903082758997</v>
      </c>
      <c r="Q22" s="46">
        <f>'H Bogotá anual'!R24</f>
        <v>6.8961830428739379</v>
      </c>
      <c r="T22" s="59"/>
      <c r="U22" s="59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3" t="s">
        <v>63</v>
      </c>
      <c r="P23" s="46">
        <f t="shared" ref="P23:P25" si="2">H15</f>
        <v>37.966983239583449</v>
      </c>
      <c r="Q23" s="46">
        <f>'H Bogotá anual'!R25</f>
        <v>10.522541422271692</v>
      </c>
      <c r="T23" s="59"/>
      <c r="U23" s="59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64</v>
      </c>
      <c r="P24" s="46">
        <f t="shared" si="2"/>
        <v>39.509802012965544</v>
      </c>
      <c r="Q24" s="46">
        <f>'H Bogotá anual'!R26</f>
        <v>13.220411971578262</v>
      </c>
      <c r="T24" s="59"/>
      <c r="U24" s="59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6" t="s">
        <v>17</v>
      </c>
      <c r="P25" s="46">
        <f t="shared" si="2"/>
        <v>58.958825891064826</v>
      </c>
      <c r="Q25" s="46">
        <f>'H Bogotá anual'!R27</f>
        <v>13.831815817931158</v>
      </c>
      <c r="T25" s="59"/>
      <c r="U25" s="59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6" t="s">
        <v>62</v>
      </c>
      <c r="P26" s="46">
        <f>I14</f>
        <v>46.29435529976751</v>
      </c>
      <c r="Q26" s="46">
        <f>'H Bogotá anual'!R28</f>
        <v>10.276055211042202</v>
      </c>
      <c r="T26" s="59"/>
      <c r="U26" s="59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3" t="s">
        <v>63</v>
      </c>
      <c r="P27" s="46">
        <f t="shared" ref="P27:P29" si="3">I15</f>
        <v>27.988873204351062</v>
      </c>
      <c r="Q27" s="46">
        <f>'H Bogotá anual'!R29</f>
        <v>14.646665181727503</v>
      </c>
      <c r="T27" s="59"/>
      <c r="U27" s="59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64</v>
      </c>
      <c r="P28" s="46">
        <f t="shared" si="3"/>
        <v>11.940079819151016</v>
      </c>
      <c r="Q28" s="46">
        <f>'H Bogotá anual'!R30</f>
        <v>11.059995472039862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6" t="s">
        <v>17</v>
      </c>
      <c r="P29" s="46">
        <f t="shared" si="3"/>
        <v>-11.803400142561271</v>
      </c>
      <c r="Q29" s="46">
        <f>'H Bogotá anual'!R31</f>
        <v>8.1727666301659951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0"/>
      <c r="L30" s="9"/>
      <c r="M30" s="5"/>
      <c r="N30" s="12">
        <v>2012</v>
      </c>
      <c r="O30" s="46" t="s">
        <v>62</v>
      </c>
      <c r="P30" s="46">
        <f>J14</f>
        <v>-1.1632678316713441</v>
      </c>
      <c r="Q30" s="46">
        <f>'H Bogotá anual'!R32</f>
        <v>9.9189145065031514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0"/>
      <c r="L31" s="9"/>
      <c r="M31" s="5"/>
      <c r="O31" s="33" t="s">
        <v>63</v>
      </c>
      <c r="P31" s="46">
        <f t="shared" ref="P31:P33" si="4">J15</f>
        <v>0</v>
      </c>
      <c r="Q31" s="46">
        <f>'H Bogotá anual'!R33</f>
        <v>0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0"/>
      <c r="L32" s="9"/>
      <c r="M32" s="5"/>
      <c r="O32" s="12" t="s">
        <v>64</v>
      </c>
      <c r="P32" s="46">
        <f t="shared" si="4"/>
        <v>0</v>
      </c>
      <c r="Q32" s="4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0"/>
      <c r="L33" s="9"/>
      <c r="M33" s="5"/>
      <c r="O33" s="46" t="s">
        <v>17</v>
      </c>
      <c r="P33" s="46">
        <f t="shared" si="4"/>
        <v>0</v>
      </c>
      <c r="Q33" s="4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0"/>
      <c r="L34" s="9"/>
      <c r="M34" s="5"/>
      <c r="P34" s="45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0"/>
      <c r="L35" s="9"/>
      <c r="M35" s="5"/>
      <c r="P35" s="45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0"/>
      <c r="L36" s="9"/>
      <c r="M36" s="5"/>
      <c r="P36" s="45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0"/>
      <c r="L37" s="9"/>
      <c r="M37" s="5"/>
      <c r="P37" s="45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0"/>
      <c r="L38" s="9"/>
      <c r="M38" s="5"/>
      <c r="P38" s="45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0"/>
      <c r="L39" s="9"/>
      <c r="M39" s="5"/>
      <c r="P39" s="45"/>
    </row>
    <row r="40" spans="1:17" x14ac:dyDescent="0.25">
      <c r="A40" s="18"/>
      <c r="B40" s="19" t="str">
        <f>Índice!B41</f>
        <v>Fuente: Departamento Administrativo Nacional de Estadistica, Dane junio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5"/>
    </row>
    <row r="41" spans="1:17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P41" s="45"/>
    </row>
    <row r="42" spans="1:17" x14ac:dyDescent="0.25">
      <c r="P42" s="45"/>
    </row>
    <row r="43" spans="1:17" x14ac:dyDescent="0.25">
      <c r="P43" s="45"/>
    </row>
    <row r="44" spans="1:17" x14ac:dyDescent="0.25">
      <c r="P44" s="45"/>
    </row>
    <row r="45" spans="1:17" x14ac:dyDescent="0.25">
      <c r="P45" s="45"/>
    </row>
    <row r="46" spans="1:17" x14ac:dyDescent="0.25">
      <c r="P46" s="45"/>
    </row>
    <row r="47" spans="1:17" x14ac:dyDescent="0.25">
      <c r="P47" s="45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zoomScaleNormal="100" zoomScaleSheetLayoutView="100" workbookViewId="0">
      <selection activeCell="M25" sqref="M25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0.28515625" style="4" customWidth="1"/>
    <col min="11" max="11" width="8.85546875" style="4" customWidth="1"/>
    <col min="12" max="12" width="0.140625" style="4" customWidth="1"/>
    <col min="13" max="13" width="10.85546875" style="4"/>
    <col min="14" max="14" width="11.42578125" style="4" customWidth="1"/>
    <col min="15" max="15" width="10.85546875" style="12" customWidth="1"/>
    <col min="16" max="20" width="10.85546875" style="12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19" x14ac:dyDescent="0.25">
      <c r="A7" s="5"/>
      <c r="B7" s="6"/>
      <c r="C7" s="127" t="s">
        <v>35</v>
      </c>
      <c r="D7" s="127"/>
      <c r="E7" s="127"/>
      <c r="F7" s="127"/>
      <c r="G7" s="127"/>
      <c r="H7" s="127"/>
      <c r="I7" s="127"/>
      <c r="J7" s="127"/>
      <c r="K7" s="127"/>
      <c r="L7" s="9"/>
      <c r="M7" s="5"/>
    </row>
    <row r="8" spans="1:19" x14ac:dyDescent="0.25">
      <c r="A8" s="5"/>
      <c r="B8" s="6"/>
      <c r="C8" s="128" t="s">
        <v>89</v>
      </c>
      <c r="D8" s="128"/>
      <c r="E8" s="128"/>
      <c r="F8" s="128"/>
      <c r="G8" s="128"/>
      <c r="H8" s="128"/>
      <c r="I8" s="128"/>
      <c r="J8" s="128"/>
      <c r="K8" s="10"/>
      <c r="L8" s="9"/>
      <c r="M8" s="5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49"/>
      <c r="K9" s="6"/>
      <c r="L9" s="9"/>
      <c r="M9" s="5"/>
    </row>
    <row r="10" spans="1:19" ht="15.75" customHeight="1" x14ac:dyDescent="0.25">
      <c r="A10" s="5"/>
      <c r="B10" s="7"/>
      <c r="C10" s="129" t="s">
        <v>14</v>
      </c>
      <c r="D10" s="129"/>
      <c r="E10" s="129"/>
      <c r="F10" s="129"/>
      <c r="G10" s="129"/>
      <c r="H10" s="129"/>
      <c r="I10" s="129"/>
      <c r="J10" s="77" t="s">
        <v>27</v>
      </c>
      <c r="K10" s="77"/>
      <c r="L10" s="9"/>
      <c r="M10" s="5"/>
    </row>
    <row r="11" spans="1:19" x14ac:dyDescent="0.25">
      <c r="A11" s="5"/>
      <c r="B11" s="7"/>
      <c r="C11" s="32">
        <v>2006</v>
      </c>
      <c r="D11" s="32">
        <v>2007</v>
      </c>
      <c r="E11" s="32">
        <v>2008</v>
      </c>
      <c r="F11" s="32">
        <v>2009</v>
      </c>
      <c r="G11" s="32">
        <v>2010</v>
      </c>
      <c r="H11" s="32">
        <v>2011</v>
      </c>
      <c r="I11" s="32">
        <v>2012</v>
      </c>
      <c r="J11" s="73">
        <v>2012</v>
      </c>
      <c r="K11" s="73"/>
      <c r="L11" s="9"/>
      <c r="M11" s="5"/>
    </row>
    <row r="12" spans="1:19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49"/>
      <c r="K12" s="49"/>
      <c r="L12" s="9"/>
      <c r="M12" s="5"/>
      <c r="O12" s="46"/>
      <c r="P12" s="46"/>
      <c r="Q12" s="46"/>
    </row>
    <row r="13" spans="1:19" x14ac:dyDescent="0.25">
      <c r="A13" s="5"/>
      <c r="B13" s="14" t="s">
        <v>5</v>
      </c>
      <c r="C13" s="119">
        <v>3.0620703362958412</v>
      </c>
      <c r="D13" s="119">
        <v>7.3625426084273915</v>
      </c>
      <c r="E13" s="119">
        <v>4.186242759375336</v>
      </c>
      <c r="F13" s="119">
        <v>-3.7524146519260282</v>
      </c>
      <c r="G13" s="119">
        <v>0.88900206914912516</v>
      </c>
      <c r="H13" s="119">
        <v>6.4007027761604052</v>
      </c>
      <c r="I13" s="119">
        <v>8.6701671308595962</v>
      </c>
      <c r="J13" s="119">
        <v>8.6701671308595962</v>
      </c>
      <c r="K13" s="30"/>
      <c r="L13" s="9"/>
      <c r="M13" s="5"/>
      <c r="O13" s="46"/>
      <c r="P13" s="46"/>
      <c r="Q13" s="46"/>
    </row>
    <row r="14" spans="1:19" x14ac:dyDescent="0.25">
      <c r="A14" s="5"/>
      <c r="B14" s="7" t="s">
        <v>11</v>
      </c>
      <c r="C14" s="34">
        <v>2.7203548682471768</v>
      </c>
      <c r="D14" s="34">
        <v>7.1420533347373638</v>
      </c>
      <c r="E14" s="34">
        <v>1.9466934055548224</v>
      </c>
      <c r="F14" s="34">
        <v>-3.3778276196644308</v>
      </c>
      <c r="G14" s="34">
        <v>7.8119466788454162</v>
      </c>
      <c r="H14" s="34">
        <v>5.5941431220686066</v>
      </c>
      <c r="I14" s="119">
        <v>9.1149562708267915</v>
      </c>
      <c r="J14" s="34">
        <v>6.7585433233585066</v>
      </c>
      <c r="K14" s="47"/>
      <c r="L14" s="9"/>
      <c r="M14" s="5"/>
      <c r="O14" s="46"/>
      <c r="P14" s="46"/>
      <c r="Q14" s="46"/>
    </row>
    <row r="15" spans="1:19" x14ac:dyDescent="0.25">
      <c r="A15" s="5"/>
      <c r="B15" s="7" t="s">
        <v>12</v>
      </c>
      <c r="C15" s="35">
        <v>3.4487472420670739</v>
      </c>
      <c r="D15" s="35">
        <v>8.5882722183593394</v>
      </c>
      <c r="E15" s="35">
        <v>14.151861190910831</v>
      </c>
      <c r="F15" s="35">
        <v>1.4892774074024118</v>
      </c>
      <c r="G15" s="35">
        <v>-14.877492200791876</v>
      </c>
      <c r="H15" s="35">
        <v>2.6578790009078812</v>
      </c>
      <c r="I15" s="119">
        <v>34.802746393317975</v>
      </c>
      <c r="J15" s="35">
        <v>4.4341266813265818</v>
      </c>
      <c r="K15" s="47"/>
      <c r="L15" s="9"/>
      <c r="M15" s="5"/>
      <c r="O15" s="46"/>
      <c r="P15" s="46"/>
      <c r="Q15" s="46"/>
    </row>
    <row r="16" spans="1:19" x14ac:dyDescent="0.25">
      <c r="A16" s="5"/>
      <c r="B16" s="7" t="s">
        <v>16</v>
      </c>
      <c r="C16" s="35">
        <v>4.3400307893985079</v>
      </c>
      <c r="D16" s="35">
        <v>7.317279184695713</v>
      </c>
      <c r="E16" s="35">
        <v>5.7831462720112858</v>
      </c>
      <c r="F16" s="35">
        <v>-10.449928448569089</v>
      </c>
      <c r="G16" s="35">
        <v>-15.550866352238813</v>
      </c>
      <c r="H16" s="35">
        <v>15.480297145512312</v>
      </c>
      <c r="I16" s="119">
        <v>-19.238974399863039</v>
      </c>
      <c r="J16" s="35">
        <v>-2.5225028738255091</v>
      </c>
      <c r="K16" s="47"/>
      <c r="L16" s="9"/>
      <c r="M16" s="5"/>
      <c r="O16" s="46"/>
      <c r="P16" s="54">
        <v>2010</v>
      </c>
      <c r="Q16" s="54">
        <v>2011</v>
      </c>
      <c r="R16" s="54">
        <v>2012</v>
      </c>
      <c r="S16" s="12" t="s">
        <v>90</v>
      </c>
    </row>
    <row r="17" spans="1:19" x14ac:dyDescent="0.25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5"/>
      <c r="O17" s="46" t="s">
        <v>16</v>
      </c>
      <c r="P17" s="46">
        <f>G16</f>
        <v>-15.550866352238813</v>
      </c>
      <c r="Q17" s="46">
        <f>H16</f>
        <v>15.480297145512312</v>
      </c>
      <c r="R17" s="46">
        <f>I16</f>
        <v>-19.238974399863039</v>
      </c>
      <c r="S17" s="46">
        <f>J16</f>
        <v>-2.5225028738255091</v>
      </c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O18" s="46" t="s">
        <v>12</v>
      </c>
      <c r="P18" s="46">
        <f>G15</f>
        <v>-14.877492200791876</v>
      </c>
      <c r="Q18" s="46">
        <f t="shared" ref="Q18" si="0">H15</f>
        <v>2.6578790009078812</v>
      </c>
      <c r="R18" s="46">
        <f t="shared" ref="R18:S18" si="1">I15</f>
        <v>34.802746393317975</v>
      </c>
      <c r="S18" s="46">
        <f t="shared" si="1"/>
        <v>4.4341266813265818</v>
      </c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2" t="s">
        <v>11</v>
      </c>
      <c r="P19" s="46">
        <f>G14</f>
        <v>7.8119466788454162</v>
      </c>
      <c r="Q19" s="46">
        <f>H14</f>
        <v>5.5941431220686066</v>
      </c>
      <c r="R19" s="46">
        <f>I14</f>
        <v>9.1149562708267915</v>
      </c>
      <c r="S19" s="46">
        <f>J14</f>
        <v>6.7585433233585066</v>
      </c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33" t="s">
        <v>5</v>
      </c>
      <c r="P20" s="46">
        <f>G13</f>
        <v>0.88900206914912516</v>
      </c>
      <c r="Q20" s="46">
        <f t="shared" ref="Q20:S20" si="2">H13</f>
        <v>6.4007027761604052</v>
      </c>
      <c r="R20" s="46">
        <f t="shared" si="2"/>
        <v>8.6701671308595962</v>
      </c>
      <c r="S20" s="46">
        <f t="shared" si="2"/>
        <v>8.6701671308595962</v>
      </c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6"/>
      <c r="P21" s="45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O22" s="46"/>
      <c r="P22" s="45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33"/>
      <c r="P24" s="45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P25" s="45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P26" s="45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P27" s="45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P28" s="45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30"/>
      <c r="L29" s="9"/>
      <c r="M29" s="5"/>
      <c r="P29" s="45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0"/>
      <c r="L30" s="9"/>
      <c r="M30" s="5"/>
      <c r="P30" s="45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0"/>
      <c r="L31" s="9"/>
      <c r="M31" s="5"/>
      <c r="P31" s="45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0"/>
      <c r="L32" s="9"/>
      <c r="M32" s="5"/>
      <c r="P32" s="45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0"/>
      <c r="L33" s="9"/>
      <c r="M33" s="5"/>
      <c r="P33" s="45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0"/>
      <c r="L34" s="9"/>
      <c r="M34" s="5"/>
      <c r="P34" s="45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0"/>
      <c r="L35" s="9"/>
      <c r="M35" s="5"/>
      <c r="P35" s="45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0"/>
      <c r="L36" s="9"/>
      <c r="M36" s="5"/>
      <c r="P36" s="45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0"/>
      <c r="L37" s="9"/>
      <c r="M37" s="5"/>
      <c r="P37" s="45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0"/>
      <c r="L38" s="9"/>
      <c r="M38" s="5"/>
      <c r="P38" s="45"/>
    </row>
    <row r="39" spans="1:16" x14ac:dyDescent="0.25">
      <c r="A39" s="18"/>
      <c r="B39" s="19" t="str">
        <f>Índice!B41</f>
        <v>Fuente: Departamento Administrativo Nacional de Estadistica, Dane junio 2012.</v>
      </c>
      <c r="C39" s="19"/>
      <c r="D39" s="19"/>
      <c r="E39" s="19"/>
      <c r="F39" s="19"/>
      <c r="G39" s="19"/>
      <c r="H39" s="19"/>
      <c r="I39" s="19"/>
      <c r="J39" s="26"/>
      <c r="K39" s="26"/>
      <c r="L39" s="27"/>
      <c r="M39" s="5"/>
      <c r="P39" s="45"/>
    </row>
    <row r="40" spans="1:16" x14ac:dyDescent="0.25">
      <c r="A40" s="31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P40" s="45"/>
    </row>
    <row r="41" spans="1:16" x14ac:dyDescent="0.25">
      <c r="P41" s="45"/>
    </row>
    <row r="42" spans="1:16" x14ac:dyDescent="0.25">
      <c r="P42" s="45"/>
    </row>
    <row r="43" spans="1:16" x14ac:dyDescent="0.25">
      <c r="P43" s="45"/>
    </row>
    <row r="44" spans="1:16" x14ac:dyDescent="0.25">
      <c r="P44" s="45"/>
    </row>
    <row r="45" spans="1:16" x14ac:dyDescent="0.25">
      <c r="P45" s="45"/>
    </row>
  </sheetData>
  <mergeCells count="3">
    <mergeCell ref="C7:K7"/>
    <mergeCell ref="C8:J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zoomScaleNormal="100" workbookViewId="0">
      <selection activeCell="B6" sqref="B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5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5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5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9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9"/>
    </row>
    <row r="6" spans="1:18" x14ac:dyDescent="0.25">
      <c r="A6" s="5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9"/>
      <c r="N6" s="5"/>
      <c r="O6" s="69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5"/>
      <c r="O7" s="69"/>
    </row>
    <row r="8" spans="1:18" x14ac:dyDescent="0.25">
      <c r="A8" s="5"/>
      <c r="B8" s="6"/>
      <c r="C8" s="127" t="s">
        <v>23</v>
      </c>
      <c r="D8" s="127"/>
      <c r="E8" s="127"/>
      <c r="F8" s="127"/>
      <c r="G8" s="127"/>
      <c r="H8" s="127"/>
      <c r="I8" s="127"/>
      <c r="J8" s="127"/>
      <c r="K8" s="127"/>
      <c r="L8" s="127"/>
      <c r="M8" s="9"/>
      <c r="N8" s="5"/>
      <c r="O8" s="69"/>
    </row>
    <row r="9" spans="1:18" x14ac:dyDescent="0.25">
      <c r="A9" s="5"/>
      <c r="B9" s="6"/>
      <c r="C9" s="128" t="s">
        <v>26</v>
      </c>
      <c r="D9" s="128"/>
      <c r="E9" s="128"/>
      <c r="F9" s="128"/>
      <c r="G9" s="128"/>
      <c r="H9" s="128"/>
      <c r="I9" s="128"/>
      <c r="J9" s="128"/>
      <c r="K9" s="128"/>
      <c r="L9" s="10"/>
      <c r="M9" s="9"/>
      <c r="N9" s="5"/>
      <c r="O9" s="69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58"/>
      <c r="L10" s="6"/>
      <c r="M10" s="9"/>
      <c r="N10" s="5"/>
      <c r="O10" s="69"/>
    </row>
    <row r="11" spans="1:18" x14ac:dyDescent="0.25">
      <c r="A11" s="5"/>
      <c r="B11" s="6"/>
      <c r="C11" s="132" t="s">
        <v>24</v>
      </c>
      <c r="D11" s="132"/>
      <c r="E11" s="132"/>
      <c r="F11" s="132"/>
      <c r="G11" s="6"/>
      <c r="H11" s="132" t="s">
        <v>18</v>
      </c>
      <c r="I11" s="132"/>
      <c r="J11" s="132"/>
      <c r="K11" s="132"/>
      <c r="L11" s="6"/>
      <c r="M11" s="9"/>
      <c r="N11" s="5"/>
      <c r="O11" s="69"/>
    </row>
    <row r="12" spans="1:18" ht="15.75" customHeight="1" x14ac:dyDescent="0.25">
      <c r="A12" s="5"/>
      <c r="B12" s="6"/>
      <c r="H12" s="7"/>
      <c r="I12" s="7"/>
      <c r="J12" s="7"/>
      <c r="K12" s="7"/>
      <c r="L12" s="6"/>
      <c r="M12" s="9"/>
      <c r="N12" s="5"/>
      <c r="O12" s="69"/>
    </row>
    <row r="13" spans="1:18" x14ac:dyDescent="0.25">
      <c r="A13" s="5"/>
      <c r="B13" s="6"/>
      <c r="C13" s="113">
        <v>2009</v>
      </c>
      <c r="D13" s="113">
        <v>2010</v>
      </c>
      <c r="E13" s="113">
        <v>2011</v>
      </c>
      <c r="F13" s="58">
        <v>2012</v>
      </c>
      <c r="G13" s="63"/>
      <c r="H13" s="113">
        <v>2009</v>
      </c>
      <c r="I13" s="113">
        <v>2010</v>
      </c>
      <c r="J13" s="113">
        <v>2011</v>
      </c>
      <c r="K13" s="113">
        <v>2012</v>
      </c>
      <c r="L13" s="6"/>
      <c r="M13" s="9"/>
      <c r="N13" s="5"/>
      <c r="O13" s="69"/>
    </row>
    <row r="14" spans="1:18" x14ac:dyDescent="0.25">
      <c r="A14" s="5"/>
      <c r="B14" s="64" t="s">
        <v>19</v>
      </c>
      <c r="C14" s="65">
        <v>-3.7524146519260282</v>
      </c>
      <c r="D14" s="65">
        <v>0.88900206914912516</v>
      </c>
      <c r="E14" s="65">
        <v>6.4007027761604052</v>
      </c>
      <c r="F14" s="119">
        <v>8.6701671308595962</v>
      </c>
      <c r="G14" s="66"/>
      <c r="H14" s="65">
        <v>-5.2793615749977203</v>
      </c>
      <c r="I14" s="65">
        <v>6.8961830428739379</v>
      </c>
      <c r="J14" s="65">
        <v>10.276055211042202</v>
      </c>
      <c r="K14" s="119">
        <v>9.9189145065031514</v>
      </c>
      <c r="L14" s="6"/>
      <c r="M14" s="9"/>
      <c r="N14" s="5"/>
      <c r="O14" s="69"/>
    </row>
    <row r="15" spans="1:18" x14ac:dyDescent="0.25">
      <c r="A15" s="5"/>
      <c r="B15" s="64" t="s">
        <v>20</v>
      </c>
      <c r="C15" s="65">
        <v>-5.4624809819818658</v>
      </c>
      <c r="D15" s="65">
        <v>2.9331383210065454</v>
      </c>
      <c r="E15" s="65">
        <v>8.3231609528061199</v>
      </c>
      <c r="F15" s="74"/>
      <c r="G15" s="66"/>
      <c r="H15" s="65">
        <v>-5.7082879173226857</v>
      </c>
      <c r="I15" s="65">
        <v>10.522541422271692</v>
      </c>
      <c r="J15" s="65">
        <v>14.646665181727503</v>
      </c>
      <c r="K15" s="74"/>
      <c r="L15" s="6"/>
      <c r="M15" s="9"/>
      <c r="N15" s="5"/>
      <c r="O15" s="69"/>
      <c r="Q15" s="12" t="s">
        <v>25</v>
      </c>
      <c r="R15" s="12" t="s">
        <v>4</v>
      </c>
    </row>
    <row r="16" spans="1:18" x14ac:dyDescent="0.25">
      <c r="A16" s="5"/>
      <c r="B16" s="64" t="s">
        <v>21</v>
      </c>
      <c r="C16" s="65">
        <v>-3.396216887725434</v>
      </c>
      <c r="D16" s="65">
        <v>4.183239459841448</v>
      </c>
      <c r="E16" s="65">
        <v>8.7376900350386357</v>
      </c>
      <c r="F16" s="74"/>
      <c r="G16" s="66"/>
      <c r="H16" s="65">
        <v>-4.1483214089157894</v>
      </c>
      <c r="I16" s="65">
        <v>13.220411971578262</v>
      </c>
      <c r="J16" s="65">
        <v>11.059995472039862</v>
      </c>
      <c r="K16" s="74"/>
      <c r="L16" s="6"/>
      <c r="M16" s="9"/>
      <c r="N16" s="5"/>
      <c r="O16" s="69">
        <v>2008</v>
      </c>
      <c r="P16" s="70" t="s">
        <v>19</v>
      </c>
      <c r="Q16" s="67">
        <v>4.2052466101005992</v>
      </c>
      <c r="R16" s="67">
        <v>0.68464187189141157</v>
      </c>
    </row>
    <row r="17" spans="1:18" x14ac:dyDescent="0.25">
      <c r="A17" s="5"/>
      <c r="B17" s="64" t="s">
        <v>22</v>
      </c>
      <c r="C17" s="65">
        <v>-3.5326555124907011</v>
      </c>
      <c r="D17" s="65">
        <v>4.1008056494530543</v>
      </c>
      <c r="E17" s="65">
        <v>10.283254349755676</v>
      </c>
      <c r="F17" s="74"/>
      <c r="G17" s="66"/>
      <c r="H17" s="65">
        <v>2.1536930692234391</v>
      </c>
      <c r="I17" s="65">
        <v>13.831815817931158</v>
      </c>
      <c r="J17" s="65">
        <v>8.1727666301659951</v>
      </c>
      <c r="K17" s="74"/>
      <c r="L17" s="6"/>
      <c r="M17" s="9"/>
      <c r="N17" s="5"/>
      <c r="O17" s="69"/>
      <c r="P17" s="70" t="s">
        <v>20</v>
      </c>
      <c r="Q17" s="67">
        <v>4.1078384128700129</v>
      </c>
      <c r="R17" s="67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58"/>
      <c r="L18" s="6"/>
      <c r="M18" s="9"/>
      <c r="N18" s="5"/>
      <c r="O18" s="69"/>
      <c r="P18" s="70" t="s">
        <v>21</v>
      </c>
      <c r="Q18" s="67">
        <v>0.77647757225647318</v>
      </c>
      <c r="R18" s="67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62"/>
      <c r="K19" s="15"/>
      <c r="L19" s="11"/>
      <c r="M19" s="9"/>
      <c r="N19" s="5"/>
      <c r="O19" s="69"/>
      <c r="P19" s="70" t="s">
        <v>22</v>
      </c>
      <c r="Q19" s="67">
        <v>-0.25001498993839633</v>
      </c>
      <c r="R19" s="67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69">
        <v>2009</v>
      </c>
      <c r="P20" s="70" t="s">
        <v>19</v>
      </c>
      <c r="Q20" s="67">
        <f>C14</f>
        <v>-3.7524146519260282</v>
      </c>
      <c r="R20" s="67">
        <f>H14</f>
        <v>-5.2793615749977203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69"/>
      <c r="P21" s="70" t="s">
        <v>20</v>
      </c>
      <c r="Q21" s="67">
        <f t="shared" ref="Q21:Q23" si="0">C15</f>
        <v>-5.4624809819818658</v>
      </c>
      <c r="R21" s="67">
        <f t="shared" ref="R21:R23" si="1">H15</f>
        <v>-5.7082879173226857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0"/>
      <c r="M22" s="9"/>
      <c r="N22" s="5"/>
      <c r="O22" s="69"/>
      <c r="P22" s="70" t="s">
        <v>21</v>
      </c>
      <c r="Q22" s="67">
        <f t="shared" si="0"/>
        <v>-3.396216887725434</v>
      </c>
      <c r="R22" s="67">
        <f t="shared" si="1"/>
        <v>-4.1483214089157894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0"/>
      <c r="M23" s="9"/>
      <c r="N23" s="5"/>
      <c r="O23" s="69"/>
      <c r="P23" s="70" t="s">
        <v>22</v>
      </c>
      <c r="Q23" s="67">
        <f t="shared" si="0"/>
        <v>-3.5326555124907011</v>
      </c>
      <c r="R23" s="67">
        <f t="shared" si="1"/>
        <v>2.1536930692234391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0"/>
      <c r="M24" s="9"/>
      <c r="N24" s="5"/>
      <c r="O24" s="69">
        <v>2010</v>
      </c>
      <c r="P24" s="70" t="s">
        <v>19</v>
      </c>
      <c r="Q24" s="67">
        <f>D14</f>
        <v>0.88900206914912516</v>
      </c>
      <c r="R24" s="67">
        <f>I14</f>
        <v>6.8961830428739379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0"/>
      <c r="M25" s="9"/>
      <c r="N25" s="5"/>
      <c r="O25" s="69"/>
      <c r="P25" s="70" t="s">
        <v>20</v>
      </c>
      <c r="Q25" s="67">
        <f t="shared" ref="Q25:Q27" si="2">D15</f>
        <v>2.9331383210065454</v>
      </c>
      <c r="R25" s="67">
        <f t="shared" ref="R25:R27" si="3">I15</f>
        <v>10.522541422271692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0"/>
      <c r="M26" s="9"/>
      <c r="N26" s="5"/>
      <c r="O26" s="69"/>
      <c r="P26" s="70" t="s">
        <v>21</v>
      </c>
      <c r="Q26" s="67">
        <f t="shared" si="2"/>
        <v>4.183239459841448</v>
      </c>
      <c r="R26" s="67">
        <f t="shared" si="3"/>
        <v>13.220411971578262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0"/>
      <c r="M27" s="9"/>
      <c r="N27" s="5"/>
      <c r="O27" s="69"/>
      <c r="P27" s="70" t="s">
        <v>22</v>
      </c>
      <c r="Q27" s="67">
        <f t="shared" si="2"/>
        <v>4.1008056494530543</v>
      </c>
      <c r="R27" s="67">
        <f t="shared" si="3"/>
        <v>13.831815817931158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0"/>
      <c r="M28" s="9"/>
      <c r="N28" s="5"/>
      <c r="O28" s="69">
        <v>2011</v>
      </c>
      <c r="P28" s="70" t="s">
        <v>19</v>
      </c>
      <c r="Q28" s="67">
        <f>E14</f>
        <v>6.4007027761604052</v>
      </c>
      <c r="R28" s="67">
        <f>J14</f>
        <v>10.276055211042202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0"/>
      <c r="M29" s="9"/>
      <c r="N29" s="5"/>
      <c r="O29" s="69"/>
      <c r="P29" s="70" t="s">
        <v>20</v>
      </c>
      <c r="Q29" s="67">
        <f t="shared" ref="Q29:Q31" si="4">E15</f>
        <v>8.3231609528061199</v>
      </c>
      <c r="R29" s="67">
        <f t="shared" ref="R29:R31" si="5">J15</f>
        <v>14.646665181727503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0"/>
      <c r="M30" s="9"/>
      <c r="N30" s="5"/>
      <c r="O30" s="69"/>
      <c r="P30" s="70" t="s">
        <v>21</v>
      </c>
      <c r="Q30" s="67">
        <f t="shared" si="4"/>
        <v>8.7376900350386357</v>
      </c>
      <c r="R30" s="67">
        <f t="shared" si="5"/>
        <v>11.059995472039862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0"/>
      <c r="M31" s="9"/>
      <c r="N31" s="5"/>
      <c r="O31" s="69"/>
      <c r="P31" s="70" t="s">
        <v>22</v>
      </c>
      <c r="Q31" s="67">
        <f t="shared" si="4"/>
        <v>10.283254349755676</v>
      </c>
      <c r="R31" s="67">
        <f t="shared" si="5"/>
        <v>8.1727666301659951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0"/>
      <c r="M32" s="9"/>
      <c r="N32" s="5"/>
      <c r="O32" s="69">
        <v>2012</v>
      </c>
      <c r="P32" s="70" t="s">
        <v>19</v>
      </c>
      <c r="Q32" s="67">
        <f>F14</f>
        <v>8.6701671308595962</v>
      </c>
      <c r="R32" s="67">
        <f>K14</f>
        <v>9.9189145065031514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0"/>
      <c r="M33" s="9"/>
      <c r="N33" s="5"/>
      <c r="O33" s="69"/>
      <c r="P33" s="70" t="s">
        <v>20</v>
      </c>
      <c r="Q33" s="67">
        <f t="shared" ref="Q33:Q35" si="6">F15</f>
        <v>0</v>
      </c>
      <c r="R33" s="67">
        <f t="shared" ref="R33:R35" si="7"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0"/>
      <c r="M34" s="9"/>
      <c r="N34" s="5"/>
      <c r="O34" s="69"/>
      <c r="P34" s="70" t="s">
        <v>21</v>
      </c>
      <c r="Q34" s="67">
        <f t="shared" si="6"/>
        <v>0</v>
      </c>
      <c r="R34" s="67">
        <f t="shared" si="7"/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0"/>
      <c r="M35" s="9"/>
      <c r="N35" s="5"/>
      <c r="O35" s="69"/>
      <c r="P35" s="70" t="s">
        <v>22</v>
      </c>
      <c r="Q35" s="67">
        <f t="shared" si="6"/>
        <v>0</v>
      </c>
      <c r="R35" s="67">
        <f t="shared" si="7"/>
        <v>0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0"/>
      <c r="M36" s="9"/>
      <c r="N36" s="5"/>
      <c r="O36" s="69"/>
      <c r="P36" s="70"/>
      <c r="Q36" s="67"/>
      <c r="R36" s="67"/>
    </row>
    <row r="37" spans="1:18" x14ac:dyDescent="0.25">
      <c r="A37" s="18"/>
      <c r="B37" s="19" t="str">
        <f>Índice!B41</f>
        <v>Fuente: Departamento Administrativo Nacional de Estadistica, Dane junio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69"/>
      <c r="Q37" s="67"/>
      <c r="R37" s="67"/>
    </row>
    <row r="38" spans="1:18" x14ac:dyDescent="0.25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Q38" s="67"/>
      <c r="R38" s="67"/>
    </row>
    <row r="39" spans="1:18" x14ac:dyDescent="0.25">
      <c r="Q39" s="67"/>
      <c r="R39" s="67"/>
    </row>
    <row r="40" spans="1:18" x14ac:dyDescent="0.25">
      <c r="R40" s="45"/>
    </row>
    <row r="41" spans="1:18" x14ac:dyDescent="0.25">
      <c r="R41" s="45"/>
    </row>
    <row r="42" spans="1:18" x14ac:dyDescent="0.25">
      <c r="R42" s="45"/>
    </row>
    <row r="43" spans="1:18" x14ac:dyDescent="0.25">
      <c r="R43" s="45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zoomScaleNormal="100" workbookViewId="0">
      <selection activeCell="L8" sqref="L8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22" width="10.85546875" style="12"/>
    <col min="23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6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6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21" x14ac:dyDescent="0.25">
      <c r="A7" s="5"/>
      <c r="B7" s="6"/>
      <c r="C7" s="127" t="s">
        <v>15</v>
      </c>
      <c r="D7" s="127"/>
      <c r="E7" s="127"/>
      <c r="F7" s="127"/>
      <c r="G7" s="127"/>
      <c r="H7" s="127"/>
      <c r="I7" s="127"/>
      <c r="J7" s="127"/>
      <c r="K7" s="127"/>
      <c r="L7" s="127"/>
      <c r="M7" s="9"/>
      <c r="N7" s="5"/>
      <c r="O7" s="7"/>
    </row>
    <row r="8" spans="1:21" x14ac:dyDescent="0.25">
      <c r="A8" s="5"/>
      <c r="B8" s="6"/>
      <c r="C8" s="128" t="s">
        <v>91</v>
      </c>
      <c r="D8" s="128"/>
      <c r="E8" s="128"/>
      <c r="F8" s="128"/>
      <c r="G8" s="128"/>
      <c r="H8" s="128"/>
      <c r="I8" s="128"/>
      <c r="J8" s="128"/>
      <c r="K8" s="128"/>
      <c r="L8" s="10"/>
      <c r="M8" s="9"/>
      <c r="N8" s="5"/>
      <c r="O8" s="7"/>
    </row>
    <row r="9" spans="1:2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1"/>
      <c r="L9" s="6"/>
      <c r="M9" s="9"/>
      <c r="N9" s="5"/>
      <c r="O9" s="7"/>
    </row>
    <row r="10" spans="1:21" ht="15.75" customHeight="1" x14ac:dyDescent="0.25">
      <c r="A10" s="5"/>
      <c r="B10" s="6"/>
      <c r="C10" s="133"/>
      <c r="D10" s="133"/>
      <c r="E10" s="133"/>
      <c r="F10" s="52"/>
      <c r="G10" s="6"/>
      <c r="H10" s="133"/>
      <c r="I10" s="133"/>
      <c r="J10" s="133"/>
      <c r="K10" s="133"/>
      <c r="L10" s="6"/>
      <c r="M10" s="9"/>
      <c r="N10" s="5"/>
      <c r="O10" s="7"/>
    </row>
    <row r="11" spans="1:21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33"/>
      <c r="K11" s="133"/>
      <c r="L11" s="6"/>
      <c r="M11" s="9"/>
      <c r="N11" s="12"/>
    </row>
    <row r="12" spans="1:21" x14ac:dyDescent="0.25">
      <c r="A12" s="5"/>
      <c r="B12" s="7"/>
      <c r="C12" s="114">
        <v>2007</v>
      </c>
      <c r="D12" s="114">
        <v>2008</v>
      </c>
      <c r="E12" s="114">
        <v>2009</v>
      </c>
      <c r="F12" s="114">
        <v>2010</v>
      </c>
      <c r="G12" s="114">
        <v>2011</v>
      </c>
      <c r="H12" s="72">
        <v>2012</v>
      </c>
      <c r="I12" s="77" t="s">
        <v>27</v>
      </c>
      <c r="K12" s="71"/>
      <c r="L12" s="6"/>
      <c r="M12" s="9"/>
      <c r="N12" s="12"/>
    </row>
    <row r="13" spans="1:21" x14ac:dyDescent="0.25">
      <c r="A13" s="5"/>
      <c r="B13" s="7"/>
      <c r="C13" s="71" t="s">
        <v>86</v>
      </c>
      <c r="D13" s="113" t="s">
        <v>86</v>
      </c>
      <c r="E13" s="113" t="s">
        <v>86</v>
      </c>
      <c r="F13" s="113" t="s">
        <v>86</v>
      </c>
      <c r="G13" s="113" t="s">
        <v>86</v>
      </c>
      <c r="H13" s="113" t="s">
        <v>86</v>
      </c>
      <c r="I13" s="71">
        <v>2012</v>
      </c>
      <c r="K13" s="71"/>
      <c r="L13" s="6"/>
      <c r="M13" s="9"/>
      <c r="N13" s="12"/>
    </row>
    <row r="14" spans="1:21" ht="12" customHeight="1" x14ac:dyDescent="0.25">
      <c r="A14" s="5"/>
      <c r="B14" s="7"/>
      <c r="F14" s="7"/>
      <c r="G14" s="7"/>
      <c r="H14" s="7"/>
      <c r="I14" s="7"/>
      <c r="J14" s="71"/>
      <c r="K14" s="71"/>
      <c r="L14" s="6"/>
      <c r="M14" s="9"/>
      <c r="O14" s="95"/>
      <c r="P14" s="46"/>
      <c r="Q14" s="79">
        <v>2011</v>
      </c>
      <c r="R14" s="79">
        <v>2012</v>
      </c>
      <c r="S14" s="12" t="s">
        <v>92</v>
      </c>
      <c r="T14" s="46"/>
    </row>
    <row r="15" spans="1:21" x14ac:dyDescent="0.25">
      <c r="A15" s="5"/>
      <c r="B15" s="14" t="s">
        <v>28</v>
      </c>
      <c r="C15" s="119">
        <v>12.341348544203878</v>
      </c>
      <c r="D15" s="119">
        <v>4.3647107458113288</v>
      </c>
      <c r="E15" s="119">
        <v>-3.7807068845400194</v>
      </c>
      <c r="F15" s="119">
        <v>-0.21140420338390253</v>
      </c>
      <c r="G15" s="119">
        <v>12.074111822946998</v>
      </c>
      <c r="H15" s="119">
        <v>10.727424296556109</v>
      </c>
      <c r="I15" s="119">
        <v>10.727424296556109</v>
      </c>
      <c r="J15" s="30"/>
      <c r="K15" s="30"/>
      <c r="L15" s="6"/>
      <c r="M15" s="9"/>
      <c r="O15" s="95"/>
      <c r="P15" s="46" t="str">
        <f>B21</f>
        <v>Vehículos</v>
      </c>
      <c r="Q15" s="78">
        <f>G21</f>
        <v>46.283558036240734</v>
      </c>
      <c r="R15" s="78">
        <f>H21</f>
        <v>4.7029503439380838</v>
      </c>
      <c r="S15" s="78">
        <f>I21</f>
        <v>0.44160416737238462</v>
      </c>
      <c r="T15" s="46"/>
      <c r="U15" s="46"/>
    </row>
    <row r="16" spans="1:21" x14ac:dyDescent="0.25">
      <c r="A16" s="5"/>
      <c r="B16" s="7" t="s">
        <v>2</v>
      </c>
      <c r="C16" s="75">
        <v>4.5821983323282911</v>
      </c>
      <c r="D16" s="75">
        <v>-1.1549444895950445</v>
      </c>
      <c r="E16" s="75">
        <v>-7.9771692942093519</v>
      </c>
      <c r="F16" s="75">
        <v>-4.2141186499956458</v>
      </c>
      <c r="G16" s="75">
        <v>0.393939999030124</v>
      </c>
      <c r="H16" s="119">
        <v>2.4864892510697789</v>
      </c>
      <c r="I16" s="75">
        <v>0.91251476374115303</v>
      </c>
      <c r="J16" s="47"/>
      <c r="K16" s="47"/>
      <c r="L16" s="6"/>
      <c r="M16" s="9"/>
      <c r="N16" s="12"/>
      <c r="O16" s="95"/>
      <c r="P16" s="46" t="str">
        <f>B16</f>
        <v>Alimentos</v>
      </c>
      <c r="Q16" s="78">
        <f>G16</f>
        <v>0.393939999030124</v>
      </c>
      <c r="R16" s="78">
        <f>H16</f>
        <v>2.4864892510697789</v>
      </c>
      <c r="S16" s="78">
        <f>I16</f>
        <v>0.91251476374115303</v>
      </c>
      <c r="T16" s="54"/>
      <c r="U16" s="54"/>
    </row>
    <row r="17" spans="1:21" x14ac:dyDescent="0.25">
      <c r="A17" s="5"/>
      <c r="B17" s="7" t="s">
        <v>6</v>
      </c>
      <c r="C17" s="76">
        <v>15.207781707652535</v>
      </c>
      <c r="D17" s="76">
        <v>7.1702636154701516</v>
      </c>
      <c r="E17" s="76">
        <v>2.3830472851488205</v>
      </c>
      <c r="F17" s="76">
        <v>4.9272603790504466</v>
      </c>
      <c r="G17" s="76">
        <v>13.775327452832764</v>
      </c>
      <c r="H17" s="119">
        <v>17.25716179394654</v>
      </c>
      <c r="I17" s="76">
        <v>2.9629024472063832</v>
      </c>
      <c r="J17" s="47"/>
      <c r="K17" s="47"/>
      <c r="L17" s="6"/>
      <c r="M17" s="9"/>
      <c r="N17" s="12"/>
      <c r="O17" s="95"/>
      <c r="P17" s="54" t="str">
        <f>B18</f>
        <v>Farmacéuticos</v>
      </c>
      <c r="Q17" s="78">
        <f t="shared" ref="Q17:S18" si="0">G18</f>
        <v>2.3165958625564587</v>
      </c>
      <c r="R17" s="78">
        <f t="shared" si="0"/>
        <v>11.704188469455868</v>
      </c>
      <c r="S17" s="78">
        <f t="shared" si="0"/>
        <v>0.96603923705498029</v>
      </c>
      <c r="T17" s="46"/>
      <c r="U17" s="46"/>
    </row>
    <row r="18" spans="1:21" x14ac:dyDescent="0.25">
      <c r="A18" s="5"/>
      <c r="B18" s="7" t="s">
        <v>7</v>
      </c>
      <c r="C18" s="76">
        <v>8.3569903511115928</v>
      </c>
      <c r="D18" s="76">
        <v>1.195923410115296</v>
      </c>
      <c r="E18" s="76">
        <v>-0.38411797633524092</v>
      </c>
      <c r="F18" s="76">
        <v>1.4283153774608426</v>
      </c>
      <c r="G18" s="76">
        <v>2.3165958625564587</v>
      </c>
      <c r="H18" s="119">
        <v>11.704188469455868</v>
      </c>
      <c r="I18" s="76">
        <v>0.96603923705498029</v>
      </c>
      <c r="J18" s="47"/>
      <c r="K18" s="47"/>
      <c r="L18" s="6"/>
      <c r="M18" s="9"/>
      <c r="N18" s="12"/>
      <c r="O18" s="95"/>
      <c r="P18" s="46" t="str">
        <f>B19</f>
        <v>Electrodomésticos</v>
      </c>
      <c r="Q18" s="78">
        <f t="shared" si="0"/>
        <v>17.826525885720379</v>
      </c>
      <c r="R18" s="78">
        <f t="shared" si="0"/>
        <v>11.831696342171472</v>
      </c>
      <c r="S18" s="78">
        <f t="shared" si="0"/>
        <v>1.7154354770702349</v>
      </c>
      <c r="T18" s="46"/>
      <c r="U18" s="46"/>
    </row>
    <row r="19" spans="1:21" x14ac:dyDescent="0.25">
      <c r="A19" s="5"/>
      <c r="B19" s="7" t="s">
        <v>8</v>
      </c>
      <c r="C19" s="76">
        <v>16.674786155327691</v>
      </c>
      <c r="D19" s="76">
        <v>6.2932717050387055</v>
      </c>
      <c r="E19" s="76">
        <v>-5.7525761894321352</v>
      </c>
      <c r="F19" s="76">
        <v>2.0154215979916179</v>
      </c>
      <c r="G19" s="76">
        <v>17.826525885720379</v>
      </c>
      <c r="H19" s="119">
        <v>11.831696342171472</v>
      </c>
      <c r="I19" s="76">
        <v>1.7154354770702349</v>
      </c>
      <c r="J19" s="47"/>
      <c r="K19" s="47"/>
      <c r="L19" s="6"/>
      <c r="M19" s="9"/>
      <c r="N19" s="12"/>
      <c r="O19" s="95"/>
      <c r="P19" s="46" t="str">
        <f>B17</f>
        <v>Textiles</v>
      </c>
      <c r="Q19" s="78">
        <f>G17</f>
        <v>13.775327452832764</v>
      </c>
      <c r="R19" s="78">
        <f>H17</f>
        <v>17.25716179394654</v>
      </c>
      <c r="S19" s="78">
        <f>I17</f>
        <v>2.9629024472063832</v>
      </c>
      <c r="T19" s="46"/>
      <c r="U19" s="46"/>
    </row>
    <row r="20" spans="1:21" x14ac:dyDescent="0.25">
      <c r="A20" s="5"/>
      <c r="B20" s="7" t="s">
        <v>9</v>
      </c>
      <c r="C20" s="76">
        <v>42.321528191908911</v>
      </c>
      <c r="D20" s="76">
        <v>23.256243551446509</v>
      </c>
      <c r="E20" s="76">
        <v>10.394383805005013</v>
      </c>
      <c r="F20" s="76">
        <v>9.0656834485921767</v>
      </c>
      <c r="G20" s="76">
        <v>29.646912380836699</v>
      </c>
      <c r="H20" s="119">
        <v>26.656495664249213</v>
      </c>
      <c r="I20" s="76">
        <v>3.7291283188702233</v>
      </c>
      <c r="J20" s="47"/>
      <c r="K20" s="47"/>
      <c r="L20" s="6"/>
      <c r="M20" s="9"/>
      <c r="N20" s="12"/>
      <c r="P20" s="46" t="str">
        <f>B20</f>
        <v>Oficina</v>
      </c>
      <c r="Q20" s="78">
        <f>G20</f>
        <v>29.646912380836699</v>
      </c>
      <c r="R20" s="78">
        <f>H20</f>
        <v>26.656495664249213</v>
      </c>
      <c r="S20" s="78">
        <f>I20</f>
        <v>3.7291283188702233</v>
      </c>
      <c r="T20" s="46"/>
      <c r="U20" s="46"/>
    </row>
    <row r="21" spans="1:21" x14ac:dyDescent="0.25">
      <c r="A21" s="5"/>
      <c r="B21" s="7" t="s">
        <v>10</v>
      </c>
      <c r="C21" s="76">
        <v>34.055220636163199</v>
      </c>
      <c r="D21" s="76">
        <v>13.102671716654735</v>
      </c>
      <c r="E21" s="76">
        <v>-9.1894371354050985</v>
      </c>
      <c r="F21" s="76">
        <v>-7.7976175645158019</v>
      </c>
      <c r="G21" s="76">
        <v>46.283558036240734</v>
      </c>
      <c r="H21" s="119">
        <v>4.7029503439380838</v>
      </c>
      <c r="I21" s="76">
        <v>0.44160416737238462</v>
      </c>
      <c r="J21" s="47"/>
      <c r="K21" s="47"/>
      <c r="L21" s="6"/>
      <c r="M21" s="9"/>
      <c r="N21" s="12"/>
      <c r="P21" s="46" t="str">
        <f>B15</f>
        <v>Ventas Totales</v>
      </c>
      <c r="Q21" s="78">
        <f>G15</f>
        <v>12.074111822946998</v>
      </c>
      <c r="R21" s="78">
        <f>H15</f>
        <v>10.727424296556109</v>
      </c>
      <c r="S21" s="78">
        <f>I15</f>
        <v>10.727424296556109</v>
      </c>
      <c r="T21" s="46"/>
      <c r="U21" s="46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6"/>
      <c r="M22" s="9"/>
      <c r="N22" s="12"/>
      <c r="P22" s="46"/>
      <c r="Q22" s="78"/>
      <c r="R22" s="78"/>
      <c r="S22" s="46"/>
      <c r="T22" s="46">
        <f>SUM(S15:S20)</f>
        <v>10.727624411315359</v>
      </c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P24" s="46"/>
      <c r="Q24" s="46"/>
      <c r="R24" s="46"/>
      <c r="S24" s="46"/>
    </row>
    <row r="25" spans="1:2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0"/>
      <c r="M25" s="9"/>
      <c r="N25" s="5"/>
      <c r="O25" s="7"/>
      <c r="P25" s="70"/>
      <c r="Q25" s="70"/>
      <c r="R25" s="67"/>
      <c r="S25" s="67"/>
    </row>
    <row r="26" spans="1:2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0"/>
      <c r="M26" s="9"/>
      <c r="N26" s="5"/>
      <c r="O26" s="7"/>
      <c r="P26" s="70"/>
      <c r="Q26" s="70"/>
      <c r="R26" s="67"/>
      <c r="S26" s="67"/>
    </row>
    <row r="27" spans="1:2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0"/>
      <c r="M27" s="9"/>
      <c r="N27" s="5"/>
      <c r="O27" s="7"/>
      <c r="P27" s="70"/>
      <c r="Q27" s="70"/>
      <c r="R27" s="67"/>
      <c r="S27" s="67"/>
    </row>
    <row r="28" spans="1:2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0"/>
      <c r="M28" s="9"/>
      <c r="N28" s="5"/>
      <c r="O28" s="7"/>
      <c r="P28" s="70"/>
      <c r="Q28" s="70"/>
      <c r="R28" s="67"/>
      <c r="S28" s="67"/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0"/>
      <c r="M29" s="9"/>
      <c r="N29" s="5"/>
      <c r="O29" s="7"/>
      <c r="P29" s="70"/>
      <c r="Q29" s="70"/>
      <c r="R29" s="67"/>
      <c r="S29" s="67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0"/>
      <c r="M30" s="9"/>
      <c r="N30" s="5"/>
      <c r="O30" s="7"/>
      <c r="P30" s="70"/>
      <c r="Q30" s="70"/>
      <c r="R30" s="67"/>
      <c r="S30" s="67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0"/>
      <c r="M31" s="9"/>
      <c r="N31" s="5"/>
      <c r="O31" s="7"/>
      <c r="P31" s="70"/>
      <c r="Q31" s="70"/>
      <c r="R31" s="67"/>
      <c r="S31" s="67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0"/>
      <c r="M32" s="9"/>
      <c r="N32" s="5"/>
      <c r="O32" s="7"/>
      <c r="P32" s="70"/>
      <c r="Q32" s="70"/>
      <c r="R32" s="67"/>
      <c r="S32" s="67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0"/>
      <c r="M33" s="9"/>
      <c r="N33" s="5"/>
      <c r="O33" s="7"/>
      <c r="P33" s="70"/>
      <c r="Q33" s="70"/>
      <c r="R33" s="67"/>
      <c r="S33" s="67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0"/>
      <c r="M34" s="9"/>
      <c r="N34" s="5"/>
      <c r="O34" s="7"/>
      <c r="P34" s="70"/>
      <c r="Q34" s="70"/>
      <c r="R34" s="67"/>
      <c r="S34" s="67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0"/>
      <c r="M35" s="9"/>
      <c r="N35" s="5"/>
      <c r="O35" s="7"/>
      <c r="P35" s="70"/>
      <c r="Q35" s="70"/>
      <c r="R35" s="67"/>
      <c r="S35" s="67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0"/>
      <c r="M36" s="9"/>
      <c r="N36" s="5"/>
      <c r="O36" s="7"/>
      <c r="P36" s="70"/>
      <c r="Q36" s="70"/>
      <c r="R36" s="67"/>
      <c r="S36" s="67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30"/>
      <c r="M37" s="9"/>
      <c r="N37" s="5"/>
      <c r="O37" s="7"/>
      <c r="P37" s="70"/>
      <c r="Q37" s="70"/>
      <c r="R37" s="67"/>
      <c r="S37" s="67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30"/>
      <c r="M38" s="9"/>
      <c r="N38" s="5"/>
      <c r="O38" s="7"/>
      <c r="P38" s="70"/>
      <c r="Q38" s="70"/>
      <c r="R38" s="67"/>
      <c r="S38" s="67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30"/>
      <c r="M39" s="9"/>
      <c r="N39" s="5"/>
      <c r="O39" s="7"/>
      <c r="P39" s="70"/>
      <c r="Q39" s="70"/>
      <c r="R39" s="67"/>
      <c r="S39" s="67"/>
    </row>
    <row r="40" spans="1:19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30"/>
      <c r="M40" s="9"/>
      <c r="N40" s="5"/>
      <c r="O40" s="7"/>
      <c r="R40" s="67"/>
      <c r="S40" s="67"/>
    </row>
    <row r="41" spans="1:19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30"/>
      <c r="M41" s="9"/>
      <c r="N41" s="5"/>
      <c r="O41" s="7"/>
      <c r="R41" s="67"/>
      <c r="S41" s="67"/>
    </row>
    <row r="42" spans="1:19" x14ac:dyDescent="0.25">
      <c r="A42" s="18"/>
      <c r="B42" s="19" t="str">
        <f>Índice!B41</f>
        <v>Fuente: Departamento Administrativo Nacional de Estadistica, Dane junio 2012.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7"/>
      <c r="R42" s="67"/>
      <c r="S42" s="67"/>
    </row>
    <row r="43" spans="1:19" x14ac:dyDescent="0.2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R43" s="67"/>
      <c r="S43" s="67"/>
    </row>
    <row r="44" spans="1:19" x14ac:dyDescent="0.25">
      <c r="R44" s="67"/>
      <c r="S44" s="67"/>
    </row>
    <row r="45" spans="1:19" x14ac:dyDescent="0.25">
      <c r="S45" s="45"/>
    </row>
    <row r="46" spans="1:19" x14ac:dyDescent="0.25">
      <c r="S46" s="45"/>
    </row>
    <row r="47" spans="1:19" x14ac:dyDescent="0.25">
      <c r="S47" s="45"/>
    </row>
    <row r="48" spans="1:19" x14ac:dyDescent="0.25">
      <c r="S48" s="45"/>
    </row>
  </sheetData>
  <mergeCells count="5">
    <mergeCell ref="C7:L7"/>
    <mergeCell ref="C8:K8"/>
    <mergeCell ref="H10:K10"/>
    <mergeCell ref="J11:K11"/>
    <mergeCell ref="C10:E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workbookViewId="0">
      <selection activeCell="N26" sqref="N26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20" width="10.85546875" style="12"/>
    <col min="21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8"/>
    </row>
    <row r="2" spans="1:23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68"/>
    </row>
    <row r="3" spans="1:2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68"/>
    </row>
    <row r="4" spans="1:23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23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2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23" x14ac:dyDescent="0.25">
      <c r="A7" s="5"/>
      <c r="B7" s="6"/>
      <c r="C7" s="127" t="s">
        <v>36</v>
      </c>
      <c r="D7" s="127"/>
      <c r="E7" s="127"/>
      <c r="F7" s="127"/>
      <c r="G7" s="127"/>
      <c r="H7" s="127"/>
      <c r="I7" s="127"/>
      <c r="J7" s="127"/>
      <c r="K7" s="127"/>
      <c r="L7" s="127"/>
      <c r="M7" s="9"/>
      <c r="N7" s="5"/>
      <c r="O7" s="7"/>
    </row>
    <row r="8" spans="1:23" x14ac:dyDescent="0.25">
      <c r="A8" s="5"/>
      <c r="B8" s="6"/>
      <c r="C8" s="128" t="s">
        <v>91</v>
      </c>
      <c r="D8" s="128"/>
      <c r="E8" s="128"/>
      <c r="F8" s="128"/>
      <c r="G8" s="128"/>
      <c r="H8" s="128"/>
      <c r="I8" s="128"/>
      <c r="J8" s="128"/>
      <c r="K8" s="128"/>
      <c r="L8" s="10"/>
      <c r="M8" s="9"/>
      <c r="N8" s="5"/>
      <c r="O8" s="7"/>
    </row>
    <row r="9" spans="1:2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1"/>
      <c r="L9" s="6"/>
      <c r="M9" s="9"/>
      <c r="N9" s="5"/>
      <c r="O9" s="7"/>
      <c r="V9" s="94"/>
      <c r="W9" s="94"/>
    </row>
    <row r="10" spans="1:23" ht="15.75" customHeight="1" x14ac:dyDescent="0.25">
      <c r="A10" s="5"/>
      <c r="B10" s="6"/>
      <c r="C10" s="133"/>
      <c r="D10" s="133"/>
      <c r="E10" s="133"/>
      <c r="F10" s="52"/>
      <c r="G10" s="6"/>
      <c r="H10" s="133"/>
      <c r="I10" s="133"/>
      <c r="J10" s="133"/>
      <c r="K10" s="133"/>
      <c r="L10" s="6"/>
      <c r="M10" s="9"/>
      <c r="N10" s="5"/>
      <c r="O10" s="7"/>
      <c r="V10" s="12"/>
      <c r="W10" s="12"/>
    </row>
    <row r="11" spans="1:23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33"/>
      <c r="K11" s="133"/>
      <c r="L11" s="6"/>
      <c r="M11" s="9"/>
      <c r="N11" s="12"/>
      <c r="V11" s="12"/>
      <c r="W11" s="12"/>
    </row>
    <row r="12" spans="1:23" x14ac:dyDescent="0.25">
      <c r="A12" s="5"/>
      <c r="B12" s="7"/>
      <c r="C12" s="114">
        <v>2007</v>
      </c>
      <c r="D12" s="114">
        <v>2008</v>
      </c>
      <c r="E12" s="114">
        <v>2009</v>
      </c>
      <c r="F12" s="114">
        <v>2010</v>
      </c>
      <c r="G12" s="114">
        <v>2011</v>
      </c>
      <c r="H12" s="72">
        <v>2012</v>
      </c>
      <c r="I12" s="77" t="s">
        <v>27</v>
      </c>
      <c r="K12" s="71"/>
      <c r="L12" s="6"/>
      <c r="M12" s="9"/>
      <c r="N12" s="12"/>
      <c r="V12" s="12"/>
      <c r="W12" s="12"/>
    </row>
    <row r="13" spans="1:23" x14ac:dyDescent="0.25">
      <c r="A13" s="5"/>
      <c r="B13" s="7"/>
      <c r="C13" s="113" t="s">
        <v>86</v>
      </c>
      <c r="D13" s="113" t="s">
        <v>86</v>
      </c>
      <c r="E13" s="113" t="s">
        <v>86</v>
      </c>
      <c r="F13" s="113" t="s">
        <v>86</v>
      </c>
      <c r="G13" s="113" t="s">
        <v>86</v>
      </c>
      <c r="H13" s="113" t="s">
        <v>86</v>
      </c>
      <c r="I13" s="71">
        <v>2012</v>
      </c>
      <c r="K13" s="71"/>
      <c r="L13" s="6"/>
      <c r="M13" s="9"/>
      <c r="N13" s="12"/>
      <c r="V13" s="12"/>
      <c r="W13" s="12"/>
    </row>
    <row r="14" spans="1:23" ht="12" customHeight="1" x14ac:dyDescent="0.25">
      <c r="A14" s="5"/>
      <c r="B14" s="7"/>
      <c r="F14" s="7"/>
      <c r="G14" s="7"/>
      <c r="H14" s="7"/>
      <c r="I14" s="7"/>
      <c r="J14" s="71"/>
      <c r="K14" s="71"/>
      <c r="L14" s="6"/>
      <c r="M14" s="9"/>
      <c r="O14" s="95"/>
      <c r="P14" s="46"/>
      <c r="Q14" s="79">
        <v>2011</v>
      </c>
      <c r="R14" s="79">
        <v>2012</v>
      </c>
      <c r="S14" s="12" t="s">
        <v>92</v>
      </c>
      <c r="T14" s="46"/>
      <c r="V14" s="12"/>
      <c r="W14" s="12"/>
    </row>
    <row r="15" spans="1:23" x14ac:dyDescent="0.25">
      <c r="A15" s="5"/>
      <c r="B15" s="14" t="s">
        <v>5</v>
      </c>
      <c r="C15" s="119">
        <v>4.5440135636756862</v>
      </c>
      <c r="D15" s="119">
        <v>7.5554296119567432</v>
      </c>
      <c r="E15" s="119">
        <v>0.11519577891954125</v>
      </c>
      <c r="F15" s="119">
        <v>-2.8579761348269228</v>
      </c>
      <c r="G15" s="119">
        <v>4.5055306727548983</v>
      </c>
      <c r="H15" s="119">
        <v>9.0149522857927664</v>
      </c>
      <c r="I15" s="119">
        <v>9.0149522857927664</v>
      </c>
      <c r="J15" s="30"/>
      <c r="K15" s="30"/>
      <c r="L15" s="6"/>
      <c r="M15" s="9"/>
      <c r="O15" s="95"/>
      <c r="P15" s="46" t="str">
        <f>B18</f>
        <v>Por Agencia</v>
      </c>
      <c r="Q15" s="78">
        <f>G18</f>
        <v>-3.4297522133293845</v>
      </c>
      <c r="R15" s="78">
        <f>H18</f>
        <v>-2.8624925566355874</v>
      </c>
      <c r="S15" s="78">
        <f>I18</f>
        <v>-0.35352384360986344</v>
      </c>
      <c r="T15" s="46"/>
      <c r="U15" s="95"/>
      <c r="V15" s="12"/>
      <c r="W15" s="12"/>
    </row>
    <row r="16" spans="1:23" x14ac:dyDescent="0.25">
      <c r="A16" s="5"/>
      <c r="B16" s="7" t="s">
        <v>11</v>
      </c>
      <c r="C16" s="75">
        <v>7.1334313915274228</v>
      </c>
      <c r="D16" s="75">
        <v>6.0828353379217104</v>
      </c>
      <c r="E16" s="75">
        <v>-1.092047479080438</v>
      </c>
      <c r="F16" s="75">
        <v>0.71245083809485799</v>
      </c>
      <c r="G16" s="75">
        <v>7.8079003473886743</v>
      </c>
      <c r="H16" s="119">
        <v>7.5242433494014493</v>
      </c>
      <c r="I16" s="75">
        <v>5.614681512362516</v>
      </c>
      <c r="J16" s="47"/>
      <c r="K16" s="47"/>
      <c r="L16" s="6"/>
      <c r="M16" s="9"/>
      <c r="N16" s="12"/>
      <c r="O16" s="95"/>
      <c r="P16" s="46" t="str">
        <f>B17</f>
        <v>Temporal</v>
      </c>
      <c r="Q16" s="78">
        <f>G17</f>
        <v>-4.8539803757972404</v>
      </c>
      <c r="R16" s="78">
        <f>H17</f>
        <v>28.812003658753316</v>
      </c>
      <c r="S16" s="78">
        <f>I17</f>
        <v>3.753794617040092</v>
      </c>
      <c r="T16" s="46"/>
      <c r="U16" s="95"/>
      <c r="V16" s="12"/>
      <c r="W16" s="12"/>
    </row>
    <row r="17" spans="1:23" x14ac:dyDescent="0.25">
      <c r="A17" s="5"/>
      <c r="B17" s="7" t="s">
        <v>12</v>
      </c>
      <c r="C17" s="76">
        <v>-3.8383274059765715</v>
      </c>
      <c r="D17" s="76">
        <v>15.710089474599354</v>
      </c>
      <c r="E17" s="76">
        <v>6.3980389544701088</v>
      </c>
      <c r="F17" s="76">
        <v>-7.3905761489644011</v>
      </c>
      <c r="G17" s="76">
        <v>-4.8539803757972404</v>
      </c>
      <c r="H17" s="119">
        <v>28.812003658753316</v>
      </c>
      <c r="I17" s="75">
        <v>3.753794617040092</v>
      </c>
      <c r="J17" s="47"/>
      <c r="K17" s="47"/>
      <c r="L17" s="6"/>
      <c r="M17" s="9"/>
      <c r="N17" s="12"/>
      <c r="O17" s="95"/>
      <c r="P17" s="46" t="str">
        <f>B16</f>
        <v>Permanente</v>
      </c>
      <c r="Q17" s="78">
        <f>G16</f>
        <v>7.8079003473886743</v>
      </c>
      <c r="R17" s="78">
        <f>H16</f>
        <v>7.5242433494014493</v>
      </c>
      <c r="S17" s="78">
        <f>I16</f>
        <v>5.614681512362516</v>
      </c>
      <c r="T17" s="46"/>
      <c r="U17" s="95"/>
      <c r="V17" s="12"/>
      <c r="W17" s="12"/>
    </row>
    <row r="18" spans="1:23" x14ac:dyDescent="0.25">
      <c r="A18" s="5"/>
      <c r="B18" s="7" t="s">
        <v>16</v>
      </c>
      <c r="C18" s="76">
        <v>0.61888368349289902</v>
      </c>
      <c r="D18" s="76">
        <v>7.5065395593034712</v>
      </c>
      <c r="E18" s="76">
        <v>-6.5567141138000995E-2</v>
      </c>
      <c r="F18" s="76">
        <v>-14.782206367049344</v>
      </c>
      <c r="G18" s="76">
        <v>-3.4297522133293845</v>
      </c>
      <c r="H18" s="119">
        <v>-2.8624925566355874</v>
      </c>
      <c r="I18" s="75">
        <v>-0.35352384360986344</v>
      </c>
      <c r="J18" s="47"/>
      <c r="K18" s="47"/>
      <c r="L18" s="6"/>
      <c r="M18" s="9"/>
      <c r="N18" s="12"/>
      <c r="O18" s="95"/>
      <c r="P18" s="54" t="str">
        <f>B15</f>
        <v>Total empleo</v>
      </c>
      <c r="Q18" s="78">
        <f>G15</f>
        <v>4.5055306727548983</v>
      </c>
      <c r="R18" s="78">
        <f>H15</f>
        <v>9.0149522857927664</v>
      </c>
      <c r="S18" s="78">
        <f>I15</f>
        <v>9.0149522857927664</v>
      </c>
      <c r="T18" s="46"/>
      <c r="U18" s="95"/>
      <c r="V18" s="12"/>
      <c r="W18" s="12"/>
    </row>
    <row r="19" spans="1:23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6"/>
      <c r="M19" s="9"/>
      <c r="N19" s="12"/>
      <c r="P19" s="46"/>
      <c r="Q19" s="78"/>
      <c r="R19" s="78"/>
      <c r="S19" s="46"/>
      <c r="V19" s="12"/>
      <c r="W19" s="12"/>
    </row>
    <row r="20" spans="1:23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9"/>
      <c r="N20" s="12"/>
      <c r="P20" s="46"/>
      <c r="Q20" s="46"/>
      <c r="R20" s="46"/>
      <c r="S20" s="46"/>
      <c r="V20" s="12"/>
      <c r="W20" s="12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9"/>
      <c r="N21" s="12"/>
      <c r="P21" s="46"/>
      <c r="Q21" s="46"/>
      <c r="R21" s="46"/>
      <c r="S21" s="46"/>
      <c r="V21" s="12"/>
      <c r="W21" s="12"/>
    </row>
    <row r="22" spans="1:23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0"/>
      <c r="M22" s="9"/>
      <c r="N22" s="5"/>
      <c r="O22" s="7"/>
      <c r="P22" s="70"/>
      <c r="Q22" s="70"/>
      <c r="R22" s="67"/>
      <c r="S22" s="67"/>
      <c r="V22" s="12"/>
      <c r="W22" s="12"/>
    </row>
    <row r="23" spans="1:23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0"/>
      <c r="M23" s="9"/>
      <c r="N23" s="5"/>
      <c r="O23" s="7"/>
      <c r="P23" s="70"/>
      <c r="Q23" s="70"/>
      <c r="R23" s="67"/>
      <c r="S23" s="67"/>
      <c r="V23" s="12"/>
      <c r="W23" s="12"/>
    </row>
    <row r="24" spans="1:23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0"/>
      <c r="M24" s="9"/>
      <c r="N24" s="5"/>
      <c r="O24" s="7"/>
      <c r="P24" s="70"/>
      <c r="Q24" s="70"/>
      <c r="R24" s="67"/>
      <c r="S24" s="67"/>
      <c r="V24" s="12"/>
      <c r="W24" s="12"/>
    </row>
    <row r="25" spans="1:23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0"/>
      <c r="M25" s="9"/>
      <c r="N25" s="5"/>
      <c r="O25" s="7"/>
      <c r="P25" s="70"/>
      <c r="Q25" s="70"/>
      <c r="R25" s="67"/>
      <c r="S25" s="67"/>
      <c r="V25" s="94"/>
      <c r="W25" s="94"/>
    </row>
    <row r="26" spans="1:23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0"/>
      <c r="M26" s="9"/>
      <c r="N26" s="5"/>
      <c r="O26" s="7"/>
      <c r="P26" s="70"/>
      <c r="Q26" s="70"/>
      <c r="R26" s="67"/>
      <c r="S26" s="67"/>
      <c r="V26" s="94"/>
      <c r="W26" s="94"/>
    </row>
    <row r="27" spans="1:23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0"/>
      <c r="M27" s="9"/>
      <c r="N27" s="5"/>
      <c r="O27" s="7"/>
      <c r="P27" s="70"/>
      <c r="Q27" s="70"/>
      <c r="R27" s="67"/>
      <c r="S27" s="67"/>
    </row>
    <row r="28" spans="1:23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0"/>
      <c r="M28" s="9"/>
      <c r="N28" s="5"/>
      <c r="O28" s="7"/>
      <c r="P28" s="70"/>
      <c r="Q28" s="70"/>
      <c r="R28" s="67"/>
      <c r="S28" s="67"/>
    </row>
    <row r="29" spans="1:23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0"/>
      <c r="M29" s="9"/>
      <c r="N29" s="5"/>
      <c r="O29" s="7"/>
      <c r="P29" s="70"/>
      <c r="Q29" s="70"/>
      <c r="R29" s="67"/>
      <c r="S29" s="67"/>
    </row>
    <row r="30" spans="1:23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0"/>
      <c r="M30" s="9"/>
      <c r="N30" s="5"/>
      <c r="O30" s="7"/>
      <c r="P30" s="70"/>
      <c r="Q30" s="70"/>
      <c r="R30" s="67"/>
      <c r="S30" s="67"/>
    </row>
    <row r="31" spans="1:23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0"/>
      <c r="M31" s="9"/>
      <c r="N31" s="5"/>
      <c r="O31" s="7"/>
      <c r="P31" s="70"/>
      <c r="Q31" s="70"/>
      <c r="R31" s="67"/>
      <c r="S31" s="67"/>
    </row>
    <row r="32" spans="1:23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0"/>
      <c r="M32" s="9"/>
      <c r="N32" s="5"/>
      <c r="O32" s="7"/>
      <c r="P32" s="70"/>
      <c r="Q32" s="70"/>
      <c r="R32" s="67"/>
      <c r="S32" s="67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0"/>
      <c r="M33" s="9"/>
      <c r="N33" s="5"/>
      <c r="O33" s="7"/>
      <c r="P33" s="70"/>
      <c r="Q33" s="70"/>
      <c r="R33" s="67"/>
      <c r="S33" s="67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0"/>
      <c r="M34" s="9"/>
      <c r="N34" s="5"/>
      <c r="O34" s="7"/>
      <c r="P34" s="70"/>
      <c r="Q34" s="70"/>
      <c r="R34" s="67"/>
      <c r="S34" s="67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0"/>
      <c r="M35" s="9"/>
      <c r="N35" s="5"/>
      <c r="O35" s="7"/>
      <c r="P35" s="70"/>
      <c r="Q35" s="70"/>
      <c r="R35" s="67"/>
      <c r="S35" s="67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0"/>
      <c r="M36" s="9"/>
      <c r="N36" s="5"/>
      <c r="O36" s="7"/>
      <c r="P36" s="70"/>
      <c r="Q36" s="70"/>
      <c r="R36" s="67"/>
      <c r="S36" s="67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30"/>
      <c r="M37" s="9"/>
      <c r="N37" s="5"/>
      <c r="O37" s="7"/>
      <c r="R37" s="67"/>
      <c r="S37" s="67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30"/>
      <c r="M38" s="9"/>
      <c r="N38" s="5"/>
      <c r="O38" s="7"/>
      <c r="R38" s="67"/>
      <c r="S38" s="67"/>
    </row>
    <row r="39" spans="1:19" x14ac:dyDescent="0.25">
      <c r="A39" s="18"/>
      <c r="B39" s="19" t="str">
        <f>Índice!B41</f>
        <v>Fuente: Departamento Administrativo Nacional de Estadistica, Dane junio 2012.</v>
      </c>
      <c r="C39" s="19"/>
      <c r="D39" s="19"/>
      <c r="E39" s="19"/>
      <c r="F39" s="19"/>
      <c r="G39" s="19"/>
      <c r="H39" s="19"/>
      <c r="I39" s="19"/>
      <c r="J39" s="19"/>
      <c r="K39" s="26"/>
      <c r="L39" s="26"/>
      <c r="M39" s="27"/>
      <c r="N39" s="5"/>
      <c r="O39" s="7"/>
      <c r="R39" s="67"/>
      <c r="S39" s="67"/>
    </row>
    <row r="40" spans="1:19" x14ac:dyDescent="0.25">
      <c r="A40" s="31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R40" s="67"/>
      <c r="S40" s="67"/>
    </row>
    <row r="41" spans="1:19" x14ac:dyDescent="0.25">
      <c r="R41" s="67"/>
      <c r="S41" s="67"/>
    </row>
    <row r="42" spans="1:19" x14ac:dyDescent="0.25">
      <c r="S42" s="45"/>
    </row>
    <row r="43" spans="1:19" x14ac:dyDescent="0.25">
      <c r="S43" s="45"/>
    </row>
    <row r="44" spans="1:19" x14ac:dyDescent="0.25">
      <c r="S44" s="45"/>
    </row>
    <row r="45" spans="1:19" x14ac:dyDescent="0.25">
      <c r="S45" s="45"/>
    </row>
  </sheetData>
  <mergeCells count="5">
    <mergeCell ref="C7:L7"/>
    <mergeCell ref="C8:K8"/>
    <mergeCell ref="C10:E10"/>
    <mergeCell ref="H10:K10"/>
    <mergeCell ref="J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12</oddFooter>
  </headerFooter>
  <colBreaks count="1" manualBreakCount="1">
    <brk id="13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zoomScaleNormal="100" workbookViewId="0">
      <selection activeCell="C8" sqref="C8:K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5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5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5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9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9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9"/>
    </row>
    <row r="7" spans="1:18" x14ac:dyDescent="0.25">
      <c r="A7" s="5"/>
      <c r="B7" s="6"/>
      <c r="C7" s="127" t="s">
        <v>23</v>
      </c>
      <c r="D7" s="127"/>
      <c r="E7" s="127"/>
      <c r="F7" s="127"/>
      <c r="G7" s="127"/>
      <c r="H7" s="127"/>
      <c r="I7" s="127"/>
      <c r="J7" s="127"/>
      <c r="K7" s="127"/>
      <c r="L7" s="127"/>
      <c r="M7" s="9"/>
      <c r="N7" s="5"/>
      <c r="O7" s="69"/>
    </row>
    <row r="8" spans="1:18" x14ac:dyDescent="0.25">
      <c r="A8" s="5"/>
      <c r="B8" s="6"/>
      <c r="C8" s="128" t="s">
        <v>29</v>
      </c>
      <c r="D8" s="128"/>
      <c r="E8" s="128"/>
      <c r="F8" s="128"/>
      <c r="G8" s="128"/>
      <c r="H8" s="128"/>
      <c r="I8" s="128"/>
      <c r="J8" s="128"/>
      <c r="K8" s="128"/>
      <c r="L8" s="10"/>
      <c r="M8" s="9"/>
      <c r="N8" s="5"/>
      <c r="O8" s="69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1"/>
      <c r="L9" s="6"/>
      <c r="M9" s="9"/>
      <c r="N9" s="5"/>
      <c r="O9" s="69"/>
    </row>
    <row r="10" spans="1:18" x14ac:dyDescent="0.25">
      <c r="A10" s="5"/>
      <c r="B10" s="6"/>
      <c r="C10" s="132" t="s">
        <v>24</v>
      </c>
      <c r="D10" s="132"/>
      <c r="E10" s="132"/>
      <c r="F10" s="132"/>
      <c r="G10" s="6"/>
      <c r="H10" s="132" t="s">
        <v>18</v>
      </c>
      <c r="I10" s="132"/>
      <c r="J10" s="132"/>
      <c r="K10" s="132"/>
      <c r="L10" s="6"/>
      <c r="M10" s="9"/>
      <c r="N10" s="5"/>
      <c r="O10" s="69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69"/>
    </row>
    <row r="12" spans="1:18" x14ac:dyDescent="0.25">
      <c r="A12" s="5"/>
      <c r="B12" s="6"/>
      <c r="C12" s="113">
        <v>2009</v>
      </c>
      <c r="D12" s="113">
        <v>2010</v>
      </c>
      <c r="E12" s="113">
        <v>2011</v>
      </c>
      <c r="F12" s="71">
        <v>2012</v>
      </c>
      <c r="G12" s="63"/>
      <c r="H12" s="113">
        <v>2009</v>
      </c>
      <c r="I12" s="113">
        <v>2010</v>
      </c>
      <c r="J12" s="113">
        <v>2011</v>
      </c>
      <c r="K12" s="113">
        <v>2012</v>
      </c>
      <c r="L12" s="6"/>
      <c r="M12" s="9"/>
      <c r="N12" s="5"/>
      <c r="O12" s="69"/>
    </row>
    <row r="13" spans="1:18" x14ac:dyDescent="0.25">
      <c r="A13" s="5"/>
      <c r="B13" s="64" t="s">
        <v>19</v>
      </c>
      <c r="C13" s="65">
        <v>0.11519577891954125</v>
      </c>
      <c r="D13" s="65">
        <v>-2.8579761348269228</v>
      </c>
      <c r="E13" s="65">
        <v>4.5055306727548983</v>
      </c>
      <c r="F13" s="119">
        <v>9.0149522857927664</v>
      </c>
      <c r="G13" s="66"/>
      <c r="H13" s="65">
        <v>-3.7807068845400194</v>
      </c>
      <c r="I13" s="65">
        <v>-0.21140420338390253</v>
      </c>
      <c r="J13" s="65">
        <v>12.074111822946998</v>
      </c>
      <c r="K13" s="119">
        <v>10.727424296556109</v>
      </c>
      <c r="L13" s="6"/>
      <c r="M13" s="9"/>
      <c r="N13" s="5"/>
      <c r="O13" s="69"/>
    </row>
    <row r="14" spans="1:18" x14ac:dyDescent="0.25">
      <c r="A14" s="5"/>
      <c r="B14" s="64" t="s">
        <v>20</v>
      </c>
      <c r="C14" s="65">
        <v>-2.2631649257078723</v>
      </c>
      <c r="D14" s="65">
        <v>-0.73232118332345886</v>
      </c>
      <c r="E14" s="65">
        <v>5.7937526479451273</v>
      </c>
      <c r="F14" s="74"/>
      <c r="G14" s="66"/>
      <c r="H14" s="65">
        <v>-4.7779694857084003</v>
      </c>
      <c r="I14" s="65">
        <v>3.5880450874914427</v>
      </c>
      <c r="J14" s="65">
        <v>13.047301445091474</v>
      </c>
      <c r="K14" s="74"/>
      <c r="L14" s="6"/>
      <c r="M14" s="9"/>
      <c r="N14" s="5"/>
      <c r="O14" s="69"/>
      <c r="Q14" s="12" t="s">
        <v>25</v>
      </c>
      <c r="R14" s="12" t="s">
        <v>4</v>
      </c>
    </row>
    <row r="15" spans="1:18" x14ac:dyDescent="0.25">
      <c r="A15" s="5"/>
      <c r="B15" s="64" t="s">
        <v>21</v>
      </c>
      <c r="C15" s="65">
        <v>-3.2892665203635763</v>
      </c>
      <c r="D15" s="65">
        <v>1.2024528115109012</v>
      </c>
      <c r="E15" s="65">
        <v>6.8358414465748307</v>
      </c>
      <c r="F15" s="74"/>
      <c r="G15" s="66"/>
      <c r="H15" s="65">
        <v>-4.7846720414994381</v>
      </c>
      <c r="I15" s="65">
        <v>7.8717165001141121</v>
      </c>
      <c r="J15" s="65">
        <v>12.503766056048127</v>
      </c>
      <c r="K15" s="74"/>
      <c r="L15" s="6"/>
      <c r="M15" s="9"/>
      <c r="N15" s="5"/>
      <c r="O15" s="69">
        <v>2008</v>
      </c>
      <c r="P15" s="70" t="s">
        <v>19</v>
      </c>
      <c r="Q15" s="67">
        <v>7.5554296119567432</v>
      </c>
      <c r="R15" s="67">
        <v>4.9563291200730664</v>
      </c>
    </row>
    <row r="16" spans="1:18" x14ac:dyDescent="0.25">
      <c r="A16" s="5"/>
      <c r="B16" s="64" t="s">
        <v>22</v>
      </c>
      <c r="C16" s="65">
        <v>-4.0715717995982388</v>
      </c>
      <c r="D16" s="65">
        <v>3.1501425268591898</v>
      </c>
      <c r="E16" s="65">
        <v>8.3521937422336165</v>
      </c>
      <c r="F16" s="74"/>
      <c r="G16" s="66"/>
      <c r="H16" s="65">
        <v>-2.9978525274651613</v>
      </c>
      <c r="I16" s="65">
        <v>11.323373517737823</v>
      </c>
      <c r="J16" s="65">
        <v>10.824894089613601</v>
      </c>
      <c r="K16" s="74"/>
      <c r="L16" s="6"/>
      <c r="M16" s="9"/>
      <c r="N16" s="5"/>
      <c r="O16" s="69"/>
      <c r="P16" s="70" t="s">
        <v>20</v>
      </c>
      <c r="Q16" s="67">
        <v>6.5188915859500263</v>
      </c>
      <c r="R16" s="67">
        <v>3.2629328813916336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1"/>
      <c r="L17" s="6"/>
      <c r="M17" s="9"/>
      <c r="N17" s="5"/>
      <c r="O17" s="69"/>
      <c r="P17" s="70" t="s">
        <v>21</v>
      </c>
      <c r="Q17" s="67">
        <v>4.3207069647863028</v>
      </c>
      <c r="R17" s="67">
        <v>0.47534793448047452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62"/>
      <c r="K18" s="15"/>
      <c r="L18" s="11"/>
      <c r="M18" s="9"/>
      <c r="N18" s="5"/>
      <c r="O18" s="69"/>
      <c r="P18" s="70" t="s">
        <v>22</v>
      </c>
      <c r="Q18" s="67">
        <v>2.1597078568513561</v>
      </c>
      <c r="R18" s="67">
        <v>-1.9117285753357471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69">
        <v>2009</v>
      </c>
      <c r="P19" s="70" t="s">
        <v>19</v>
      </c>
      <c r="Q19" s="67">
        <f>C13</f>
        <v>0.11519577891954125</v>
      </c>
      <c r="R19" s="67">
        <f>H13</f>
        <v>-3.7807068845400194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69"/>
      <c r="P20" s="70" t="s">
        <v>20</v>
      </c>
      <c r="Q20" s="67">
        <f t="shared" ref="Q20" si="0">C14</f>
        <v>-2.2631649257078723</v>
      </c>
      <c r="R20" s="67">
        <f t="shared" ref="R20" si="1">H14</f>
        <v>-4.7779694857084003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69"/>
      <c r="P21" s="70" t="s">
        <v>21</v>
      </c>
      <c r="Q21" s="67">
        <f>C15</f>
        <v>-3.2892665203635763</v>
      </c>
      <c r="R21" s="67">
        <f>H15</f>
        <v>-4.7846720414994381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0"/>
      <c r="M22" s="9"/>
      <c r="N22" s="5"/>
      <c r="O22" s="69"/>
      <c r="P22" s="70" t="s">
        <v>22</v>
      </c>
      <c r="Q22" s="67">
        <f>C16</f>
        <v>-4.0715717995982388</v>
      </c>
      <c r="R22" s="67">
        <f>H16</f>
        <v>-2.9978525274651613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0"/>
      <c r="M23" s="9"/>
      <c r="N23" s="5"/>
      <c r="O23" s="69">
        <v>2010</v>
      </c>
      <c r="P23" s="70" t="s">
        <v>19</v>
      </c>
      <c r="Q23" s="67">
        <f>D13</f>
        <v>-2.8579761348269228</v>
      </c>
      <c r="R23" s="67">
        <f>I13</f>
        <v>-0.21140420338390253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0"/>
      <c r="M24" s="9"/>
      <c r="N24" s="5"/>
      <c r="O24" s="69"/>
      <c r="P24" s="70" t="s">
        <v>20</v>
      </c>
      <c r="Q24" s="67">
        <f>D14</f>
        <v>-0.73232118332345886</v>
      </c>
      <c r="R24" s="67">
        <f>I14</f>
        <v>3.5880450874914427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0"/>
      <c r="M25" s="9"/>
      <c r="N25" s="5"/>
      <c r="O25" s="69"/>
      <c r="P25" s="70" t="s">
        <v>21</v>
      </c>
      <c r="Q25" s="67">
        <f>D15</f>
        <v>1.2024528115109012</v>
      </c>
      <c r="R25" s="67">
        <f>I15</f>
        <v>7.8717165001141121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0"/>
      <c r="M26" s="9"/>
      <c r="N26" s="5"/>
      <c r="O26" s="69"/>
      <c r="P26" s="70" t="s">
        <v>22</v>
      </c>
      <c r="Q26" s="67">
        <f>D16</f>
        <v>3.1501425268591898</v>
      </c>
      <c r="R26" s="67">
        <f>I16</f>
        <v>11.323373517737823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0"/>
      <c r="M27" s="9"/>
      <c r="N27" s="5"/>
      <c r="O27" s="69">
        <v>2011</v>
      </c>
      <c r="P27" s="70" t="s">
        <v>19</v>
      </c>
      <c r="Q27" s="67">
        <f>E13</f>
        <v>4.5055306727548983</v>
      </c>
      <c r="R27" s="67">
        <f>J13</f>
        <v>12.074111822946998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0"/>
      <c r="M28" s="9"/>
      <c r="N28" s="5"/>
      <c r="O28" s="69"/>
      <c r="P28" s="70" t="s">
        <v>20</v>
      </c>
      <c r="Q28" s="67">
        <f>E14</f>
        <v>5.7937526479451273</v>
      </c>
      <c r="R28" s="67">
        <f>J14</f>
        <v>13.047301445091474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0"/>
      <c r="M29" s="9"/>
      <c r="N29" s="5"/>
      <c r="O29" s="69"/>
      <c r="P29" s="70" t="s">
        <v>21</v>
      </c>
      <c r="Q29" s="67">
        <f>E15</f>
        <v>6.8358414465748307</v>
      </c>
      <c r="R29" s="67">
        <f>J15</f>
        <v>12.503766056048127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0"/>
      <c r="M30" s="9"/>
      <c r="N30" s="5"/>
      <c r="O30" s="69"/>
      <c r="P30" s="70" t="s">
        <v>22</v>
      </c>
      <c r="Q30" s="67">
        <f>E16</f>
        <v>8.3521937422336165</v>
      </c>
      <c r="R30" s="67">
        <f>J16</f>
        <v>10.824894089613601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0"/>
      <c r="M31" s="9"/>
      <c r="N31" s="5"/>
      <c r="O31" s="69">
        <v>2012</v>
      </c>
      <c r="P31" s="70" t="s">
        <v>19</v>
      </c>
      <c r="Q31" s="67">
        <f>F13</f>
        <v>9.0149522857927664</v>
      </c>
      <c r="R31" s="67">
        <f>K13</f>
        <v>10.727424296556109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0"/>
      <c r="M32" s="9"/>
      <c r="N32" s="5"/>
      <c r="O32" s="69"/>
      <c r="P32" s="70" t="s">
        <v>20</v>
      </c>
      <c r="Q32" s="67">
        <f>F14</f>
        <v>0</v>
      </c>
      <c r="R32" s="67">
        <f>K14</f>
        <v>0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0"/>
      <c r="M33" s="9"/>
      <c r="N33" s="5"/>
      <c r="O33" s="69"/>
      <c r="P33" s="70" t="s">
        <v>21</v>
      </c>
      <c r="Q33" s="67">
        <f>F15</f>
        <v>0</v>
      </c>
      <c r="R33" s="67">
        <f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0"/>
      <c r="M34" s="9"/>
      <c r="N34" s="5"/>
      <c r="O34" s="69"/>
      <c r="P34" s="70"/>
      <c r="Q34" s="67"/>
      <c r="R34" s="67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0"/>
      <c r="M35" s="9"/>
      <c r="N35" s="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0"/>
      <c r="M36" s="9"/>
      <c r="N36" s="5"/>
      <c r="O36" s="69"/>
      <c r="P36" s="70" t="s">
        <v>22</v>
      </c>
      <c r="Q36" s="67">
        <f>F16</f>
        <v>0</v>
      </c>
      <c r="R36" s="67">
        <f>K16</f>
        <v>0</v>
      </c>
    </row>
    <row r="37" spans="1:18" x14ac:dyDescent="0.25">
      <c r="A37" s="18"/>
      <c r="B37" s="19" t="str">
        <f>Índice!B41</f>
        <v>Fuente: Departamento Administrativo Nacional de Estadistica, Dane junio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69"/>
      <c r="Q37" s="67"/>
      <c r="R37" s="67"/>
    </row>
    <row r="38" spans="1:18" x14ac:dyDescent="0.25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Q38" s="67"/>
      <c r="R38" s="67"/>
    </row>
    <row r="39" spans="1:18" x14ac:dyDescent="0.25">
      <c r="Q39" s="67"/>
      <c r="R39" s="67"/>
    </row>
    <row r="40" spans="1:18" x14ac:dyDescent="0.25">
      <c r="R40" s="45"/>
    </row>
    <row r="41" spans="1:18" x14ac:dyDescent="0.25">
      <c r="R41" s="45"/>
    </row>
    <row r="42" spans="1:18" x14ac:dyDescent="0.25">
      <c r="R42" s="45"/>
    </row>
    <row r="43" spans="1:18" x14ac:dyDescent="0.25">
      <c r="R43" s="45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zoomScaleNormal="100" workbookViewId="0">
      <selection activeCell="B39" sqref="B39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5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5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5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9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9"/>
    </row>
    <row r="6" spans="1:18" ht="12.75" customHeigh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9"/>
    </row>
    <row r="7" spans="1:18" x14ac:dyDescent="0.25">
      <c r="A7" s="5"/>
      <c r="B7" s="6"/>
      <c r="C7" s="127" t="s">
        <v>15</v>
      </c>
      <c r="D7" s="127"/>
      <c r="E7" s="127"/>
      <c r="F7" s="127"/>
      <c r="G7" s="127"/>
      <c r="H7" s="127"/>
      <c r="I7" s="127"/>
      <c r="J7" s="127"/>
      <c r="K7" s="127"/>
      <c r="L7" s="127"/>
      <c r="M7" s="9"/>
      <c r="N7" s="5"/>
      <c r="O7" s="69"/>
    </row>
    <row r="8" spans="1:18" x14ac:dyDescent="0.25">
      <c r="A8" s="5"/>
      <c r="B8" s="6"/>
      <c r="C8" s="128" t="s">
        <v>26</v>
      </c>
      <c r="D8" s="128"/>
      <c r="E8" s="128"/>
      <c r="F8" s="128"/>
      <c r="G8" s="128"/>
      <c r="H8" s="128"/>
      <c r="I8" s="128"/>
      <c r="J8" s="128"/>
      <c r="K8" s="128"/>
      <c r="L8" s="10"/>
      <c r="M8" s="9"/>
      <c r="N8" s="5"/>
      <c r="O8" s="69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3"/>
      <c r="L9" s="6"/>
      <c r="M9" s="9"/>
      <c r="N9" s="5"/>
      <c r="O9" s="69"/>
    </row>
    <row r="10" spans="1:18" x14ac:dyDescent="0.25">
      <c r="A10" s="5"/>
      <c r="B10" s="6"/>
      <c r="C10" s="132" t="s">
        <v>31</v>
      </c>
      <c r="D10" s="132"/>
      <c r="E10" s="132"/>
      <c r="F10" s="132"/>
      <c r="G10" s="6"/>
      <c r="H10" s="132" t="s">
        <v>32</v>
      </c>
      <c r="I10" s="132"/>
      <c r="J10" s="132"/>
      <c r="K10" s="132"/>
      <c r="L10" s="6"/>
      <c r="M10" s="9"/>
      <c r="N10" s="5"/>
      <c r="O10" s="69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69"/>
    </row>
    <row r="12" spans="1:18" x14ac:dyDescent="0.25">
      <c r="A12" s="5"/>
      <c r="B12" s="6"/>
      <c r="C12" s="113">
        <v>2009</v>
      </c>
      <c r="D12" s="113">
        <v>2010</v>
      </c>
      <c r="E12" s="113">
        <v>2011</v>
      </c>
      <c r="F12" s="73">
        <v>2012</v>
      </c>
      <c r="G12" s="63"/>
      <c r="H12" s="113">
        <v>2009</v>
      </c>
      <c r="I12" s="113">
        <v>2010</v>
      </c>
      <c r="J12" s="113">
        <v>2011</v>
      </c>
      <c r="K12" s="73">
        <v>2012</v>
      </c>
      <c r="L12" s="6"/>
      <c r="M12" s="9"/>
      <c r="N12" s="5"/>
      <c r="O12" s="69"/>
    </row>
    <row r="13" spans="1:18" x14ac:dyDescent="0.25">
      <c r="A13" s="5"/>
      <c r="B13" s="64" t="s">
        <v>19</v>
      </c>
      <c r="C13" s="65">
        <v>-5.2793615749977203</v>
      </c>
      <c r="D13" s="65">
        <v>6.8961830428739379</v>
      </c>
      <c r="E13" s="65">
        <v>10.276055211042202</v>
      </c>
      <c r="F13" s="119">
        <v>9.9189145065031514</v>
      </c>
      <c r="G13" s="66"/>
      <c r="H13" s="65">
        <v>-5.0414946722299625</v>
      </c>
      <c r="I13" s="65">
        <v>7.6962396605513721</v>
      </c>
      <c r="J13" s="65">
        <v>13.212970387939315</v>
      </c>
      <c r="K13" s="119">
        <v>6.0195943013446662</v>
      </c>
      <c r="L13" s="6"/>
      <c r="M13" s="9"/>
      <c r="N13" s="5"/>
      <c r="O13" s="69"/>
    </row>
    <row r="14" spans="1:18" x14ac:dyDescent="0.25">
      <c r="A14" s="5"/>
      <c r="B14" s="64" t="s">
        <v>20</v>
      </c>
      <c r="C14" s="65">
        <v>-5.7082879173226857</v>
      </c>
      <c r="D14" s="65">
        <v>10.522541422271692</v>
      </c>
      <c r="E14" s="65">
        <v>14.646665181727503</v>
      </c>
      <c r="F14" s="119"/>
      <c r="G14" s="66"/>
      <c r="H14" s="65">
        <v>-4.6765450562371687</v>
      </c>
      <c r="I14" s="65">
        <v>12.768007261630832</v>
      </c>
      <c r="J14" s="65">
        <v>15.068695587214309</v>
      </c>
      <c r="K14" s="119"/>
      <c r="L14" s="6"/>
      <c r="M14" s="9"/>
      <c r="N14" s="5"/>
      <c r="O14" s="69"/>
      <c r="Q14" s="12" t="s">
        <v>31</v>
      </c>
      <c r="R14" s="12" t="s">
        <v>32</v>
      </c>
    </row>
    <row r="15" spans="1:18" x14ac:dyDescent="0.25">
      <c r="A15" s="5"/>
      <c r="B15" s="64" t="s">
        <v>21</v>
      </c>
      <c r="C15" s="65">
        <v>-4.1483214089157894</v>
      </c>
      <c r="D15" s="65">
        <v>13.220411971578262</v>
      </c>
      <c r="E15" s="65">
        <v>11.059995472039862</v>
      </c>
      <c r="F15" s="119"/>
      <c r="G15" s="66"/>
      <c r="H15" s="65">
        <v>-4.1758484516128291</v>
      </c>
      <c r="I15" s="65">
        <v>15.930953145600757</v>
      </c>
      <c r="J15" s="65">
        <v>9.7238760237116075</v>
      </c>
      <c r="K15" s="119"/>
      <c r="L15" s="6"/>
      <c r="M15" s="9"/>
      <c r="N15" s="5"/>
      <c r="O15" s="69">
        <v>2008</v>
      </c>
      <c r="P15" s="70" t="s">
        <v>19</v>
      </c>
      <c r="Q15" s="67">
        <v>-9.4095268930349807E-2</v>
      </c>
      <c r="R15" s="67">
        <v>3.8130815752176028</v>
      </c>
    </row>
    <row r="16" spans="1:18" x14ac:dyDescent="0.25">
      <c r="A16" s="5"/>
      <c r="B16" s="64" t="s">
        <v>22</v>
      </c>
      <c r="C16" s="65">
        <v>2.1536930692234391</v>
      </c>
      <c r="D16" s="65">
        <v>13.831815817931158</v>
      </c>
      <c r="E16" s="65">
        <v>8.1727666301659951</v>
      </c>
      <c r="F16" s="119"/>
      <c r="G16" s="66"/>
      <c r="H16" s="65">
        <v>1.6786325655711254</v>
      </c>
      <c r="I16" s="65">
        <v>16.762629836528674</v>
      </c>
      <c r="J16" s="65">
        <v>5.2287072066544038</v>
      </c>
      <c r="K16" s="119"/>
      <c r="L16" s="6"/>
      <c r="M16" s="9"/>
      <c r="N16" s="5"/>
      <c r="O16" s="69"/>
      <c r="P16" s="70" t="s">
        <v>20</v>
      </c>
      <c r="Q16" s="67">
        <v>-1.4373961742382702</v>
      </c>
      <c r="R16" s="67">
        <v>1.1236644363190607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3"/>
      <c r="L17" s="6"/>
      <c r="M17" s="9"/>
      <c r="N17" s="5"/>
      <c r="O17" s="69"/>
      <c r="P17" s="70" t="s">
        <v>21</v>
      </c>
      <c r="Q17" s="67">
        <v>-4.1477085393999413</v>
      </c>
      <c r="R17" s="67">
        <v>-5.4125888941292111E-2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62"/>
      <c r="K18" s="15"/>
      <c r="L18" s="11"/>
      <c r="M18" s="9"/>
      <c r="N18" s="5"/>
      <c r="O18" s="69"/>
      <c r="P18" s="70" t="s">
        <v>22</v>
      </c>
      <c r="Q18" s="67">
        <v>-4.1736699204861232</v>
      </c>
      <c r="R18" s="67">
        <v>-2.2603070708673623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69">
        <v>2009</v>
      </c>
      <c r="P19" s="70" t="s">
        <v>19</v>
      </c>
      <c r="Q19" s="67">
        <f>C13</f>
        <v>-5.2793615749977203</v>
      </c>
      <c r="R19" s="67">
        <f>H13</f>
        <v>-5.0414946722299625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69"/>
      <c r="P20" s="70" t="s">
        <v>20</v>
      </c>
      <c r="Q20" s="67">
        <f t="shared" ref="Q20" si="0">C14</f>
        <v>-5.7082879173226857</v>
      </c>
      <c r="R20" s="67">
        <f t="shared" ref="R20" si="1">H14</f>
        <v>-4.6765450562371687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69"/>
      <c r="P21" s="70" t="s">
        <v>21</v>
      </c>
      <c r="Q21" s="67">
        <f>C15</f>
        <v>-4.1483214089157894</v>
      </c>
      <c r="R21" s="67">
        <f>H15</f>
        <v>-4.1758484516128291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0"/>
      <c r="M22" s="9"/>
      <c r="N22" s="5"/>
      <c r="O22" s="69"/>
      <c r="P22" s="70" t="s">
        <v>22</v>
      </c>
      <c r="Q22" s="67">
        <f>C16</f>
        <v>2.1536930692234391</v>
      </c>
      <c r="R22" s="67">
        <f>H16</f>
        <v>1.6786325655711254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0"/>
      <c r="M23" s="9"/>
      <c r="N23" s="5"/>
      <c r="O23" s="69">
        <v>2010</v>
      </c>
      <c r="P23" s="70" t="s">
        <v>19</v>
      </c>
      <c r="Q23" s="67">
        <f>D13</f>
        <v>6.8961830428739379</v>
      </c>
      <c r="R23" s="67">
        <f>I13</f>
        <v>7.6962396605513721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0"/>
      <c r="M24" s="9"/>
      <c r="N24" s="5"/>
      <c r="O24" s="69"/>
      <c r="P24" s="70" t="s">
        <v>20</v>
      </c>
      <c r="Q24" s="67">
        <f>D14</f>
        <v>10.522541422271692</v>
      </c>
      <c r="R24" s="67">
        <f>I14</f>
        <v>12.768007261630832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0"/>
      <c r="M25" s="9"/>
      <c r="N25" s="5"/>
      <c r="O25" s="69"/>
      <c r="P25" s="70" t="s">
        <v>21</v>
      </c>
      <c r="Q25" s="67">
        <f>D15</f>
        <v>13.220411971578262</v>
      </c>
      <c r="R25" s="67">
        <f>I15</f>
        <v>15.930953145600757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0"/>
      <c r="M26" s="9"/>
      <c r="N26" s="5"/>
      <c r="O26" s="69"/>
      <c r="P26" s="70" t="s">
        <v>22</v>
      </c>
      <c r="Q26" s="67">
        <f>D16</f>
        <v>13.831815817931158</v>
      </c>
      <c r="R26" s="67">
        <f>I16</f>
        <v>16.762629836528674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0"/>
      <c r="M27" s="9"/>
      <c r="N27" s="5"/>
      <c r="O27" s="69">
        <v>2011</v>
      </c>
      <c r="P27" s="70" t="s">
        <v>19</v>
      </c>
      <c r="Q27" s="67">
        <f>E13</f>
        <v>10.276055211042202</v>
      </c>
      <c r="R27" s="67">
        <f>J13</f>
        <v>13.212970387939315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0"/>
      <c r="M28" s="9"/>
      <c r="N28" s="5"/>
      <c r="O28" s="69"/>
      <c r="P28" s="70" t="s">
        <v>20</v>
      </c>
      <c r="Q28" s="67">
        <f>E14</f>
        <v>14.646665181727503</v>
      </c>
      <c r="R28" s="67">
        <f>J14</f>
        <v>15.068695587214309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0"/>
      <c r="M29" s="9"/>
      <c r="N29" s="5"/>
      <c r="O29" s="69"/>
      <c r="P29" s="70" t="s">
        <v>21</v>
      </c>
      <c r="Q29" s="67">
        <f>E15</f>
        <v>11.059995472039862</v>
      </c>
      <c r="R29" s="67">
        <f>J15</f>
        <v>9.7238760237116075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0"/>
      <c r="M30" s="9"/>
      <c r="N30" s="5"/>
      <c r="O30" s="69"/>
      <c r="P30" s="70" t="s">
        <v>22</v>
      </c>
      <c r="Q30" s="67">
        <f>E16</f>
        <v>8.1727666301659951</v>
      </c>
      <c r="R30" s="67">
        <f>J16</f>
        <v>5.2287072066544038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0"/>
      <c r="M31" s="9"/>
      <c r="N31" s="5"/>
      <c r="O31" s="69">
        <v>2012</v>
      </c>
      <c r="P31" s="70" t="s">
        <v>19</v>
      </c>
      <c r="Q31" s="67">
        <f>F13</f>
        <v>9.9189145065031514</v>
      </c>
      <c r="R31" s="67">
        <f>K13</f>
        <v>6.0195943013446662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0"/>
      <c r="M32" s="9"/>
      <c r="N32" s="5"/>
      <c r="O32" s="69"/>
      <c r="P32" s="70" t="s">
        <v>20</v>
      </c>
      <c r="Q32" s="67">
        <f>F14</f>
        <v>0</v>
      </c>
      <c r="R32" s="67">
        <f>K14</f>
        <v>0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0"/>
      <c r="M33" s="9"/>
      <c r="N33" s="5"/>
      <c r="O33" s="69"/>
      <c r="P33" s="70" t="s">
        <v>21</v>
      </c>
      <c r="Q33" s="67">
        <f>F15</f>
        <v>0</v>
      </c>
      <c r="R33" s="67">
        <f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0"/>
      <c r="M34" s="9"/>
      <c r="N34" s="5"/>
      <c r="O34" s="69"/>
      <c r="P34" s="70"/>
      <c r="Q34" s="67"/>
      <c r="R34" s="67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0"/>
      <c r="M35" s="9"/>
      <c r="N35" s="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0"/>
      <c r="M36" s="9"/>
      <c r="N36" s="5"/>
      <c r="O36" s="69"/>
      <c r="P36" s="70" t="s">
        <v>22</v>
      </c>
      <c r="Q36" s="67">
        <f>F16</f>
        <v>0</v>
      </c>
      <c r="R36" s="67">
        <f>K16</f>
        <v>0</v>
      </c>
    </row>
    <row r="37" spans="1:18" x14ac:dyDescent="0.25">
      <c r="A37" s="18"/>
      <c r="B37" s="19" t="str">
        <f>Índice!B41</f>
        <v>Fuente: Departamento Administrativo Nacional de Estadistica, Dane junio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69"/>
      <c r="Q37" s="67"/>
      <c r="R37" s="67"/>
    </row>
    <row r="38" spans="1:18" x14ac:dyDescent="0.25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Q38" s="67"/>
      <c r="R38" s="67"/>
    </row>
    <row r="39" spans="1:18" x14ac:dyDescent="0.25">
      <c r="Q39" s="67"/>
      <c r="R39" s="67"/>
    </row>
    <row r="40" spans="1:18" x14ac:dyDescent="0.25">
      <c r="R40" s="45"/>
    </row>
    <row r="41" spans="1:18" x14ac:dyDescent="0.25">
      <c r="R41" s="45"/>
    </row>
    <row r="42" spans="1:18" x14ac:dyDescent="0.25">
      <c r="R42" s="45"/>
    </row>
    <row r="43" spans="1:18" x14ac:dyDescent="0.25">
      <c r="R43" s="45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3" orientation="portrait" r:id="rId1"/>
  <headerFooter>
    <oddFooter>&amp;C&amp;"-,Negrita"&amp;12&amp;K08-049Página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zoomScaleNormal="100" workbookViewId="0">
      <selection activeCell="B18" sqref="B1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5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5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5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9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9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9"/>
    </row>
    <row r="7" spans="1:18" x14ac:dyDescent="0.25">
      <c r="A7" s="5"/>
      <c r="B7" s="6"/>
      <c r="C7" s="127" t="s">
        <v>33</v>
      </c>
      <c r="D7" s="127"/>
      <c r="E7" s="127"/>
      <c r="F7" s="127"/>
      <c r="G7" s="127"/>
      <c r="H7" s="127"/>
      <c r="I7" s="127"/>
      <c r="J7" s="127"/>
      <c r="K7" s="127"/>
      <c r="L7" s="127"/>
      <c r="M7" s="9"/>
      <c r="N7" s="5"/>
      <c r="O7" s="69"/>
    </row>
    <row r="8" spans="1:18" x14ac:dyDescent="0.25">
      <c r="A8" s="5"/>
      <c r="B8" s="6"/>
      <c r="C8" s="128" t="s">
        <v>26</v>
      </c>
      <c r="D8" s="128"/>
      <c r="E8" s="128"/>
      <c r="F8" s="128"/>
      <c r="G8" s="128"/>
      <c r="H8" s="128"/>
      <c r="I8" s="128"/>
      <c r="J8" s="128"/>
      <c r="K8" s="128"/>
      <c r="L8" s="10"/>
      <c r="M8" s="9"/>
      <c r="N8" s="5"/>
      <c r="O8" s="69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3"/>
      <c r="L9" s="6"/>
      <c r="M9" s="9"/>
      <c r="N9" s="5"/>
      <c r="O9" s="69"/>
    </row>
    <row r="10" spans="1:18" x14ac:dyDescent="0.25">
      <c r="A10" s="5"/>
      <c r="B10" s="6"/>
      <c r="C10" s="132" t="s">
        <v>31</v>
      </c>
      <c r="D10" s="132"/>
      <c r="E10" s="132"/>
      <c r="F10" s="132"/>
      <c r="G10" s="6"/>
      <c r="H10" s="132" t="s">
        <v>32</v>
      </c>
      <c r="I10" s="132"/>
      <c r="J10" s="132"/>
      <c r="K10" s="132"/>
      <c r="L10" s="6"/>
      <c r="M10" s="9"/>
      <c r="N10" s="5"/>
      <c r="O10" s="69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69"/>
    </row>
    <row r="12" spans="1:18" x14ac:dyDescent="0.25">
      <c r="A12" s="5"/>
      <c r="B12" s="6"/>
      <c r="C12" s="113">
        <v>2009</v>
      </c>
      <c r="D12" s="113">
        <v>2010</v>
      </c>
      <c r="E12" s="113">
        <v>2011</v>
      </c>
      <c r="F12" s="73">
        <v>2012</v>
      </c>
      <c r="G12" s="63"/>
      <c r="H12" s="113">
        <v>2009</v>
      </c>
      <c r="I12" s="113">
        <v>2010</v>
      </c>
      <c r="J12" s="113">
        <v>2011</v>
      </c>
      <c r="K12" s="73">
        <v>2012</v>
      </c>
      <c r="L12" s="6"/>
      <c r="M12" s="9"/>
      <c r="N12" s="5"/>
      <c r="O12" s="69"/>
    </row>
    <row r="13" spans="1:18" x14ac:dyDescent="0.25">
      <c r="A13" s="5"/>
      <c r="B13" s="64" t="s">
        <v>19</v>
      </c>
      <c r="C13" s="65">
        <v>-3.7524146519260282</v>
      </c>
      <c r="D13" s="65">
        <v>0.88900206914912516</v>
      </c>
      <c r="E13" s="65">
        <v>6.4007027761604052</v>
      </c>
      <c r="F13" s="119">
        <v>8.6701671308595962</v>
      </c>
      <c r="G13" s="66"/>
      <c r="H13" s="65">
        <v>-1.0145394054128287</v>
      </c>
      <c r="I13" s="65">
        <v>-0.93511077151188227</v>
      </c>
      <c r="J13" s="65">
        <v>4.945406509938274</v>
      </c>
      <c r="K13" s="119">
        <v>6.9079903412256893</v>
      </c>
      <c r="L13" s="6"/>
      <c r="M13" s="9"/>
      <c r="N13" s="5"/>
      <c r="O13" s="69"/>
    </row>
    <row r="14" spans="1:18" x14ac:dyDescent="0.25">
      <c r="A14" s="5"/>
      <c r="B14" s="64" t="s">
        <v>20</v>
      </c>
      <c r="C14" s="65">
        <v>-5.4624809819818658</v>
      </c>
      <c r="D14" s="65">
        <v>2.9331383210065454</v>
      </c>
      <c r="E14" s="65">
        <v>8.3231609528061199</v>
      </c>
      <c r="F14" s="119"/>
      <c r="G14" s="66"/>
      <c r="H14" s="65">
        <v>-3.5402712011778359</v>
      </c>
      <c r="I14" s="65">
        <v>2.1403729680628425</v>
      </c>
      <c r="J14" s="65">
        <v>6.3559360585190072</v>
      </c>
      <c r="K14" s="119"/>
      <c r="L14" s="6"/>
      <c r="M14" s="9"/>
      <c r="N14" s="5"/>
      <c r="O14" s="69"/>
      <c r="Q14" s="12" t="s">
        <v>31</v>
      </c>
      <c r="R14" s="12" t="s">
        <v>32</v>
      </c>
    </row>
    <row r="15" spans="1:18" x14ac:dyDescent="0.25">
      <c r="A15" s="5"/>
      <c r="B15" s="64" t="s">
        <v>21</v>
      </c>
      <c r="C15" s="65">
        <v>-3.396216887725434</v>
      </c>
      <c r="D15" s="65">
        <v>4.183239459841448</v>
      </c>
      <c r="E15" s="65">
        <v>8.7376900350386357</v>
      </c>
      <c r="F15" s="119"/>
      <c r="G15" s="66"/>
      <c r="H15" s="65">
        <v>-3.1166094093698193</v>
      </c>
      <c r="I15" s="65">
        <v>3.8066215827605054</v>
      </c>
      <c r="J15" s="65">
        <v>6.4482473581912947</v>
      </c>
      <c r="K15" s="119"/>
      <c r="L15" s="6"/>
      <c r="M15" s="9"/>
      <c r="N15" s="5"/>
      <c r="O15" s="69">
        <v>2008</v>
      </c>
      <c r="P15" s="70" t="s">
        <v>19</v>
      </c>
      <c r="Q15" s="67">
        <v>4.186242759375336</v>
      </c>
      <c r="R15" s="67">
        <v>6.4297573328413904</v>
      </c>
    </row>
    <row r="16" spans="1:18" x14ac:dyDescent="0.25">
      <c r="A16" s="5"/>
      <c r="B16" s="64" t="s">
        <v>22</v>
      </c>
      <c r="C16" s="65">
        <v>-3.5326555124907011</v>
      </c>
      <c r="D16" s="65">
        <v>4.1008056494530543</v>
      </c>
      <c r="E16" s="65">
        <v>10.283254349755676</v>
      </c>
      <c r="F16" s="119"/>
      <c r="G16" s="66"/>
      <c r="H16" s="65">
        <v>-2.3149907610048981</v>
      </c>
      <c r="I16" s="65">
        <v>4.1319819427023008</v>
      </c>
      <c r="J16" s="65">
        <v>7.020482132082817</v>
      </c>
      <c r="K16" s="119"/>
      <c r="L16" s="6"/>
      <c r="M16" s="9"/>
      <c r="N16" s="5"/>
      <c r="O16" s="69"/>
      <c r="P16" s="70" t="s">
        <v>20</v>
      </c>
      <c r="Q16" s="67">
        <v>4.1047986206790288</v>
      </c>
      <c r="R16" s="67">
        <v>6.4423024170560561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3"/>
      <c r="L17" s="6"/>
      <c r="M17" s="9"/>
      <c r="N17" s="5"/>
      <c r="O17" s="69"/>
      <c r="P17" s="70" t="s">
        <v>21</v>
      </c>
      <c r="Q17" s="67">
        <v>0.75223376512694173</v>
      </c>
      <c r="R17" s="67">
        <v>3.391425146584659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62"/>
      <c r="K18" s="15"/>
      <c r="L18" s="11"/>
      <c r="M18" s="9"/>
      <c r="N18" s="5"/>
      <c r="O18" s="69"/>
      <c r="P18" s="70" t="s">
        <v>22</v>
      </c>
      <c r="Q18" s="67">
        <v>-0.27170927471457107</v>
      </c>
      <c r="R18" s="67">
        <v>0.97904072094803229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69">
        <v>2009</v>
      </c>
      <c r="P19" s="70" t="s">
        <v>19</v>
      </c>
      <c r="Q19" s="67">
        <f>C13</f>
        <v>-3.7524146519260282</v>
      </c>
      <c r="R19" s="67">
        <f>H13</f>
        <v>-1.0145394054128287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69"/>
      <c r="P20" s="70" t="s">
        <v>20</v>
      </c>
      <c r="Q20" s="67">
        <f t="shared" ref="Q20:Q21" si="0">C14</f>
        <v>-5.4624809819818658</v>
      </c>
      <c r="R20" s="67">
        <f t="shared" ref="R20:R21" si="1">H14</f>
        <v>-3.5402712011778359</v>
      </c>
    </row>
    <row r="21" spans="1:18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30"/>
      <c r="M21" s="9"/>
      <c r="N21" s="5"/>
      <c r="O21" s="69"/>
      <c r="P21" s="70" t="s">
        <v>21</v>
      </c>
      <c r="Q21" s="67">
        <f t="shared" si="0"/>
        <v>-3.396216887725434</v>
      </c>
      <c r="R21" s="67">
        <f t="shared" si="1"/>
        <v>-3.1166094093698193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0"/>
      <c r="M22" s="9"/>
      <c r="N22" s="5"/>
      <c r="O22" s="69"/>
      <c r="P22" s="70" t="s">
        <v>22</v>
      </c>
      <c r="Q22" s="67">
        <f>C16</f>
        <v>-3.5326555124907011</v>
      </c>
      <c r="R22" s="67">
        <f>H16</f>
        <v>-2.3149907610048981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0"/>
      <c r="M23" s="9"/>
      <c r="N23" s="5"/>
      <c r="O23" s="69">
        <v>2010</v>
      </c>
      <c r="P23" s="70" t="s">
        <v>19</v>
      </c>
      <c r="Q23" s="67">
        <f>D13</f>
        <v>0.88900206914912516</v>
      </c>
      <c r="R23" s="67">
        <f>I13</f>
        <v>-0.93511077151188227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0"/>
      <c r="M24" s="9"/>
      <c r="N24" s="5"/>
      <c r="O24" s="69"/>
      <c r="P24" s="70" t="s">
        <v>20</v>
      </c>
      <c r="Q24" s="67">
        <f>D14</f>
        <v>2.9331383210065454</v>
      </c>
      <c r="R24" s="67">
        <f>I14</f>
        <v>2.1403729680628425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0"/>
      <c r="M25" s="9"/>
      <c r="N25" s="5"/>
      <c r="O25" s="69"/>
      <c r="P25" s="70" t="s">
        <v>21</v>
      </c>
      <c r="Q25" s="67">
        <f>D15</f>
        <v>4.183239459841448</v>
      </c>
      <c r="R25" s="67">
        <f>I15</f>
        <v>3.8066215827605054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0"/>
      <c r="M26" s="9"/>
      <c r="N26" s="5"/>
      <c r="O26" s="69"/>
      <c r="P26" s="70" t="s">
        <v>22</v>
      </c>
      <c r="Q26" s="67">
        <f>D16</f>
        <v>4.1008056494530543</v>
      </c>
      <c r="R26" s="67">
        <f>I16</f>
        <v>4.1319819427023008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0"/>
      <c r="M27" s="9"/>
      <c r="N27" s="5"/>
      <c r="O27" s="69">
        <v>2011</v>
      </c>
      <c r="P27" s="70" t="s">
        <v>19</v>
      </c>
      <c r="Q27" s="67">
        <f>E13</f>
        <v>6.4007027761604052</v>
      </c>
      <c r="R27" s="67">
        <f>J13</f>
        <v>4.945406509938274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0"/>
      <c r="M28" s="9"/>
      <c r="N28" s="5"/>
      <c r="O28" s="69"/>
      <c r="P28" s="70" t="s">
        <v>20</v>
      </c>
      <c r="Q28" s="67">
        <f>E14</f>
        <v>8.3231609528061199</v>
      </c>
      <c r="R28" s="67">
        <f>J14</f>
        <v>6.3559360585190072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0"/>
      <c r="M29" s="9"/>
      <c r="N29" s="5"/>
      <c r="O29" s="69"/>
      <c r="P29" s="70" t="s">
        <v>21</v>
      </c>
      <c r="Q29" s="67">
        <f>E15</f>
        <v>8.7376900350386357</v>
      </c>
      <c r="R29" s="67">
        <f>J15</f>
        <v>6.4482473581912947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0"/>
      <c r="M30" s="9"/>
      <c r="N30" s="5"/>
      <c r="O30" s="69"/>
      <c r="P30" s="70" t="s">
        <v>22</v>
      </c>
      <c r="Q30" s="67">
        <f>E16</f>
        <v>10.283254349755676</v>
      </c>
      <c r="R30" s="67">
        <f>J16</f>
        <v>7.020482132082817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0"/>
      <c r="M31" s="9"/>
      <c r="N31" s="5"/>
      <c r="O31" s="69">
        <v>2012</v>
      </c>
      <c r="P31" s="70" t="s">
        <v>19</v>
      </c>
      <c r="Q31" s="67">
        <f>F13</f>
        <v>8.6701671308595962</v>
      </c>
      <c r="R31" s="67">
        <f>K13</f>
        <v>6.9079903412256893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0"/>
      <c r="M32" s="9"/>
      <c r="N32" s="5"/>
      <c r="O32" s="69"/>
      <c r="P32" s="70" t="s">
        <v>20</v>
      </c>
      <c r="Q32" s="67">
        <f>F14</f>
        <v>0</v>
      </c>
      <c r="R32" s="67">
        <f>K14</f>
        <v>0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0"/>
      <c r="M33" s="9"/>
      <c r="N33" s="5"/>
      <c r="O33" s="69"/>
      <c r="P33" s="70" t="s">
        <v>21</v>
      </c>
      <c r="Q33" s="67">
        <f>F15</f>
        <v>0</v>
      </c>
      <c r="R33" s="67">
        <f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0"/>
      <c r="M34" s="9"/>
      <c r="N34" s="5"/>
      <c r="O34" s="69"/>
      <c r="P34" s="70" t="s">
        <v>22</v>
      </c>
      <c r="Q34" s="67">
        <f>F16</f>
        <v>0</v>
      </c>
      <c r="R34" s="67">
        <f>K16</f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0"/>
      <c r="M35" s="9"/>
      <c r="N35" s="5"/>
      <c r="O35" s="69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0"/>
      <c r="M36" s="9"/>
      <c r="N36" s="5"/>
      <c r="O36" s="69"/>
      <c r="Q36" s="67"/>
      <c r="R36" s="67"/>
    </row>
    <row r="37" spans="1:18" x14ac:dyDescent="0.25">
      <c r="A37" s="18"/>
      <c r="B37" s="19" t="str">
        <f>Índice!B41</f>
        <v>Fuente: Departamento Administrativo Nacional de Estadistica, Dane junio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67"/>
      <c r="R37" s="67"/>
    </row>
    <row r="38" spans="1:18" x14ac:dyDescent="0.25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</row>
    <row r="39" spans="1:18" x14ac:dyDescent="0.25">
      <c r="Q39" s="67"/>
      <c r="R39" s="67"/>
    </row>
    <row r="40" spans="1:18" x14ac:dyDescent="0.25">
      <c r="R40" s="45"/>
    </row>
    <row r="41" spans="1:18" x14ac:dyDescent="0.25">
      <c r="R41" s="45"/>
    </row>
    <row r="42" spans="1:18" x14ac:dyDescent="0.25">
      <c r="R42" s="45"/>
    </row>
    <row r="43" spans="1:18" x14ac:dyDescent="0.25">
      <c r="R43" s="45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15</oddFooter>
  </headerFooter>
  <colBreaks count="1" manualBreakCount="1">
    <brk id="13" max="1048575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zoomScaleNormal="100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5"/>
    </row>
    <row r="2" spans="1:18" x14ac:dyDescent="0.25">
      <c r="A2" s="5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10"/>
      <c r="N2" s="28"/>
      <c r="O2" s="115"/>
    </row>
    <row r="3" spans="1:18" x14ac:dyDescent="0.25">
      <c r="A3" s="5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10"/>
      <c r="N3" s="28"/>
      <c r="O3" s="115"/>
    </row>
    <row r="4" spans="1:18" x14ac:dyDescent="0.25">
      <c r="A4" s="5"/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9"/>
      <c r="N4" s="5"/>
      <c r="O4" s="69"/>
    </row>
    <row r="5" spans="1:18" x14ac:dyDescent="0.25">
      <c r="A5" s="5"/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9"/>
      <c r="N5" s="5"/>
      <c r="O5" s="69"/>
    </row>
    <row r="6" spans="1:18" x14ac:dyDescent="0.25">
      <c r="A6" s="5"/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9"/>
      <c r="N6" s="5"/>
      <c r="O6" s="69"/>
    </row>
    <row r="7" spans="1:18" x14ac:dyDescent="0.25">
      <c r="A7" s="5"/>
      <c r="B7" s="109"/>
      <c r="C7" s="127" t="s">
        <v>82</v>
      </c>
      <c r="D7" s="127"/>
      <c r="E7" s="127"/>
      <c r="F7" s="127"/>
      <c r="G7" s="127"/>
      <c r="H7" s="127"/>
      <c r="I7" s="127"/>
      <c r="J7" s="127"/>
      <c r="K7" s="127"/>
      <c r="L7" s="127"/>
      <c r="M7" s="9"/>
      <c r="N7" s="5"/>
      <c r="O7" s="69"/>
    </row>
    <row r="8" spans="1:18" x14ac:dyDescent="0.25">
      <c r="A8" s="5"/>
      <c r="B8" s="109"/>
      <c r="C8" s="128" t="s">
        <v>29</v>
      </c>
      <c r="D8" s="128"/>
      <c r="E8" s="128"/>
      <c r="F8" s="128"/>
      <c r="G8" s="128"/>
      <c r="H8" s="128"/>
      <c r="I8" s="128"/>
      <c r="J8" s="128"/>
      <c r="K8" s="128"/>
      <c r="L8" s="10"/>
      <c r="M8" s="9"/>
      <c r="N8" s="5"/>
      <c r="O8" s="69"/>
    </row>
    <row r="9" spans="1:18" x14ac:dyDescent="0.25">
      <c r="A9" s="5"/>
      <c r="B9" s="109"/>
      <c r="C9" s="109"/>
      <c r="D9" s="109"/>
      <c r="E9" s="109"/>
      <c r="F9" s="109"/>
      <c r="G9" s="109"/>
      <c r="H9" s="109"/>
      <c r="I9" s="109"/>
      <c r="J9" s="109"/>
      <c r="K9" s="97"/>
      <c r="L9" s="109"/>
      <c r="M9" s="9"/>
      <c r="N9" s="5"/>
      <c r="O9" s="69"/>
    </row>
    <row r="10" spans="1:18" x14ac:dyDescent="0.25">
      <c r="A10" s="5"/>
      <c r="B10" s="109"/>
      <c r="C10" s="132" t="s">
        <v>31</v>
      </c>
      <c r="D10" s="132"/>
      <c r="E10" s="132"/>
      <c r="F10" s="132"/>
      <c r="G10" s="109"/>
      <c r="H10" s="132" t="s">
        <v>32</v>
      </c>
      <c r="I10" s="132"/>
      <c r="J10" s="132"/>
      <c r="K10" s="132"/>
      <c r="L10" s="109"/>
      <c r="M10" s="9"/>
      <c r="N10" s="5"/>
      <c r="O10" s="69"/>
    </row>
    <row r="11" spans="1:18" ht="15.75" customHeight="1" x14ac:dyDescent="0.25">
      <c r="A11" s="5"/>
      <c r="B11" s="109"/>
      <c r="H11" s="7"/>
      <c r="I11" s="7"/>
      <c r="J11" s="7"/>
      <c r="K11" s="7"/>
      <c r="L11" s="109"/>
      <c r="M11" s="9"/>
      <c r="N11" s="5"/>
      <c r="O11" s="69"/>
    </row>
    <row r="12" spans="1:18" x14ac:dyDescent="0.25">
      <c r="A12" s="5"/>
      <c r="B12" s="109"/>
      <c r="C12" s="113">
        <v>2009</v>
      </c>
      <c r="D12" s="113">
        <v>2010</v>
      </c>
      <c r="E12" s="113">
        <v>2011</v>
      </c>
      <c r="F12" s="97">
        <v>2012</v>
      </c>
      <c r="G12" s="63"/>
      <c r="H12" s="113">
        <v>2009</v>
      </c>
      <c r="I12" s="113">
        <v>2010</v>
      </c>
      <c r="J12" s="113">
        <v>2011</v>
      </c>
      <c r="K12" s="97">
        <v>2012</v>
      </c>
      <c r="L12" s="109"/>
      <c r="M12" s="9"/>
      <c r="N12" s="5"/>
      <c r="O12" s="69"/>
    </row>
    <row r="13" spans="1:18" x14ac:dyDescent="0.25">
      <c r="A13" s="5"/>
      <c r="B13" s="64" t="s">
        <v>19</v>
      </c>
      <c r="C13" s="65">
        <v>-3.7807068845400194</v>
      </c>
      <c r="D13" s="65">
        <v>-0.21140420338390253</v>
      </c>
      <c r="E13" s="65">
        <v>12.074111822946998</v>
      </c>
      <c r="F13" s="119">
        <v>10.727424296556109</v>
      </c>
      <c r="G13" s="66"/>
      <c r="H13" s="65">
        <v>-1.5922146089609401</v>
      </c>
      <c r="I13" s="65">
        <v>6.3419677331655322E-2</v>
      </c>
      <c r="J13" s="65">
        <v>14.778017698741785</v>
      </c>
      <c r="K13" s="119">
        <v>8.6985973108679495</v>
      </c>
      <c r="L13" s="109"/>
      <c r="M13" s="9"/>
      <c r="N13" s="5"/>
      <c r="O13" s="69"/>
    </row>
    <row r="14" spans="1:18" x14ac:dyDescent="0.25">
      <c r="A14" s="5"/>
      <c r="B14" s="64" t="s">
        <v>20</v>
      </c>
      <c r="C14" s="65">
        <v>-4.7779694857084003</v>
      </c>
      <c r="D14" s="65">
        <v>3.5880450874914427</v>
      </c>
      <c r="E14" s="65">
        <v>13.047301445091474</v>
      </c>
      <c r="F14" s="119"/>
      <c r="G14" s="66"/>
      <c r="H14" s="65">
        <v>-2.9401126478341366</v>
      </c>
      <c r="I14" s="65">
        <v>4.0991373580909318</v>
      </c>
      <c r="J14" s="65">
        <v>15.321800824083009</v>
      </c>
      <c r="K14" s="74"/>
      <c r="L14" s="109"/>
      <c r="M14" s="9"/>
      <c r="N14" s="5"/>
      <c r="O14" s="69"/>
      <c r="Q14" s="12" t="s">
        <v>31</v>
      </c>
      <c r="R14" s="12" t="s">
        <v>32</v>
      </c>
    </row>
    <row r="15" spans="1:18" x14ac:dyDescent="0.25">
      <c r="A15" s="5"/>
      <c r="B15" s="64" t="s">
        <v>21</v>
      </c>
      <c r="C15" s="65">
        <v>-4.7846720414994381</v>
      </c>
      <c r="D15" s="65">
        <v>7.8717165001141121</v>
      </c>
      <c r="E15" s="65">
        <v>12.503766056048127</v>
      </c>
      <c r="F15" s="119"/>
      <c r="G15" s="66"/>
      <c r="H15" s="65">
        <v>-3.9482655092113017</v>
      </c>
      <c r="I15" s="65">
        <v>9.0754277044094778</v>
      </c>
      <c r="J15" s="65">
        <v>13.74423251707344</v>
      </c>
      <c r="K15" s="74"/>
      <c r="L15" s="109"/>
      <c r="M15" s="9"/>
      <c r="N15" s="5"/>
      <c r="O15" s="69">
        <v>2008</v>
      </c>
      <c r="P15" s="70" t="s">
        <v>19</v>
      </c>
      <c r="Q15" s="67">
        <v>4.3647107458113288</v>
      </c>
      <c r="R15" s="67">
        <v>7.257269634672614</v>
      </c>
    </row>
    <row r="16" spans="1:18" x14ac:dyDescent="0.25">
      <c r="A16" s="5"/>
      <c r="B16" s="64" t="s">
        <v>22</v>
      </c>
      <c r="C16" s="65">
        <v>-2.9978525274651613</v>
      </c>
      <c r="D16" s="65">
        <v>11.323373517737823</v>
      </c>
      <c r="E16" s="65">
        <v>10.824894089613601</v>
      </c>
      <c r="F16" s="119"/>
      <c r="G16" s="66"/>
      <c r="H16" s="65">
        <v>-2.8344831889698052</v>
      </c>
      <c r="I16" s="65">
        <v>13.531901662720713</v>
      </c>
      <c r="J16" s="65">
        <v>10.343249058190285</v>
      </c>
      <c r="K16" s="74"/>
      <c r="L16" s="109"/>
      <c r="M16" s="9"/>
      <c r="N16" s="5"/>
      <c r="O16" s="69"/>
      <c r="P16" s="70" t="s">
        <v>20</v>
      </c>
      <c r="Q16" s="67">
        <v>2.6336627011359193</v>
      </c>
      <c r="R16" s="67">
        <v>5.2137285044445481</v>
      </c>
    </row>
    <row r="17" spans="1:18" x14ac:dyDescent="0.25">
      <c r="A17" s="5"/>
      <c r="B17" s="109"/>
      <c r="C17" s="109"/>
      <c r="D17" s="109"/>
      <c r="E17" s="109"/>
      <c r="F17" s="109"/>
      <c r="G17" s="109"/>
      <c r="H17" s="109"/>
      <c r="I17" s="109"/>
      <c r="J17" s="109"/>
      <c r="K17" s="97"/>
      <c r="L17" s="109"/>
      <c r="M17" s="9"/>
      <c r="N17" s="5"/>
      <c r="O17" s="69"/>
      <c r="P17" s="70" t="s">
        <v>21</v>
      </c>
      <c r="Q17" s="67">
        <v>-0.16484682687544217</v>
      </c>
      <c r="R17" s="67">
        <v>3.0093748612828319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62"/>
      <c r="K18" s="15"/>
      <c r="L18" s="11"/>
      <c r="M18" s="9"/>
      <c r="N18" s="5"/>
      <c r="O18" s="69"/>
      <c r="P18" s="70" t="s">
        <v>22</v>
      </c>
      <c r="Q18" s="67">
        <v>-2.5871708380700298</v>
      </c>
      <c r="R18" s="67">
        <v>0.45223403314693655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62"/>
      <c r="K19" s="15"/>
      <c r="L19" s="11"/>
      <c r="M19" s="9"/>
      <c r="N19" s="5"/>
      <c r="O19" s="69">
        <v>2009</v>
      </c>
      <c r="P19" s="70" t="s">
        <v>19</v>
      </c>
      <c r="Q19" s="67">
        <f>C13</f>
        <v>-3.7807068845400194</v>
      </c>
      <c r="R19" s="67">
        <f>H13</f>
        <v>-1.5922146089609401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69"/>
      <c r="P20" s="70" t="s">
        <v>20</v>
      </c>
      <c r="Q20" s="67">
        <f>C14</f>
        <v>-4.7779694857084003</v>
      </c>
      <c r="R20" s="67">
        <f>H14</f>
        <v>-2.9401126478341366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69"/>
      <c r="P21" s="70" t="s">
        <v>21</v>
      </c>
      <c r="Q21" s="67">
        <f>C15</f>
        <v>-4.7846720414994381</v>
      </c>
      <c r="R21" s="67">
        <f>H15</f>
        <v>-3.9482655092113017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0"/>
      <c r="M22" s="9"/>
      <c r="N22" s="5"/>
      <c r="O22" s="69"/>
      <c r="P22" s="70" t="s">
        <v>22</v>
      </c>
      <c r="Q22" s="67">
        <f>C16</f>
        <v>-2.9978525274651613</v>
      </c>
      <c r="R22" s="67">
        <f>H16</f>
        <v>-2.8344831889698052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0"/>
      <c r="M23" s="9"/>
      <c r="N23" s="5"/>
      <c r="O23" s="69">
        <v>2010</v>
      </c>
      <c r="P23" s="70" t="s">
        <v>19</v>
      </c>
      <c r="Q23" s="67">
        <f>D13</f>
        <v>-0.21140420338390253</v>
      </c>
      <c r="R23" s="67">
        <f>I13</f>
        <v>6.3419677331655322E-2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0"/>
      <c r="M24" s="9"/>
      <c r="N24" s="5"/>
      <c r="O24" s="69"/>
      <c r="P24" s="70" t="s">
        <v>20</v>
      </c>
      <c r="Q24" s="67">
        <f>D14</f>
        <v>3.5880450874914427</v>
      </c>
      <c r="R24" s="67">
        <f>I14</f>
        <v>4.0991373580909318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0"/>
      <c r="M25" s="9"/>
      <c r="N25" s="5"/>
      <c r="O25" s="69"/>
      <c r="P25" s="70" t="s">
        <v>21</v>
      </c>
      <c r="Q25" s="67">
        <f>D15</f>
        <v>7.8717165001141121</v>
      </c>
      <c r="R25" s="67">
        <f>I15</f>
        <v>9.0754277044094778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0"/>
      <c r="M26" s="9"/>
      <c r="N26" s="5"/>
      <c r="O26" s="69"/>
      <c r="P26" s="70" t="s">
        <v>22</v>
      </c>
      <c r="Q26" s="67">
        <f>D16</f>
        <v>11.323373517737823</v>
      </c>
      <c r="R26" s="67">
        <f>I16</f>
        <v>13.531901662720713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0"/>
      <c r="M27" s="9"/>
      <c r="N27" s="5"/>
      <c r="O27" s="69">
        <v>2011</v>
      </c>
      <c r="P27" s="70" t="s">
        <v>19</v>
      </c>
      <c r="Q27" s="67">
        <f>E13</f>
        <v>12.074111822946998</v>
      </c>
      <c r="R27" s="67">
        <f>J13</f>
        <v>14.778017698741785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0"/>
      <c r="M28" s="9"/>
      <c r="N28" s="5"/>
      <c r="O28" s="69"/>
      <c r="P28" s="70" t="s">
        <v>20</v>
      </c>
      <c r="Q28" s="67">
        <f>E14</f>
        <v>13.047301445091474</v>
      </c>
      <c r="R28" s="67">
        <f>J14</f>
        <v>15.321800824083009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0"/>
      <c r="M29" s="9"/>
      <c r="N29" s="5"/>
      <c r="O29" s="69"/>
      <c r="P29" s="70" t="s">
        <v>21</v>
      </c>
      <c r="Q29" s="67">
        <f>E15</f>
        <v>12.503766056048127</v>
      </c>
      <c r="R29" s="67">
        <f>J15</f>
        <v>13.74423251707344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0"/>
      <c r="M30" s="9"/>
      <c r="N30" s="5"/>
      <c r="O30" s="69"/>
      <c r="P30" s="70" t="s">
        <v>22</v>
      </c>
      <c r="Q30" s="67">
        <f>E16</f>
        <v>10.824894089613601</v>
      </c>
      <c r="R30" s="67">
        <f>J16</f>
        <v>10.343249058190285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0"/>
      <c r="M31" s="9"/>
      <c r="N31" s="5"/>
      <c r="O31" s="69">
        <v>2012</v>
      </c>
      <c r="P31" s="70" t="s">
        <v>19</v>
      </c>
      <c r="Q31" s="67">
        <f>F13</f>
        <v>10.727424296556109</v>
      </c>
      <c r="R31" s="67">
        <f>K13</f>
        <v>8.6985973108679495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0"/>
      <c r="M32" s="9"/>
      <c r="N32" s="5"/>
      <c r="O32" s="69"/>
      <c r="P32" s="70" t="s">
        <v>20</v>
      </c>
      <c r="Q32" s="67">
        <f>F14</f>
        <v>0</v>
      </c>
      <c r="R32" s="67">
        <f>K14</f>
        <v>0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0"/>
      <c r="M33" s="9"/>
      <c r="N33" s="5"/>
      <c r="O33" s="69"/>
      <c r="P33" s="70" t="s">
        <v>21</v>
      </c>
      <c r="Q33" s="67">
        <f>F15</f>
        <v>0</v>
      </c>
      <c r="R33" s="67">
        <f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0"/>
      <c r="M34" s="9"/>
      <c r="N34" s="5"/>
      <c r="O34" s="69"/>
      <c r="P34" s="70" t="s">
        <v>22</v>
      </c>
      <c r="Q34" s="67">
        <f>F16</f>
        <v>0</v>
      </c>
      <c r="R34" s="67">
        <f>K16</f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0"/>
      <c r="M35" s="9"/>
      <c r="N35" s="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0"/>
      <c r="M36" s="9"/>
      <c r="N36" s="5"/>
      <c r="O36" s="69"/>
      <c r="Q36" s="67"/>
      <c r="R36" s="67"/>
    </row>
    <row r="37" spans="1:18" x14ac:dyDescent="0.25">
      <c r="A37" s="18"/>
      <c r="B37" s="19" t="str">
        <f>Índice!B41</f>
        <v>Fuente: Departamento Administrativo Nacional de Estadistica, Dane junio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67"/>
      <c r="R37" s="67"/>
    </row>
    <row r="38" spans="1:18" x14ac:dyDescent="0.25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Q38" s="67"/>
      <c r="R38" s="67"/>
    </row>
    <row r="40" spans="1:18" x14ac:dyDescent="0.25">
      <c r="R40" s="45"/>
    </row>
    <row r="41" spans="1:18" x14ac:dyDescent="0.25">
      <c r="R41" s="45"/>
    </row>
    <row r="42" spans="1:18" x14ac:dyDescent="0.25">
      <c r="R42" s="45"/>
    </row>
    <row r="43" spans="1:18" x14ac:dyDescent="0.25">
      <c r="R43" s="45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5" orientation="portrait" r:id="rId1"/>
  <headerFooter>
    <oddFooter>&amp;C&amp;"-,Negrita"&amp;12&amp;K08-049Página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2"/>
  <sheetViews>
    <sheetView zoomScaleNormal="100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5"/>
    </row>
    <row r="2" spans="1:18" x14ac:dyDescent="0.25">
      <c r="A2" s="5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10"/>
      <c r="N2" s="28"/>
      <c r="O2" s="115"/>
    </row>
    <row r="3" spans="1:18" x14ac:dyDescent="0.25">
      <c r="A3" s="5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10"/>
      <c r="N3" s="28"/>
      <c r="O3" s="115"/>
    </row>
    <row r="4" spans="1:18" x14ac:dyDescent="0.25">
      <c r="A4" s="5"/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9"/>
      <c r="N4" s="5"/>
      <c r="O4" s="69"/>
    </row>
    <row r="5" spans="1:18" x14ac:dyDescent="0.25">
      <c r="A5" s="5"/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9"/>
      <c r="N5" s="5"/>
      <c r="O5" s="69"/>
    </row>
    <row r="6" spans="1:18" x14ac:dyDescent="0.25">
      <c r="A6" s="5"/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9"/>
      <c r="N6" s="5"/>
      <c r="O6" s="69"/>
    </row>
    <row r="7" spans="1:18" x14ac:dyDescent="0.25">
      <c r="A7" s="5"/>
      <c r="B7" s="109"/>
      <c r="C7" s="127" t="s">
        <v>83</v>
      </c>
      <c r="D7" s="127"/>
      <c r="E7" s="127"/>
      <c r="F7" s="127"/>
      <c r="G7" s="127"/>
      <c r="H7" s="127"/>
      <c r="I7" s="127"/>
      <c r="J7" s="127"/>
      <c r="K7" s="127"/>
      <c r="L7" s="127"/>
      <c r="M7" s="9"/>
      <c r="N7" s="5"/>
      <c r="O7" s="69"/>
    </row>
    <row r="8" spans="1:18" x14ac:dyDescent="0.25">
      <c r="A8" s="5"/>
      <c r="B8" s="109"/>
      <c r="C8" s="128" t="s">
        <v>29</v>
      </c>
      <c r="D8" s="128"/>
      <c r="E8" s="128"/>
      <c r="F8" s="128"/>
      <c r="G8" s="128"/>
      <c r="H8" s="128"/>
      <c r="I8" s="128"/>
      <c r="J8" s="128"/>
      <c r="K8" s="128"/>
      <c r="L8" s="10"/>
      <c r="M8" s="9"/>
      <c r="N8" s="5"/>
      <c r="O8" s="69"/>
    </row>
    <row r="9" spans="1:18" x14ac:dyDescent="0.25">
      <c r="A9" s="5"/>
      <c r="B9" s="109"/>
      <c r="C9" s="109"/>
      <c r="D9" s="109"/>
      <c r="E9" s="109"/>
      <c r="F9" s="109"/>
      <c r="G9" s="109"/>
      <c r="H9" s="109"/>
      <c r="I9" s="109"/>
      <c r="J9" s="109"/>
      <c r="K9" s="97"/>
      <c r="L9" s="109"/>
      <c r="M9" s="9"/>
      <c r="N9" s="5"/>
      <c r="O9" s="69"/>
    </row>
    <row r="10" spans="1:18" x14ac:dyDescent="0.25">
      <c r="A10" s="5"/>
      <c r="B10" s="109"/>
      <c r="C10" s="132" t="s">
        <v>31</v>
      </c>
      <c r="D10" s="132"/>
      <c r="E10" s="132"/>
      <c r="F10" s="132"/>
      <c r="G10" s="109"/>
      <c r="H10" s="132" t="s">
        <v>32</v>
      </c>
      <c r="I10" s="132"/>
      <c r="J10" s="132"/>
      <c r="K10" s="132"/>
      <c r="L10" s="109"/>
      <c r="M10" s="9"/>
      <c r="N10" s="5"/>
      <c r="O10" s="69"/>
    </row>
    <row r="11" spans="1:18" x14ac:dyDescent="0.25">
      <c r="A11" s="5"/>
      <c r="B11" s="109"/>
      <c r="H11" s="7"/>
      <c r="I11" s="7"/>
      <c r="J11" s="7"/>
      <c r="K11" s="7"/>
      <c r="L11" s="109"/>
      <c r="M11" s="9"/>
      <c r="N11" s="5"/>
      <c r="O11" s="69"/>
    </row>
    <row r="12" spans="1:18" x14ac:dyDescent="0.25">
      <c r="A12" s="5"/>
      <c r="B12" s="109"/>
      <c r="C12" s="113">
        <v>2009</v>
      </c>
      <c r="D12" s="113">
        <v>2010</v>
      </c>
      <c r="E12" s="113">
        <v>2011</v>
      </c>
      <c r="F12" s="97">
        <v>2012</v>
      </c>
      <c r="G12" s="63"/>
      <c r="H12" s="113">
        <v>2009</v>
      </c>
      <c r="I12" s="113">
        <v>2010</v>
      </c>
      <c r="J12" s="113">
        <v>2011</v>
      </c>
      <c r="K12" s="97">
        <v>2012</v>
      </c>
      <c r="L12" s="109"/>
      <c r="M12" s="9"/>
      <c r="N12" s="5"/>
      <c r="O12" s="69"/>
    </row>
    <row r="13" spans="1:18" x14ac:dyDescent="0.25">
      <c r="A13" s="5"/>
      <c r="B13" s="64" t="s">
        <v>19</v>
      </c>
      <c r="C13" s="65">
        <v>0.11519577891954125</v>
      </c>
      <c r="D13" s="65">
        <v>-2.8579761348269228</v>
      </c>
      <c r="E13" s="65">
        <v>4.5055306727548983</v>
      </c>
      <c r="F13" s="119">
        <v>9.0149522857927664</v>
      </c>
      <c r="G13" s="66"/>
      <c r="H13" s="65">
        <v>2.384136811303561</v>
      </c>
      <c r="I13" s="65">
        <v>-2.462493012856326</v>
      </c>
      <c r="J13" s="65">
        <v>3.8148458462324841</v>
      </c>
      <c r="K13" s="119">
        <v>6.6616690026513492</v>
      </c>
      <c r="L13" s="109"/>
      <c r="M13" s="9"/>
      <c r="N13" s="5"/>
      <c r="O13" s="69"/>
    </row>
    <row r="14" spans="1:18" x14ac:dyDescent="0.25">
      <c r="A14" s="5"/>
      <c r="B14" s="64" t="s">
        <v>20</v>
      </c>
      <c r="C14" s="65">
        <v>-2.2631649257078723</v>
      </c>
      <c r="D14" s="65">
        <v>-0.73232118332345886</v>
      </c>
      <c r="E14" s="65">
        <v>5.7937526479451273</v>
      </c>
      <c r="F14" s="74"/>
      <c r="G14" s="66"/>
      <c r="H14" s="65">
        <v>-5.7880383171471372E-2</v>
      </c>
      <c r="I14" s="65">
        <v>-1.067206068610238</v>
      </c>
      <c r="J14" s="65">
        <v>4.8409225505971598</v>
      </c>
      <c r="K14" s="74"/>
      <c r="L14" s="109"/>
      <c r="M14" s="9"/>
      <c r="N14" s="5"/>
      <c r="O14" s="69"/>
      <c r="Q14" s="12" t="s">
        <v>31</v>
      </c>
      <c r="R14" s="12" t="s">
        <v>32</v>
      </c>
    </row>
    <row r="15" spans="1:18" x14ac:dyDescent="0.25">
      <c r="A15" s="5"/>
      <c r="B15" s="64" t="s">
        <v>21</v>
      </c>
      <c r="C15" s="65">
        <v>-3.2892665203635763</v>
      </c>
      <c r="D15" s="65">
        <v>1.2024528115109012</v>
      </c>
      <c r="E15" s="65">
        <v>6.8358414465748307</v>
      </c>
      <c r="F15" s="74"/>
      <c r="G15" s="66"/>
      <c r="H15" s="65">
        <v>-1.6421382846231181</v>
      </c>
      <c r="I15" s="65">
        <v>0.65243175751361626</v>
      </c>
      <c r="J15" s="65">
        <v>5.4792323880000993</v>
      </c>
      <c r="K15" s="74"/>
      <c r="L15" s="109"/>
      <c r="M15" s="9"/>
      <c r="N15" s="5"/>
      <c r="O15" s="69">
        <v>2008</v>
      </c>
      <c r="P15" s="70" t="s">
        <v>19</v>
      </c>
      <c r="Q15" s="67">
        <v>7.5554296119567432</v>
      </c>
      <c r="R15" s="67">
        <v>6.8403620001357801</v>
      </c>
    </row>
    <row r="16" spans="1:18" x14ac:dyDescent="0.25">
      <c r="A16" s="5"/>
      <c r="B16" s="64" t="s">
        <v>22</v>
      </c>
      <c r="C16" s="65">
        <v>-4.0715717995982388</v>
      </c>
      <c r="D16" s="65">
        <v>3.1501425268591898</v>
      </c>
      <c r="E16" s="65">
        <v>8.3521937422336165</v>
      </c>
      <c r="F16" s="74"/>
      <c r="G16" s="66"/>
      <c r="H16" s="65">
        <v>-2.4884757166188765</v>
      </c>
      <c r="I16" s="65">
        <v>2.3548127557885268</v>
      </c>
      <c r="J16" s="65">
        <v>6.1811603635654411</v>
      </c>
      <c r="K16" s="74"/>
      <c r="L16" s="109"/>
      <c r="M16" s="9"/>
      <c r="N16" s="5"/>
      <c r="O16" s="69"/>
      <c r="P16" s="70" t="s">
        <v>20</v>
      </c>
      <c r="Q16" s="67">
        <v>6.5188915859500263</v>
      </c>
      <c r="R16" s="67">
        <v>6.8269076201250334</v>
      </c>
    </row>
    <row r="17" spans="1:18" x14ac:dyDescent="0.25">
      <c r="A17" s="5"/>
      <c r="B17" s="109"/>
      <c r="C17" s="109"/>
      <c r="D17" s="109"/>
      <c r="E17" s="109"/>
      <c r="F17" s="109"/>
      <c r="G17" s="109"/>
      <c r="H17" s="109"/>
      <c r="I17" s="109"/>
      <c r="J17" s="109"/>
      <c r="K17" s="97"/>
      <c r="L17" s="109"/>
      <c r="M17" s="9"/>
      <c r="N17" s="5"/>
      <c r="O17" s="69"/>
      <c r="P17" s="70" t="s">
        <v>21</v>
      </c>
      <c r="Q17" s="67">
        <v>4.3207069647863028</v>
      </c>
      <c r="R17" s="67">
        <v>5.796691761338435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62"/>
      <c r="K18" s="15"/>
      <c r="L18" s="11"/>
      <c r="M18" s="9"/>
      <c r="N18" s="5"/>
      <c r="O18" s="69"/>
      <c r="P18" s="70" t="s">
        <v>22</v>
      </c>
      <c r="Q18" s="67">
        <v>2.1597078568513561</v>
      </c>
      <c r="R18" s="67">
        <v>4.2362030173733967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69">
        <v>2009</v>
      </c>
      <c r="P19" s="70" t="s">
        <v>19</v>
      </c>
      <c r="Q19" s="67">
        <f>C13</f>
        <v>0.11519577891954125</v>
      </c>
      <c r="R19" s="67">
        <f>H13</f>
        <v>2.384136811303561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69"/>
      <c r="P20" s="70" t="s">
        <v>20</v>
      </c>
      <c r="Q20" s="67">
        <f t="shared" ref="Q20:Q22" si="0">C14</f>
        <v>-2.2631649257078723</v>
      </c>
      <c r="R20" s="67">
        <f t="shared" ref="R20:R22" si="1">H14</f>
        <v>-5.7880383171471372E-2</v>
      </c>
    </row>
    <row r="21" spans="1:18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30"/>
      <c r="M21" s="9"/>
      <c r="N21" s="5"/>
      <c r="O21" s="69"/>
      <c r="P21" s="70" t="s">
        <v>21</v>
      </c>
      <c r="Q21" s="67">
        <f t="shared" si="0"/>
        <v>-3.2892665203635763</v>
      </c>
      <c r="R21" s="67">
        <f t="shared" si="1"/>
        <v>-1.6421382846231181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0"/>
      <c r="M22" s="9"/>
      <c r="N22" s="5"/>
      <c r="O22" s="69"/>
      <c r="P22" s="70" t="s">
        <v>22</v>
      </c>
      <c r="Q22" s="67">
        <f t="shared" si="0"/>
        <v>-4.0715717995982388</v>
      </c>
      <c r="R22" s="67">
        <f t="shared" si="1"/>
        <v>-2.4884757166188765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0"/>
      <c r="M23" s="9"/>
      <c r="N23" s="5"/>
      <c r="O23" s="69">
        <v>2010</v>
      </c>
      <c r="P23" s="70" t="s">
        <v>19</v>
      </c>
      <c r="Q23" s="67">
        <f>D13</f>
        <v>-2.8579761348269228</v>
      </c>
      <c r="R23" s="67">
        <f>I13</f>
        <v>-2.462493012856326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0"/>
      <c r="M24" s="9"/>
      <c r="N24" s="5"/>
      <c r="O24" s="69"/>
      <c r="P24" s="70" t="s">
        <v>20</v>
      </c>
      <c r="Q24" s="67">
        <f t="shared" ref="Q24:Q26" si="2">D14</f>
        <v>-0.73232118332345886</v>
      </c>
      <c r="R24" s="67">
        <f t="shared" ref="R24:R26" si="3">I14</f>
        <v>-1.067206068610238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0"/>
      <c r="M25" s="9"/>
      <c r="N25" s="5"/>
      <c r="O25" s="69"/>
      <c r="P25" s="70" t="s">
        <v>21</v>
      </c>
      <c r="Q25" s="67">
        <f t="shared" si="2"/>
        <v>1.2024528115109012</v>
      </c>
      <c r="R25" s="67">
        <f t="shared" si="3"/>
        <v>0.65243175751361626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0"/>
      <c r="M26" s="9"/>
      <c r="N26" s="5"/>
      <c r="O26" s="69"/>
      <c r="P26" s="70" t="s">
        <v>22</v>
      </c>
      <c r="Q26" s="67">
        <f t="shared" si="2"/>
        <v>3.1501425268591898</v>
      </c>
      <c r="R26" s="67">
        <f t="shared" si="3"/>
        <v>2.3548127557885268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0"/>
      <c r="M27" s="9"/>
      <c r="N27" s="5"/>
      <c r="O27" s="69">
        <v>2011</v>
      </c>
      <c r="P27" s="70" t="s">
        <v>19</v>
      </c>
      <c r="Q27" s="67">
        <f>E13</f>
        <v>4.5055306727548983</v>
      </c>
      <c r="R27" s="67">
        <f>J13</f>
        <v>3.8148458462324841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0"/>
      <c r="M28" s="9"/>
      <c r="N28" s="5"/>
      <c r="O28" s="69"/>
      <c r="P28" s="70" t="s">
        <v>20</v>
      </c>
      <c r="Q28" s="67">
        <f t="shared" ref="Q28:Q30" si="4">E14</f>
        <v>5.7937526479451273</v>
      </c>
      <c r="R28" s="67">
        <f t="shared" ref="R28:R30" si="5">J14</f>
        <v>4.8409225505971598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0"/>
      <c r="M29" s="9"/>
      <c r="N29" s="5"/>
      <c r="O29" s="69"/>
      <c r="P29" s="70" t="s">
        <v>21</v>
      </c>
      <c r="Q29" s="67">
        <f t="shared" si="4"/>
        <v>6.8358414465748307</v>
      </c>
      <c r="R29" s="67">
        <f t="shared" si="5"/>
        <v>5.4792323880000993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0"/>
      <c r="M30" s="9"/>
      <c r="N30" s="5"/>
      <c r="O30" s="69"/>
      <c r="P30" s="70" t="s">
        <v>22</v>
      </c>
      <c r="Q30" s="67">
        <f t="shared" si="4"/>
        <v>8.3521937422336165</v>
      </c>
      <c r="R30" s="67">
        <f t="shared" si="5"/>
        <v>6.1811603635654411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0"/>
      <c r="M31" s="9"/>
      <c r="N31" s="5"/>
      <c r="O31" s="69">
        <v>2012</v>
      </c>
      <c r="P31" s="70" t="s">
        <v>19</v>
      </c>
      <c r="Q31" s="67">
        <f>F13</f>
        <v>9.0149522857927664</v>
      </c>
      <c r="R31" s="67">
        <f>K13</f>
        <v>6.6616690026513492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0"/>
      <c r="M32" s="9"/>
      <c r="N32" s="5"/>
      <c r="O32" s="69"/>
      <c r="P32" s="70" t="s">
        <v>20</v>
      </c>
      <c r="Q32" s="67">
        <f t="shared" ref="Q32:Q33" si="6">F14</f>
        <v>0</v>
      </c>
      <c r="R32" s="67">
        <f t="shared" ref="R32:R33" si="7">K14</f>
        <v>0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0"/>
      <c r="M33" s="9"/>
      <c r="N33" s="5"/>
      <c r="O33" s="69"/>
      <c r="P33" s="70" t="s">
        <v>21</v>
      </c>
      <c r="Q33" s="67">
        <f t="shared" si="6"/>
        <v>0</v>
      </c>
      <c r="R33" s="67">
        <f t="shared" si="7"/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0"/>
      <c r="M34" s="9"/>
      <c r="N34" s="5"/>
      <c r="O34" s="69"/>
      <c r="P34" s="70" t="s">
        <v>22</v>
      </c>
      <c r="Q34" s="67">
        <f>F16</f>
        <v>0</v>
      </c>
      <c r="R34" s="67">
        <f>K16</f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0"/>
      <c r="M35" s="9"/>
      <c r="N35" s="5"/>
      <c r="O35" s="69"/>
    </row>
    <row r="36" spans="1:18" x14ac:dyDescent="0.25">
      <c r="A36" s="18"/>
      <c r="B36" s="19" t="str">
        <f>Índice!B41</f>
        <v>Fuente: Departamento Administrativo Nacional de Estadistica, Dane junio 2012.</v>
      </c>
      <c r="C36" s="19"/>
      <c r="D36" s="19"/>
      <c r="E36" s="19"/>
      <c r="F36" s="19"/>
      <c r="G36" s="19"/>
      <c r="H36" s="19"/>
      <c r="I36" s="19"/>
      <c r="J36" s="19"/>
      <c r="K36" s="26"/>
      <c r="L36" s="26"/>
      <c r="M36" s="27"/>
      <c r="N36" s="5"/>
      <c r="O36" s="69"/>
      <c r="Q36" s="67"/>
      <c r="R36" s="67"/>
    </row>
    <row r="37" spans="1:18" x14ac:dyDescent="0.25">
      <c r="A37" s="31"/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Q37" s="67"/>
      <c r="R37" s="67"/>
    </row>
    <row r="38" spans="1:18" x14ac:dyDescent="0.25">
      <c r="Q38" s="67"/>
      <c r="R38" s="67"/>
    </row>
    <row r="39" spans="1:18" x14ac:dyDescent="0.25">
      <c r="R39" s="45"/>
    </row>
    <row r="40" spans="1:18" x14ac:dyDescent="0.25">
      <c r="R40" s="45"/>
    </row>
    <row r="41" spans="1:18" x14ac:dyDescent="0.25">
      <c r="R41" s="45"/>
    </row>
    <row r="42" spans="1:18" x14ac:dyDescent="0.25">
      <c r="R42" s="45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5" orientation="portrait" r:id="rId1"/>
  <headerFooter>
    <oddFooter>&amp;C&amp;"-,Negrita"&amp;12&amp;K08-049Página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4"/>
  <sheetViews>
    <sheetView topLeftCell="A6" zoomScaleNormal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9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8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34"/>
      <c r="O1" s="115"/>
      <c r="P1" s="12"/>
      <c r="Q1" s="12"/>
      <c r="R1" s="12"/>
    </row>
    <row r="2" spans="1:18" s="4" customFormat="1" x14ac:dyDescent="0.25">
      <c r="A2" s="5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4"/>
      <c r="N2" s="134"/>
      <c r="O2" s="115"/>
      <c r="P2" s="12"/>
      <c r="Q2" s="12"/>
      <c r="R2" s="12"/>
    </row>
    <row r="3" spans="1:18" s="4" customFormat="1" x14ac:dyDescent="0.25">
      <c r="A3" s="5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4"/>
      <c r="N3" s="134"/>
      <c r="O3" s="115"/>
      <c r="P3" s="12"/>
      <c r="Q3" s="12"/>
      <c r="R3" s="12"/>
    </row>
    <row r="4" spans="1:18" s="4" customFormat="1" x14ac:dyDescent="0.25">
      <c r="A4" s="5"/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9"/>
      <c r="N4" s="135"/>
      <c r="O4" s="69"/>
      <c r="P4" s="12"/>
      <c r="Q4" s="12"/>
      <c r="R4" s="12"/>
    </row>
    <row r="5" spans="1:18" s="4" customFormat="1" x14ac:dyDescent="0.25">
      <c r="A5" s="5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9"/>
      <c r="N5" s="135"/>
      <c r="O5" s="69"/>
      <c r="P5" s="12"/>
      <c r="Q5" s="12"/>
      <c r="R5" s="12"/>
    </row>
    <row r="6" spans="1:18" s="4" customFormat="1" ht="12.75" customHeight="1" x14ac:dyDescent="0.25">
      <c r="A6" s="5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9"/>
      <c r="N6" s="135"/>
      <c r="O6" s="69"/>
      <c r="P6" s="12"/>
      <c r="Q6" s="12"/>
      <c r="R6" s="12"/>
    </row>
    <row r="7" spans="1:18" s="4" customFormat="1" x14ac:dyDescent="0.25">
      <c r="A7" s="5"/>
      <c r="B7" s="123"/>
      <c r="C7" s="127" t="s">
        <v>96</v>
      </c>
      <c r="D7" s="127"/>
      <c r="E7" s="127"/>
      <c r="F7" s="127"/>
      <c r="G7" s="127"/>
      <c r="H7" s="127"/>
      <c r="I7" s="127"/>
      <c r="J7" s="127"/>
      <c r="K7" s="127"/>
      <c r="L7" s="127"/>
      <c r="M7" s="9"/>
      <c r="N7" s="135"/>
      <c r="O7" s="69"/>
      <c r="P7" s="12"/>
      <c r="Q7" s="12"/>
      <c r="R7" s="12"/>
    </row>
    <row r="8" spans="1:18" s="4" customFormat="1" x14ac:dyDescent="0.25">
      <c r="A8" s="5"/>
      <c r="B8" s="123"/>
      <c r="C8" s="128" t="s">
        <v>97</v>
      </c>
      <c r="D8" s="128"/>
      <c r="E8" s="128"/>
      <c r="F8" s="128"/>
      <c r="G8" s="128"/>
      <c r="H8" s="128"/>
      <c r="I8" s="128"/>
      <c r="J8" s="128"/>
      <c r="K8" s="128"/>
      <c r="L8" s="10"/>
      <c r="M8" s="9"/>
      <c r="N8" s="135"/>
      <c r="O8" s="69"/>
      <c r="P8" s="12"/>
      <c r="Q8" s="12"/>
      <c r="R8" s="12"/>
    </row>
    <row r="9" spans="1:18" s="4" customFormat="1" x14ac:dyDescent="0.25">
      <c r="A9" s="5"/>
      <c r="B9" s="123"/>
      <c r="C9" s="128" t="s">
        <v>95</v>
      </c>
      <c r="D9" s="128"/>
      <c r="E9" s="128"/>
      <c r="F9" s="128"/>
      <c r="G9" s="128"/>
      <c r="H9" s="128"/>
      <c r="I9" s="128"/>
      <c r="J9" s="128"/>
      <c r="K9" s="122"/>
      <c r="L9" s="10"/>
      <c r="M9" s="9"/>
      <c r="N9" s="135"/>
      <c r="O9" s="69"/>
      <c r="P9" s="12"/>
      <c r="Q9" s="12"/>
      <c r="R9" s="12"/>
    </row>
    <row r="10" spans="1:18" s="4" customFormat="1" x14ac:dyDescent="0.25">
      <c r="A10" s="5"/>
      <c r="B10" s="123"/>
      <c r="C10" s="123"/>
      <c r="D10" s="123"/>
      <c r="E10" s="123"/>
      <c r="F10" s="123"/>
      <c r="G10" s="123"/>
      <c r="H10" s="123"/>
      <c r="I10" s="123"/>
      <c r="J10" s="123"/>
      <c r="K10" s="122"/>
      <c r="L10" s="123"/>
      <c r="M10" s="9"/>
      <c r="N10" s="135"/>
      <c r="O10" s="69"/>
      <c r="P10" s="12"/>
      <c r="Q10" s="12"/>
      <c r="R10" s="12"/>
    </row>
    <row r="11" spans="1:18" s="4" customFormat="1" x14ac:dyDescent="0.25">
      <c r="A11" s="5"/>
      <c r="B11" s="123"/>
      <c r="C11" s="132" t="s">
        <v>31</v>
      </c>
      <c r="D11" s="132"/>
      <c r="E11" s="132"/>
      <c r="F11" s="132"/>
      <c r="G11" s="123"/>
      <c r="H11" s="132" t="s">
        <v>32</v>
      </c>
      <c r="I11" s="132"/>
      <c r="J11" s="132"/>
      <c r="K11" s="132"/>
      <c r="L11" s="123"/>
      <c r="M11" s="9"/>
      <c r="N11" s="135"/>
      <c r="O11" s="69"/>
      <c r="P11" s="12"/>
      <c r="Q11" s="12"/>
      <c r="R11" s="12"/>
    </row>
    <row r="12" spans="1:18" s="4" customFormat="1" ht="15.75" customHeight="1" x14ac:dyDescent="0.25">
      <c r="A12" s="5"/>
      <c r="B12" s="123"/>
      <c r="H12" s="7"/>
      <c r="I12" s="7"/>
      <c r="J12" s="7"/>
      <c r="K12" s="7"/>
      <c r="L12" s="123"/>
      <c r="M12" s="9"/>
      <c r="N12" s="135"/>
      <c r="O12" s="69"/>
      <c r="P12" s="12"/>
      <c r="Q12" s="12"/>
      <c r="R12" s="12"/>
    </row>
    <row r="13" spans="1:18" s="4" customFormat="1" x14ac:dyDescent="0.25">
      <c r="A13" s="5"/>
      <c r="B13" s="123"/>
      <c r="C13" s="122">
        <v>2009</v>
      </c>
      <c r="D13" s="122">
        <v>2010</v>
      </c>
      <c r="E13" s="122">
        <v>2011</v>
      </c>
      <c r="F13" s="122">
        <v>2012</v>
      </c>
      <c r="G13" s="63"/>
      <c r="H13" s="122">
        <v>2009</v>
      </c>
      <c r="I13" s="122">
        <v>2010</v>
      </c>
      <c r="J13" s="122">
        <v>2011</v>
      </c>
      <c r="K13" s="122">
        <v>2012</v>
      </c>
      <c r="L13" s="123"/>
      <c r="M13" s="9"/>
      <c r="N13" s="135"/>
      <c r="O13" s="69"/>
      <c r="P13" s="12"/>
      <c r="Q13" s="12"/>
      <c r="R13" s="12"/>
    </row>
    <row r="14" spans="1:18" s="4" customFormat="1" x14ac:dyDescent="0.25">
      <c r="A14" s="5"/>
      <c r="B14" s="64" t="s">
        <v>19</v>
      </c>
      <c r="C14" s="65">
        <v>-1.1806120747982374</v>
      </c>
      <c r="D14" s="65">
        <v>2.5680462804012816</v>
      </c>
      <c r="E14" s="65">
        <v>3.8175397861945681</v>
      </c>
      <c r="F14" s="119">
        <v>12.364754600937644</v>
      </c>
      <c r="G14" s="66"/>
      <c r="H14" s="65"/>
      <c r="I14" s="65">
        <v>-0.24831188764377018</v>
      </c>
      <c r="J14" s="65">
        <v>11.802283956373644</v>
      </c>
      <c r="K14" s="119">
        <v>9.6504831912255415</v>
      </c>
      <c r="L14" s="123"/>
      <c r="M14" s="9"/>
      <c r="N14" s="135"/>
      <c r="O14" s="69"/>
      <c r="P14" s="12"/>
      <c r="Q14" s="12"/>
      <c r="R14" s="12"/>
    </row>
    <row r="15" spans="1:18" s="4" customFormat="1" x14ac:dyDescent="0.25">
      <c r="A15" s="5"/>
      <c r="B15" s="64" t="s">
        <v>20</v>
      </c>
      <c r="C15" s="65">
        <v>-0.1471009462037709</v>
      </c>
      <c r="D15" s="65">
        <v>4.861968708369524E-2</v>
      </c>
      <c r="E15" s="65">
        <v>9.5209400421813797</v>
      </c>
      <c r="F15" s="119"/>
      <c r="G15" s="66"/>
      <c r="H15" s="65"/>
      <c r="I15" s="65">
        <v>-0.13391464756061261</v>
      </c>
      <c r="J15" s="65">
        <v>13.937814386288183</v>
      </c>
      <c r="K15" s="119"/>
      <c r="L15" s="123"/>
      <c r="M15" s="9"/>
      <c r="N15" s="135"/>
      <c r="O15" s="69"/>
      <c r="P15" s="12"/>
      <c r="Q15" s="12" t="s">
        <v>31</v>
      </c>
      <c r="R15" s="12" t="s">
        <v>32</v>
      </c>
    </row>
    <row r="16" spans="1:18" s="4" customFormat="1" x14ac:dyDescent="0.25">
      <c r="A16" s="5"/>
      <c r="B16" s="64" t="s">
        <v>21</v>
      </c>
      <c r="C16" s="65">
        <v>-8.6625253998773299E-2</v>
      </c>
      <c r="D16" s="65">
        <v>0.76515483588168731</v>
      </c>
      <c r="E16" s="65">
        <v>9.957202899199725</v>
      </c>
      <c r="F16" s="119"/>
      <c r="G16" s="66"/>
      <c r="H16" s="65"/>
      <c r="I16" s="65">
        <v>-0.54621455894048421</v>
      </c>
      <c r="J16" s="65">
        <v>15.161094448733994</v>
      </c>
      <c r="K16" s="119"/>
      <c r="L16" s="123"/>
      <c r="M16" s="9"/>
      <c r="N16" s="135"/>
      <c r="O16" s="69">
        <v>2009</v>
      </c>
      <c r="P16" s="70" t="s">
        <v>19</v>
      </c>
      <c r="Q16" s="67">
        <f>C14</f>
        <v>-1.1806120747982374</v>
      </c>
      <c r="R16" s="67">
        <f>H14</f>
        <v>0</v>
      </c>
    </row>
    <row r="17" spans="1:18" s="4" customFormat="1" x14ac:dyDescent="0.25">
      <c r="A17" s="5"/>
      <c r="B17" s="64" t="s">
        <v>22</v>
      </c>
      <c r="C17" s="65">
        <v>0.87914912453976868</v>
      </c>
      <c r="D17" s="65">
        <v>1.9772431836894366</v>
      </c>
      <c r="E17" s="65">
        <v>9.6221203274001077</v>
      </c>
      <c r="F17" s="119"/>
      <c r="G17" s="66"/>
      <c r="H17" s="65"/>
      <c r="I17" s="65">
        <v>-0.46746444894836336</v>
      </c>
      <c r="J17" s="65">
        <v>0.38498064786883596</v>
      </c>
      <c r="K17" s="119"/>
      <c r="L17" s="123"/>
      <c r="M17" s="9"/>
      <c r="N17" s="135"/>
      <c r="O17" s="69"/>
      <c r="P17" s="70" t="s">
        <v>20</v>
      </c>
      <c r="Q17" s="67">
        <f>C15</f>
        <v>-0.1471009462037709</v>
      </c>
      <c r="R17" s="67">
        <f>H15</f>
        <v>0</v>
      </c>
    </row>
    <row r="18" spans="1:18" s="4" customFormat="1" x14ac:dyDescent="0.25">
      <c r="A18" s="5"/>
      <c r="B18" s="123"/>
      <c r="C18" s="123"/>
      <c r="D18" s="123"/>
      <c r="E18" s="123"/>
      <c r="F18" s="123"/>
      <c r="G18" s="123"/>
      <c r="H18" s="123"/>
      <c r="I18" s="123"/>
      <c r="J18" s="123"/>
      <c r="K18" s="122"/>
      <c r="L18" s="123"/>
      <c r="M18" s="9"/>
      <c r="N18" s="135"/>
      <c r="O18" s="69"/>
      <c r="P18" s="70" t="s">
        <v>21</v>
      </c>
      <c r="Q18" s="67">
        <f>C16</f>
        <v>-8.6625253998773299E-2</v>
      </c>
      <c r="R18" s="67">
        <f>H16</f>
        <v>0</v>
      </c>
    </row>
    <row r="19" spans="1:18" s="4" customFormat="1" x14ac:dyDescent="0.25">
      <c r="A19" s="5"/>
      <c r="B19" s="7"/>
      <c r="C19" s="7"/>
      <c r="D19" s="7"/>
      <c r="E19" s="7"/>
      <c r="F19" s="7"/>
      <c r="G19" s="7"/>
      <c r="H19" s="7"/>
      <c r="I19" s="7"/>
      <c r="J19" s="62"/>
      <c r="K19" s="15"/>
      <c r="L19" s="11"/>
      <c r="M19" s="9"/>
      <c r="N19" s="135"/>
      <c r="O19" s="69"/>
      <c r="P19" s="70" t="s">
        <v>22</v>
      </c>
      <c r="Q19" s="67">
        <f>C17</f>
        <v>0.87914912453976868</v>
      </c>
      <c r="R19" s="67">
        <f>H17</f>
        <v>0</v>
      </c>
    </row>
    <row r="20" spans="1:18" s="4" customFormat="1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35"/>
      <c r="O20" s="69">
        <v>2010</v>
      </c>
      <c r="P20" s="70" t="s">
        <v>19</v>
      </c>
      <c r="Q20" s="67">
        <f>D14</f>
        <v>2.5680462804012816</v>
      </c>
      <c r="R20" s="67">
        <f>I14</f>
        <v>-0.24831188764377018</v>
      </c>
    </row>
    <row r="21" spans="1:18" s="4" customFormat="1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35"/>
      <c r="O21" s="69"/>
      <c r="P21" s="70" t="s">
        <v>20</v>
      </c>
      <c r="Q21" s="67">
        <f>D15</f>
        <v>4.861968708369524E-2</v>
      </c>
      <c r="R21" s="67">
        <f>I15</f>
        <v>-0.13391464756061261</v>
      </c>
    </row>
    <row r="22" spans="1:18" s="4" customFormat="1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35"/>
      <c r="O22" s="69"/>
      <c r="P22" s="70" t="s">
        <v>21</v>
      </c>
      <c r="Q22" s="67">
        <f>D16</f>
        <v>0.76515483588168731</v>
      </c>
      <c r="R22" s="67">
        <f>I16</f>
        <v>-0.54621455894048421</v>
      </c>
    </row>
    <row r="23" spans="1:18" s="4" customFormat="1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0"/>
      <c r="M23" s="9"/>
      <c r="N23" s="135"/>
      <c r="O23" s="69"/>
      <c r="P23" s="70" t="s">
        <v>22</v>
      </c>
      <c r="Q23" s="67">
        <f>D17</f>
        <v>1.9772431836894366</v>
      </c>
      <c r="R23" s="67">
        <f>I17</f>
        <v>-0.46746444894836336</v>
      </c>
    </row>
    <row r="24" spans="1:18" s="4" customFormat="1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0"/>
      <c r="M24" s="9"/>
      <c r="N24" s="135"/>
      <c r="O24" s="69">
        <v>2011</v>
      </c>
      <c r="P24" s="70" t="s">
        <v>19</v>
      </c>
      <c r="Q24" s="67">
        <f>E14</f>
        <v>3.8175397861945681</v>
      </c>
      <c r="R24" s="67">
        <f>J14</f>
        <v>11.802283956373644</v>
      </c>
    </row>
    <row r="25" spans="1:18" s="4" customFormat="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0"/>
      <c r="M25" s="9"/>
      <c r="N25" s="135"/>
      <c r="O25" s="69"/>
      <c r="P25" s="70" t="s">
        <v>20</v>
      </c>
      <c r="Q25" s="67">
        <f>E15</f>
        <v>9.5209400421813797</v>
      </c>
      <c r="R25" s="67">
        <f>J15</f>
        <v>13.937814386288183</v>
      </c>
    </row>
    <row r="26" spans="1:18" s="4" customFormat="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0"/>
      <c r="M26" s="9"/>
      <c r="N26" s="135"/>
      <c r="O26" s="69"/>
      <c r="P26" s="70" t="s">
        <v>21</v>
      </c>
      <c r="Q26" s="67">
        <f>E16</f>
        <v>9.957202899199725</v>
      </c>
      <c r="R26" s="67">
        <f>J16</f>
        <v>15.161094448733994</v>
      </c>
    </row>
    <row r="27" spans="1:18" s="4" customFormat="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0"/>
      <c r="M27" s="9"/>
      <c r="N27" s="135"/>
      <c r="O27" s="69"/>
      <c r="P27" s="70" t="s">
        <v>22</v>
      </c>
      <c r="Q27" s="67">
        <f>E17</f>
        <v>9.6221203274001077</v>
      </c>
      <c r="R27" s="67">
        <f>J17</f>
        <v>0.38498064786883596</v>
      </c>
    </row>
    <row r="28" spans="1:18" s="4" customFormat="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0"/>
      <c r="M28" s="9"/>
      <c r="N28" s="135"/>
      <c r="O28" s="69">
        <v>2012</v>
      </c>
      <c r="P28" s="70" t="s">
        <v>19</v>
      </c>
      <c r="Q28" s="67">
        <f>F14</f>
        <v>12.364754600937644</v>
      </c>
      <c r="R28" s="67">
        <f>K14</f>
        <v>9.6504831912255415</v>
      </c>
    </row>
    <row r="29" spans="1:18" s="4" customFormat="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0"/>
      <c r="M29" s="9"/>
      <c r="N29" s="135"/>
      <c r="O29" s="69"/>
      <c r="P29" s="70" t="s">
        <v>20</v>
      </c>
      <c r="Q29" s="67">
        <f>F15</f>
        <v>0</v>
      </c>
      <c r="R29" s="67">
        <f>K15</f>
        <v>0</v>
      </c>
    </row>
    <row r="30" spans="1:18" s="4" customFormat="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0"/>
      <c r="M30" s="9"/>
      <c r="N30" s="135"/>
      <c r="O30" s="69"/>
      <c r="P30" s="70" t="s">
        <v>21</v>
      </c>
      <c r="Q30" s="67">
        <f>F16</f>
        <v>0</v>
      </c>
      <c r="R30" s="67">
        <f>K16</f>
        <v>0</v>
      </c>
    </row>
    <row r="31" spans="1:18" s="4" customFormat="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0"/>
      <c r="M31" s="9"/>
      <c r="N31" s="135"/>
      <c r="O31" s="69"/>
      <c r="P31" s="70" t="s">
        <v>22</v>
      </c>
      <c r="Q31" s="67">
        <f>F17</f>
        <v>0</v>
      </c>
      <c r="R31" s="67">
        <f>K17</f>
        <v>0</v>
      </c>
    </row>
    <row r="32" spans="1:18" s="4" customFormat="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0"/>
      <c r="M32" s="9"/>
      <c r="N32" s="135"/>
      <c r="O32" s="12"/>
      <c r="P32" s="12"/>
      <c r="Q32" s="12"/>
      <c r="R32" s="12"/>
    </row>
    <row r="33" spans="1:18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0"/>
      <c r="M33" s="9"/>
      <c r="N33" s="135"/>
      <c r="O33" s="69"/>
      <c r="P33" s="12"/>
      <c r="Q33" s="12"/>
      <c r="R33" s="12"/>
    </row>
    <row r="34" spans="1:18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0"/>
      <c r="M34" s="9"/>
      <c r="N34" s="135"/>
      <c r="O34" s="12"/>
      <c r="P34" s="12"/>
      <c r="Q34" s="12"/>
      <c r="R34" s="12"/>
    </row>
    <row r="35" spans="1:18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0"/>
      <c r="M35" s="9"/>
      <c r="N35" s="135"/>
      <c r="O35" s="12"/>
      <c r="P35" s="12"/>
      <c r="Q35" s="12"/>
      <c r="R35" s="12"/>
    </row>
    <row r="36" spans="1:18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0"/>
      <c r="M36" s="9"/>
      <c r="N36" s="135"/>
      <c r="O36" s="12"/>
      <c r="P36" s="12"/>
      <c r="Q36" s="12"/>
      <c r="R36" s="12"/>
    </row>
    <row r="37" spans="1:18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30"/>
      <c r="M37" s="9"/>
      <c r="N37" s="135"/>
      <c r="O37" s="12"/>
      <c r="P37" s="12"/>
      <c r="Q37" s="12"/>
      <c r="R37" s="12"/>
    </row>
    <row r="38" spans="1:18" s="4" customFormat="1" x14ac:dyDescent="0.25">
      <c r="A38" s="18"/>
      <c r="B38" s="19" t="str">
        <f>Índice!B41</f>
        <v>Fuente: Departamento Administrativo Nacional de Estadistica, Dane junio 2012.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35"/>
      <c r="O38" s="69"/>
      <c r="P38" s="12"/>
      <c r="Q38" s="67"/>
      <c r="R38" s="67"/>
    </row>
    <row r="39" spans="1:18" s="4" customFormat="1" x14ac:dyDescent="0.25">
      <c r="A39" s="31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59"/>
      <c r="O39" s="12"/>
      <c r="P39" s="12"/>
      <c r="Q39" s="67"/>
      <c r="R39" s="67"/>
    </row>
    <row r="40" spans="1:18" s="4" customFormat="1" x14ac:dyDescent="0.25">
      <c r="N40" s="59"/>
      <c r="O40" s="12"/>
      <c r="P40" s="12"/>
      <c r="Q40" s="67"/>
      <c r="R40" s="67"/>
    </row>
    <row r="41" spans="1:18" s="4" customFormat="1" x14ac:dyDescent="0.25">
      <c r="N41" s="59"/>
      <c r="O41" s="12"/>
      <c r="P41" s="12"/>
      <c r="Q41" s="12"/>
      <c r="R41" s="45"/>
    </row>
    <row r="42" spans="1:18" s="4" customFormat="1" x14ac:dyDescent="0.25">
      <c r="N42" s="59"/>
      <c r="O42" s="12"/>
      <c r="P42" s="12"/>
      <c r="Q42" s="12"/>
      <c r="R42" s="45"/>
    </row>
    <row r="43" spans="1:18" s="4" customFormat="1" x14ac:dyDescent="0.25">
      <c r="N43" s="59"/>
      <c r="O43" s="12"/>
      <c r="P43" s="12"/>
      <c r="Q43" s="12"/>
      <c r="R43" s="45"/>
    </row>
    <row r="44" spans="1:18" s="4" customFormat="1" x14ac:dyDescent="0.25">
      <c r="N44" s="59"/>
      <c r="O44" s="12"/>
      <c r="P44" s="12"/>
      <c r="Q44" s="12"/>
      <c r="R44" s="45"/>
    </row>
  </sheetData>
  <mergeCells count="5">
    <mergeCell ref="C7:L7"/>
    <mergeCell ref="C8:K8"/>
    <mergeCell ref="C11:F11"/>
    <mergeCell ref="H11:K11"/>
    <mergeCell ref="C9:J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8" orientation="portrait" verticalDpi="0" r:id="rId1"/>
  <headerFooter>
    <oddFooter>&amp;C&amp;"-,Negrita"&amp;12&amp;K08-049Página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6" tint="-0.499984740745262"/>
  </sheetPr>
  <dimension ref="A1:S44"/>
  <sheetViews>
    <sheetView zoomScaleNormal="100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9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34"/>
      <c r="O1" s="115"/>
    </row>
    <row r="2" spans="1:18" x14ac:dyDescent="0.25">
      <c r="A2" s="5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4"/>
      <c r="N2" s="134"/>
      <c r="O2" s="115"/>
    </row>
    <row r="3" spans="1:18" x14ac:dyDescent="0.25">
      <c r="A3" s="5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4"/>
      <c r="N3" s="134"/>
      <c r="O3" s="115"/>
    </row>
    <row r="4" spans="1:18" x14ac:dyDescent="0.25">
      <c r="A4" s="5"/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9"/>
      <c r="N4" s="135"/>
      <c r="O4" s="69"/>
    </row>
    <row r="5" spans="1:18" x14ac:dyDescent="0.25">
      <c r="A5" s="5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9"/>
      <c r="N5" s="135"/>
      <c r="O5" s="69"/>
    </row>
    <row r="6" spans="1:18" x14ac:dyDescent="0.25">
      <c r="A6" s="5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9"/>
      <c r="N6" s="135"/>
      <c r="O6" s="69"/>
    </row>
    <row r="7" spans="1:18" x14ac:dyDescent="0.25">
      <c r="A7" s="5"/>
      <c r="B7" s="123"/>
      <c r="C7" s="127" t="s">
        <v>96</v>
      </c>
      <c r="D7" s="127"/>
      <c r="E7" s="127"/>
      <c r="F7" s="127"/>
      <c r="G7" s="127"/>
      <c r="H7" s="127"/>
      <c r="I7" s="127"/>
      <c r="J7" s="127"/>
      <c r="K7" s="127"/>
      <c r="L7" s="127"/>
      <c r="M7" s="9"/>
      <c r="N7" s="135"/>
      <c r="O7" s="69"/>
    </row>
    <row r="8" spans="1:18" x14ac:dyDescent="0.25">
      <c r="A8" s="5"/>
      <c r="B8" s="123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10"/>
      <c r="M8" s="9"/>
      <c r="N8" s="135"/>
      <c r="O8" s="69"/>
    </row>
    <row r="9" spans="1:18" x14ac:dyDescent="0.25">
      <c r="A9" s="5"/>
      <c r="B9" s="123"/>
      <c r="C9" s="128" t="s">
        <v>95</v>
      </c>
      <c r="D9" s="128"/>
      <c r="E9" s="128"/>
      <c r="F9" s="128"/>
      <c r="G9" s="128"/>
      <c r="H9" s="128"/>
      <c r="I9" s="128"/>
      <c r="J9" s="128"/>
      <c r="K9" s="122"/>
      <c r="L9" s="10"/>
      <c r="M9" s="9"/>
      <c r="N9" s="135"/>
      <c r="O9" s="69"/>
    </row>
    <row r="10" spans="1:18" x14ac:dyDescent="0.25">
      <c r="A10" s="5"/>
      <c r="B10" s="123"/>
      <c r="C10" s="123"/>
      <c r="D10" s="123"/>
      <c r="E10" s="123"/>
      <c r="F10" s="123"/>
      <c r="G10" s="123"/>
      <c r="H10" s="123"/>
      <c r="I10" s="123"/>
      <c r="J10" s="123"/>
      <c r="K10" s="122"/>
      <c r="L10" s="123"/>
      <c r="M10" s="9"/>
      <c r="N10" s="135"/>
      <c r="O10" s="69"/>
    </row>
    <row r="11" spans="1:18" x14ac:dyDescent="0.25">
      <c r="A11" s="5"/>
      <c r="B11" s="123"/>
      <c r="C11" s="132" t="s">
        <v>31</v>
      </c>
      <c r="D11" s="132"/>
      <c r="E11" s="132"/>
      <c r="F11" s="132"/>
      <c r="G11" s="123"/>
      <c r="H11" s="132" t="s">
        <v>32</v>
      </c>
      <c r="I11" s="132"/>
      <c r="J11" s="132"/>
      <c r="K11" s="132"/>
      <c r="L11" s="123"/>
      <c r="M11" s="9"/>
      <c r="N11" s="135"/>
      <c r="O11" s="69"/>
    </row>
    <row r="12" spans="1:18" x14ac:dyDescent="0.25">
      <c r="A12" s="5"/>
      <c r="B12" s="123"/>
      <c r="H12" s="7"/>
      <c r="I12" s="7"/>
      <c r="J12" s="7"/>
      <c r="K12" s="7"/>
      <c r="L12" s="123"/>
      <c r="M12" s="9"/>
      <c r="N12" s="135"/>
      <c r="O12" s="69"/>
    </row>
    <row r="13" spans="1:18" x14ac:dyDescent="0.25">
      <c r="A13" s="5"/>
      <c r="B13" s="123"/>
      <c r="C13" s="122">
        <v>2009</v>
      </c>
      <c r="D13" s="122">
        <v>2010</v>
      </c>
      <c r="E13" s="122">
        <v>2011</v>
      </c>
      <c r="F13" s="122">
        <v>2012</v>
      </c>
      <c r="G13" s="63"/>
      <c r="H13" s="122">
        <v>2009</v>
      </c>
      <c r="I13" s="122">
        <v>2010</v>
      </c>
      <c r="J13" s="122">
        <v>2011</v>
      </c>
      <c r="K13" s="122">
        <v>2012</v>
      </c>
      <c r="L13" s="123"/>
      <c r="M13" s="9"/>
      <c r="N13" s="135"/>
      <c r="O13" s="69"/>
    </row>
    <row r="14" spans="1:18" x14ac:dyDescent="0.25">
      <c r="A14" s="5"/>
      <c r="B14" s="64" t="s">
        <v>19</v>
      </c>
      <c r="C14" s="65">
        <v>-9.9322751545664172</v>
      </c>
      <c r="D14" s="65">
        <v>1.6348391472641444</v>
      </c>
      <c r="E14" s="65">
        <v>-1.5038372588049853</v>
      </c>
      <c r="F14" s="119">
        <v>4.9012274527596267</v>
      </c>
      <c r="G14" s="66"/>
      <c r="H14" s="65"/>
      <c r="I14" s="65">
        <v>0.22903167275933756</v>
      </c>
      <c r="J14" s="65">
        <v>2.0329693644475948</v>
      </c>
      <c r="K14" s="119">
        <v>0.28086137750712598</v>
      </c>
      <c r="L14" s="123"/>
      <c r="M14" s="9"/>
      <c r="N14" s="135"/>
      <c r="O14" s="69"/>
    </row>
    <row r="15" spans="1:18" x14ac:dyDescent="0.25">
      <c r="A15" s="5"/>
      <c r="B15" s="64" t="s">
        <v>20</v>
      </c>
      <c r="C15" s="65">
        <v>-8.2504627493410148</v>
      </c>
      <c r="D15" s="65">
        <v>1.3914018648369053</v>
      </c>
      <c r="E15" s="65">
        <v>0.6146022189534639</v>
      </c>
      <c r="F15" s="119"/>
      <c r="G15" s="66"/>
      <c r="H15" s="65"/>
      <c r="I15" s="65">
        <v>-2.5252309357099754</v>
      </c>
      <c r="J15" s="65">
        <v>5.0257149257679608</v>
      </c>
      <c r="K15" s="119"/>
      <c r="L15" s="123"/>
      <c r="M15" s="9"/>
      <c r="N15" s="135"/>
      <c r="O15" s="69"/>
      <c r="Q15" s="12" t="s">
        <v>31</v>
      </c>
      <c r="R15" s="12" t="s">
        <v>32</v>
      </c>
    </row>
    <row r="16" spans="1:18" x14ac:dyDescent="0.25">
      <c r="A16" s="5"/>
      <c r="B16" s="64" t="s">
        <v>21</v>
      </c>
      <c r="C16" s="65">
        <v>-6.7534563604497837</v>
      </c>
      <c r="D16" s="65">
        <v>1.6245005642480326</v>
      </c>
      <c r="E16" s="65">
        <v>0.6115014799836338</v>
      </c>
      <c r="F16" s="119"/>
      <c r="G16" s="66"/>
      <c r="H16" s="65"/>
      <c r="I16" s="65">
        <v>-3.436595108634354</v>
      </c>
      <c r="J16" s="65">
        <v>3.9012343018153808</v>
      </c>
      <c r="K16" s="119"/>
      <c r="L16" s="123"/>
      <c r="M16" s="9"/>
      <c r="N16" s="135"/>
      <c r="O16" s="69">
        <v>2009</v>
      </c>
      <c r="P16" s="70" t="s">
        <v>19</v>
      </c>
      <c r="Q16" s="67">
        <f>C14</f>
        <v>-9.9322751545664172</v>
      </c>
      <c r="R16" s="67">
        <f>H14</f>
        <v>0</v>
      </c>
    </row>
    <row r="17" spans="1:18" x14ac:dyDescent="0.25">
      <c r="A17" s="5"/>
      <c r="B17" s="64" t="s">
        <v>22</v>
      </c>
      <c r="C17" s="65">
        <v>-6.018933343721999</v>
      </c>
      <c r="D17" s="65">
        <v>1.613054772563971</v>
      </c>
      <c r="E17" s="65">
        <v>0.6839870871940823</v>
      </c>
      <c r="F17" s="119"/>
      <c r="G17" s="66"/>
      <c r="H17" s="65"/>
      <c r="I17" s="65">
        <v>-2.144932457873149</v>
      </c>
      <c r="J17" s="65">
        <v>0.69306578095222238</v>
      </c>
      <c r="K17" s="119"/>
      <c r="L17" s="123"/>
      <c r="M17" s="9"/>
      <c r="N17" s="135"/>
      <c r="O17" s="69"/>
      <c r="P17" s="70" t="s">
        <v>20</v>
      </c>
      <c r="Q17" s="67">
        <f>C15</f>
        <v>-8.2504627493410148</v>
      </c>
      <c r="R17" s="67">
        <f>H15</f>
        <v>0</v>
      </c>
    </row>
    <row r="18" spans="1:18" x14ac:dyDescent="0.25">
      <c r="A18" s="5"/>
      <c r="B18" s="123"/>
      <c r="C18" s="123"/>
      <c r="D18" s="123"/>
      <c r="E18" s="123"/>
      <c r="F18" s="123"/>
      <c r="G18" s="123"/>
      <c r="H18" s="123"/>
      <c r="I18" s="123"/>
      <c r="J18" s="123"/>
      <c r="K18" s="122"/>
      <c r="L18" s="123"/>
      <c r="M18" s="9"/>
      <c r="N18" s="135"/>
      <c r="O18" s="69"/>
      <c r="P18" s="70" t="s">
        <v>21</v>
      </c>
      <c r="Q18" s="67">
        <f>C16</f>
        <v>-6.7534563604497837</v>
      </c>
      <c r="R18" s="67">
        <f>H16</f>
        <v>0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62"/>
      <c r="K19" s="15"/>
      <c r="L19" s="11"/>
      <c r="M19" s="9"/>
      <c r="N19" s="135"/>
      <c r="O19" s="69"/>
      <c r="P19" s="70" t="s">
        <v>22</v>
      </c>
      <c r="Q19" s="67">
        <f>C17</f>
        <v>-6.018933343721999</v>
      </c>
      <c r="R19" s="67">
        <f>H17</f>
        <v>0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35"/>
      <c r="O20" s="69">
        <v>2010</v>
      </c>
      <c r="P20" s="70" t="s">
        <v>19</v>
      </c>
      <c r="Q20" s="67">
        <f>D14</f>
        <v>1.6348391472641444</v>
      </c>
      <c r="R20" s="67">
        <f>I14</f>
        <v>0.22903167275933756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35"/>
      <c r="O21" s="69"/>
      <c r="P21" s="70" t="s">
        <v>20</v>
      </c>
      <c r="Q21" s="67">
        <f>D15</f>
        <v>1.3914018648369053</v>
      </c>
      <c r="R21" s="67">
        <f>I15</f>
        <v>-2.5252309357099754</v>
      </c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35"/>
      <c r="O22" s="69"/>
      <c r="P22" s="70" t="s">
        <v>21</v>
      </c>
      <c r="Q22" s="67">
        <f>D16</f>
        <v>1.6245005642480326</v>
      </c>
      <c r="R22" s="67">
        <f>I16</f>
        <v>-3.436595108634354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0"/>
      <c r="M23" s="9"/>
      <c r="N23" s="135"/>
      <c r="O23" s="69"/>
      <c r="P23" s="70" t="s">
        <v>22</v>
      </c>
      <c r="Q23" s="67">
        <f>D17</f>
        <v>1.613054772563971</v>
      </c>
      <c r="R23" s="67">
        <f>I17</f>
        <v>-2.144932457873149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0"/>
      <c r="M24" s="9"/>
      <c r="N24" s="135"/>
      <c r="O24" s="69">
        <v>2011</v>
      </c>
      <c r="P24" s="70" t="s">
        <v>19</v>
      </c>
      <c r="Q24" s="67">
        <f>E14</f>
        <v>-1.5038372588049853</v>
      </c>
      <c r="R24" s="67">
        <f>J14</f>
        <v>2.0329693644475948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0"/>
      <c r="M25" s="9"/>
      <c r="N25" s="135"/>
      <c r="O25" s="69"/>
      <c r="P25" s="70" t="s">
        <v>20</v>
      </c>
      <c r="Q25" s="67">
        <f>E15</f>
        <v>0.6146022189534639</v>
      </c>
      <c r="R25" s="67">
        <f>J15</f>
        <v>5.0257149257679608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0"/>
      <c r="M26" s="9"/>
      <c r="N26" s="135"/>
      <c r="O26" s="69"/>
      <c r="P26" s="70" t="s">
        <v>21</v>
      </c>
      <c r="Q26" s="67">
        <f>E16</f>
        <v>0.6115014799836338</v>
      </c>
      <c r="R26" s="67">
        <f>J16</f>
        <v>3.9012343018153808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0"/>
      <c r="M27" s="9"/>
      <c r="N27" s="135"/>
      <c r="O27" s="69"/>
      <c r="P27" s="70" t="s">
        <v>22</v>
      </c>
      <c r="Q27" s="67">
        <f>E17</f>
        <v>0.6839870871940823</v>
      </c>
      <c r="R27" s="67">
        <f>J17</f>
        <v>0.69306578095222238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0"/>
      <c r="M28" s="9"/>
      <c r="N28" s="135"/>
      <c r="O28" s="69">
        <v>2012</v>
      </c>
      <c r="P28" s="70" t="s">
        <v>19</v>
      </c>
      <c r="Q28" s="67">
        <f>F14</f>
        <v>4.9012274527596267</v>
      </c>
      <c r="R28" s="67">
        <f>K14</f>
        <v>0.28086137750712598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0"/>
      <c r="M29" s="9"/>
      <c r="N29" s="135"/>
      <c r="O29" s="69"/>
      <c r="P29" s="70" t="s">
        <v>20</v>
      </c>
      <c r="Q29" s="67">
        <f>F15</f>
        <v>0</v>
      </c>
      <c r="R29" s="67">
        <f>K15</f>
        <v>0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0"/>
      <c r="M30" s="9"/>
      <c r="N30" s="135"/>
      <c r="O30" s="69"/>
      <c r="P30" s="70" t="s">
        <v>21</v>
      </c>
      <c r="Q30" s="67">
        <f>F16</f>
        <v>0</v>
      </c>
      <c r="R30" s="67">
        <f>K16</f>
        <v>0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0"/>
      <c r="M31" s="9"/>
      <c r="N31" s="135"/>
      <c r="O31" s="69"/>
      <c r="P31" s="70" t="s">
        <v>22</v>
      </c>
      <c r="Q31" s="67">
        <f>F17</f>
        <v>0</v>
      </c>
      <c r="R31" s="67">
        <f>K17</f>
        <v>0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0"/>
      <c r="M32" s="9"/>
      <c r="N32" s="135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0"/>
      <c r="M33" s="9"/>
      <c r="N33" s="135"/>
      <c r="O33" s="69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0"/>
      <c r="M34" s="9"/>
      <c r="N34" s="135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0"/>
      <c r="M35" s="9"/>
      <c r="N35" s="13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0"/>
      <c r="M36" s="9"/>
      <c r="N36" s="135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30"/>
      <c r="M37" s="9"/>
      <c r="N37" s="135"/>
    </row>
    <row r="38" spans="1:18" x14ac:dyDescent="0.25">
      <c r="A38" s="18"/>
      <c r="B38" s="19" t="str">
        <f>Índice!B41</f>
        <v>Fuente: Departamento Administrativo Nacional de Estadistica, Dane junio 2012.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35"/>
      <c r="O38" s="69"/>
      <c r="Q38" s="67"/>
      <c r="R38" s="67"/>
    </row>
    <row r="39" spans="1:18" x14ac:dyDescent="0.25">
      <c r="A39" s="31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Q39" s="67"/>
      <c r="R39" s="67"/>
    </row>
    <row r="40" spans="1:18" x14ac:dyDescent="0.25">
      <c r="Q40" s="67"/>
      <c r="R40" s="67"/>
    </row>
    <row r="41" spans="1:18" x14ac:dyDescent="0.25">
      <c r="R41" s="45"/>
    </row>
    <row r="42" spans="1:18" x14ac:dyDescent="0.25">
      <c r="R42" s="45"/>
    </row>
    <row r="43" spans="1:18" x14ac:dyDescent="0.25">
      <c r="R43" s="45"/>
    </row>
    <row r="44" spans="1:18" x14ac:dyDescent="0.25">
      <c r="R44" s="45"/>
    </row>
  </sheetData>
  <mergeCells count="5">
    <mergeCell ref="C7:L7"/>
    <mergeCell ref="C8:K8"/>
    <mergeCell ref="C9:J9"/>
    <mergeCell ref="C11:F11"/>
    <mergeCell ref="H11:K11"/>
  </mergeCells>
  <pageMargins left="0.7" right="0.7" top="0.75" bottom="0.75" header="0.3" footer="0.3"/>
  <pageSetup scale="88" orientation="portrait" verticalDpi="0" r:id="rId1"/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20</vt:i4>
      </vt:variant>
    </vt:vector>
  </HeadingPairs>
  <TitlesOfParts>
    <vt:vector size="40" baseType="lpstr">
      <vt:lpstr>Índice</vt:lpstr>
      <vt:lpstr>Total comercio minorista</vt:lpstr>
      <vt:lpstr>Ventas reales</vt:lpstr>
      <vt:lpstr>V Alimentos anual</vt:lpstr>
      <vt:lpstr>V Textiles anual</vt:lpstr>
      <vt:lpstr>V Farmacéuticos anual</vt:lpstr>
      <vt:lpstr>V Electrodomésticos anual</vt:lpstr>
      <vt:lpstr>V Oficina anual</vt:lpstr>
      <vt:lpstr>V Vehículos anual</vt:lpstr>
      <vt:lpstr>Empleo total</vt:lpstr>
      <vt:lpstr>H Bogotá anual</vt:lpstr>
      <vt:lpstr>Ventas reales Acumulado</vt:lpstr>
      <vt:lpstr>Empleo Acumulado</vt:lpstr>
      <vt:lpstr>H Bogotá Acumulado</vt:lpstr>
      <vt:lpstr>Ventas Bgta Vs Colom</vt:lpstr>
      <vt:lpstr>Empleo Bgta Vs Colom</vt:lpstr>
      <vt:lpstr>Vt Bgta Vs Colom Acumulada</vt:lpstr>
      <vt:lpstr>Empleo Bgta Vs Colom Acumulada</vt:lpstr>
      <vt:lpstr>Farmacéuticos Bgta Vs Colom</vt:lpstr>
      <vt:lpstr>Alimentos Bgta Vs Colom</vt:lpstr>
      <vt:lpstr>'Alimentos Bgta Vs Colom'!Área_de_impresión</vt:lpstr>
      <vt:lpstr>'Empleo Acumulado'!Área_de_impresión</vt:lpstr>
      <vt:lpstr>'Empleo Bgta Vs Colom'!Área_de_impresión</vt:lpstr>
      <vt:lpstr>'Empleo Bgta Vs Colom Acumulada'!Área_de_impresión</vt:lpstr>
      <vt:lpstr>'Empleo total'!Área_de_impresión</vt:lpstr>
      <vt:lpstr>'Farmacéuticos Bgta Vs Colom'!Área_de_impresión</vt:lpstr>
      <vt:lpstr>'H Bogotá Acumulado'!Área_de_impresión</vt:lpstr>
      <vt:lpstr>'H Bogotá anual'!Área_de_impresión</vt:lpstr>
      <vt:lpstr>Índice!Área_de_impresión</vt:lpstr>
      <vt:lpstr>'Total comercio minorista'!Área_de_impresión</vt:lpstr>
      <vt:lpstr>'V Alimentos anual'!Área_de_impresión</vt:lpstr>
      <vt:lpstr>'V Electrodomésticos anual'!Área_de_impresión</vt:lpstr>
      <vt:lpstr>'V Farmacéuticos anual'!Área_de_impresión</vt:lpstr>
      <vt:lpstr>'V Oficina anual'!Área_de_impresión</vt:lpstr>
      <vt:lpstr>'V Textiles anual'!Área_de_impresión</vt:lpstr>
      <vt:lpstr>'V Vehículos anual'!Área_de_impresión</vt:lpstr>
      <vt:lpstr>'Ventas Bgta Vs Colom'!Área_de_impresión</vt:lpstr>
      <vt:lpstr>'Ventas reales'!Área_de_impresión</vt:lpstr>
      <vt:lpstr>'Ventas reales Acumulado'!Área_de_impresión</vt:lpstr>
      <vt:lpstr>'Vt Bgta Vs Colom Acumulada'!Área_de_impresión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2012-07-11T21:04:06Z</cp:lastPrinted>
  <dcterms:created xsi:type="dcterms:W3CDTF">2010-10-05T21:06:03Z</dcterms:created>
  <dcterms:modified xsi:type="dcterms:W3CDTF">2012-07-11T21:04:10Z</dcterms:modified>
</cp:coreProperties>
</file>