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drawings/drawing17.xml" ContentType="application/vnd.openxmlformats-officedocument.drawing+xml"/>
  <Override PartName="/xl/charts/chart19.xml" ContentType="application/vnd.openxmlformats-officedocument.drawingml.chart+xml"/>
  <Override PartName="/xl/drawings/drawing18.xml" ContentType="application/vnd.openxmlformats-officedocument.drawing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65" windowWidth="10215" windowHeight="495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Acumulado" sheetId="51" r:id="rId12"/>
    <sheet name="Empleo Acumulado" sheetId="53" r:id="rId13"/>
    <sheet name="H Bogotá Acumulado" sheetId="52" r:id="rId14"/>
    <sheet name="Ventas Bgta Vs Colom" sheetId="54" r:id="rId15"/>
    <sheet name="Empleo Bgta Vs Colom" sheetId="55" r:id="rId16"/>
    <sheet name="Vt Bgta Vs Colom Acumulada" sheetId="64" r:id="rId17"/>
    <sheet name="Empleo Bgta Vs Colom Acumulada" sheetId="65" r:id="rId18"/>
  </sheets>
  <externalReferences>
    <externalReference r:id="rId19"/>
    <externalReference r:id="rId20"/>
    <externalReference r:id="rId21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9">'Empleo total'!$A$1:$L$39</definedName>
    <definedName name="_xlnm.Print_Area" localSheetId="0">Índice!$A$1:$K$41</definedName>
    <definedName name="_xlnm.Print_Area" localSheetId="1">'Total comercio minorista'!$A$1:$L$42</definedName>
    <definedName name="_xlnm.Print_Area" localSheetId="2">'Ventas reales'!$A$1:$L$42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R30" i="65" l="1"/>
  <c r="Q30" i="65"/>
  <c r="R29" i="65"/>
  <c r="Q29" i="65"/>
  <c r="R28" i="65"/>
  <c r="Q28" i="65"/>
  <c r="R27" i="65"/>
  <c r="Q27" i="65"/>
  <c r="R26" i="65"/>
  <c r="Q26" i="65"/>
  <c r="R25" i="65"/>
  <c r="Q25" i="65"/>
  <c r="R24" i="65"/>
  <c r="Q24" i="65"/>
  <c r="R23" i="65"/>
  <c r="Q23" i="65"/>
  <c r="R22" i="65"/>
  <c r="Q22" i="65"/>
  <c r="R21" i="65"/>
  <c r="Q21" i="65"/>
  <c r="R20" i="65"/>
  <c r="Q20" i="65"/>
  <c r="R19" i="65"/>
  <c r="Q19" i="65"/>
  <c r="R18" i="65"/>
  <c r="Q18" i="65"/>
  <c r="R17" i="65"/>
  <c r="Q17" i="65"/>
  <c r="R16" i="65"/>
  <c r="Q16" i="65"/>
  <c r="R15" i="65"/>
  <c r="Q15" i="65"/>
  <c r="R30" i="64" l="1"/>
  <c r="Q30" i="64"/>
  <c r="R29" i="64"/>
  <c r="Q29" i="64"/>
  <c r="R28" i="64"/>
  <c r="Q28" i="64"/>
  <c r="R27" i="64"/>
  <c r="Q27" i="64"/>
  <c r="R26" i="64"/>
  <c r="Q26" i="64"/>
  <c r="R25" i="64"/>
  <c r="Q25" i="64"/>
  <c r="R24" i="64"/>
  <c r="Q24" i="64"/>
  <c r="R23" i="64"/>
  <c r="Q23" i="64"/>
  <c r="R22" i="64"/>
  <c r="Q22" i="64"/>
  <c r="R21" i="64"/>
  <c r="Q21" i="64"/>
  <c r="R20" i="64"/>
  <c r="Q20" i="64"/>
  <c r="R19" i="64"/>
  <c r="Q19" i="64"/>
  <c r="R18" i="64"/>
  <c r="Q18" i="64"/>
  <c r="R17" i="64"/>
  <c r="Q17" i="64"/>
  <c r="R16" i="64"/>
  <c r="Q16" i="64"/>
  <c r="R15" i="64"/>
  <c r="Q15" i="64"/>
  <c r="V21" i="51"/>
  <c r="Q29" i="61" l="1"/>
  <c r="P29" i="61"/>
  <c r="Q28" i="61"/>
  <c r="P28" i="61"/>
  <c r="Q27" i="61"/>
  <c r="P27" i="61"/>
  <c r="Q26" i="61"/>
  <c r="P26" i="61"/>
  <c r="Q25" i="61"/>
  <c r="P25" i="61"/>
  <c r="Q24" i="61"/>
  <c r="P24" i="61"/>
  <c r="Q23" i="61"/>
  <c r="P23" i="61"/>
  <c r="Q22" i="61"/>
  <c r="P22" i="61"/>
  <c r="Q21" i="61"/>
  <c r="P21" i="61"/>
  <c r="Q20" i="61"/>
  <c r="P20" i="61"/>
  <c r="Q19" i="61"/>
  <c r="P19" i="61"/>
  <c r="Q18" i="61"/>
  <c r="P18" i="61"/>
  <c r="Q17" i="61"/>
  <c r="P17" i="61"/>
  <c r="Q16" i="61"/>
  <c r="P16" i="61"/>
  <c r="Q15" i="61"/>
  <c r="P15" i="61"/>
  <c r="Q14" i="61"/>
  <c r="P14" i="61"/>
  <c r="Q29" i="60"/>
  <c r="P29" i="60"/>
  <c r="Q28" i="60"/>
  <c r="P28" i="60"/>
  <c r="Q27" i="60"/>
  <c r="P27" i="60"/>
  <c r="Q26" i="60"/>
  <c r="P26" i="60"/>
  <c r="Q25" i="60"/>
  <c r="P25" i="60"/>
  <c r="Q24" i="60"/>
  <c r="P24" i="60"/>
  <c r="Q23" i="60"/>
  <c r="P23" i="60"/>
  <c r="Q22" i="60"/>
  <c r="P22" i="60"/>
  <c r="Q21" i="60"/>
  <c r="P21" i="60"/>
  <c r="Q20" i="60"/>
  <c r="P20" i="60"/>
  <c r="Q19" i="60"/>
  <c r="P19" i="60"/>
  <c r="Q18" i="60"/>
  <c r="P18" i="60"/>
  <c r="Q17" i="60"/>
  <c r="P17" i="60"/>
  <c r="Q16" i="60"/>
  <c r="P16" i="60"/>
  <c r="Q15" i="60"/>
  <c r="P15" i="60"/>
  <c r="Q14" i="60"/>
  <c r="P14" i="60"/>
  <c r="P29" i="59"/>
  <c r="Q29" i="59"/>
  <c r="Q28" i="59"/>
  <c r="P28" i="59"/>
  <c r="Q27" i="59"/>
  <c r="P27" i="59"/>
  <c r="Q26" i="59"/>
  <c r="P26" i="59"/>
  <c r="Q25" i="59"/>
  <c r="P25" i="59"/>
  <c r="Q24" i="59"/>
  <c r="P24" i="59"/>
  <c r="Q23" i="59"/>
  <c r="P23" i="59"/>
  <c r="Q22" i="59"/>
  <c r="P22" i="59"/>
  <c r="Q21" i="59"/>
  <c r="P21" i="59"/>
  <c r="Q20" i="59"/>
  <c r="P20" i="59"/>
  <c r="Q19" i="59"/>
  <c r="P19" i="59"/>
  <c r="Q18" i="59"/>
  <c r="P18" i="59"/>
  <c r="Q17" i="59"/>
  <c r="P17" i="59"/>
  <c r="Q16" i="59"/>
  <c r="P16" i="59"/>
  <c r="Q15" i="59"/>
  <c r="P15" i="59"/>
  <c r="Q14" i="59"/>
  <c r="P14" i="59"/>
  <c r="P23" i="58"/>
  <c r="Q29" i="58"/>
  <c r="P29" i="58"/>
  <c r="Q28" i="58"/>
  <c r="P28" i="58"/>
  <c r="Q27" i="58"/>
  <c r="P27" i="58"/>
  <c r="Q26" i="58"/>
  <c r="P26" i="58"/>
  <c r="Q25" i="58"/>
  <c r="P25" i="58"/>
  <c r="Q24" i="58"/>
  <c r="P24" i="58"/>
  <c r="Q23" i="58"/>
  <c r="Q22" i="58"/>
  <c r="P22" i="58"/>
  <c r="Q21" i="58"/>
  <c r="P21" i="58"/>
  <c r="Q20" i="58"/>
  <c r="P20" i="58"/>
  <c r="Q19" i="58"/>
  <c r="P19" i="58"/>
  <c r="Q18" i="58"/>
  <c r="P18" i="58"/>
  <c r="Q17" i="58"/>
  <c r="P17" i="58"/>
  <c r="Q16" i="58"/>
  <c r="P16" i="58"/>
  <c r="Q15" i="58"/>
  <c r="P15" i="58"/>
  <c r="Q14" i="58"/>
  <c r="P14" i="58"/>
  <c r="Q29" i="57"/>
  <c r="P29" i="57"/>
  <c r="Q28" i="57"/>
  <c r="P28" i="57"/>
  <c r="Q27" i="57"/>
  <c r="P27" i="57"/>
  <c r="Q26" i="57"/>
  <c r="P26" i="57"/>
  <c r="Q25" i="57"/>
  <c r="P25" i="57"/>
  <c r="Q24" i="57"/>
  <c r="P24" i="57"/>
  <c r="Q23" i="57"/>
  <c r="P23" i="57"/>
  <c r="Q22" i="57"/>
  <c r="P22" i="57"/>
  <c r="Q21" i="57"/>
  <c r="P21" i="57"/>
  <c r="Q20" i="57"/>
  <c r="P20" i="57"/>
  <c r="Q19" i="57"/>
  <c r="P19" i="57"/>
  <c r="Q18" i="57"/>
  <c r="P18" i="57"/>
  <c r="Q17" i="57"/>
  <c r="P17" i="57"/>
  <c r="Q16" i="57"/>
  <c r="P16" i="57"/>
  <c r="Q15" i="57"/>
  <c r="P15" i="57"/>
  <c r="Q14" i="57"/>
  <c r="P14" i="57"/>
  <c r="Q27" i="56"/>
  <c r="Q28" i="56"/>
  <c r="Q29" i="56"/>
  <c r="Q26" i="56"/>
  <c r="Q23" i="56"/>
  <c r="Q24" i="56"/>
  <c r="Q25" i="56"/>
  <c r="Q22" i="56"/>
  <c r="Q19" i="56"/>
  <c r="Q20" i="56"/>
  <c r="Q21" i="56"/>
  <c r="Q18" i="56"/>
  <c r="Q15" i="56"/>
  <c r="Q16" i="56"/>
  <c r="Q17" i="56"/>
  <c r="Q14" i="56"/>
  <c r="P27" i="56"/>
  <c r="P28" i="56"/>
  <c r="P29" i="56"/>
  <c r="P26" i="56"/>
  <c r="P23" i="56"/>
  <c r="P24" i="56"/>
  <c r="P25" i="56"/>
  <c r="P22" i="56"/>
  <c r="P19" i="56"/>
  <c r="P20" i="56"/>
  <c r="P21" i="56"/>
  <c r="P18" i="56"/>
  <c r="P15" i="56"/>
  <c r="P16" i="56"/>
  <c r="P17" i="56"/>
  <c r="P14" i="56"/>
  <c r="R30" i="55" l="1"/>
  <c r="Q30" i="55"/>
  <c r="R29" i="55"/>
  <c r="Q29" i="55"/>
  <c r="R28" i="55"/>
  <c r="Q28" i="55"/>
  <c r="R27" i="55"/>
  <c r="Q27" i="55"/>
  <c r="R26" i="55"/>
  <c r="Q26" i="55"/>
  <c r="R25" i="55"/>
  <c r="Q25" i="55"/>
  <c r="R24" i="55"/>
  <c r="Q24" i="55"/>
  <c r="R23" i="55"/>
  <c r="Q23" i="55"/>
  <c r="R22" i="55"/>
  <c r="Q22" i="55"/>
  <c r="R21" i="55"/>
  <c r="Q21" i="55"/>
  <c r="R20" i="55"/>
  <c r="Q20" i="55"/>
  <c r="R19" i="55"/>
  <c r="Q19" i="55"/>
  <c r="R18" i="55"/>
  <c r="Q18" i="55"/>
  <c r="R17" i="55"/>
  <c r="Q17" i="55"/>
  <c r="R16" i="55"/>
  <c r="Q16" i="55"/>
  <c r="R15" i="55"/>
  <c r="Q15" i="55"/>
  <c r="Q19" i="54"/>
  <c r="Q18" i="54"/>
  <c r="Q16" i="54"/>
  <c r="Q15" i="54"/>
  <c r="R30" i="54"/>
  <c r="Q30" i="54"/>
  <c r="R29" i="54"/>
  <c r="Q29" i="54"/>
  <c r="R28" i="54"/>
  <c r="Q28" i="54"/>
  <c r="R27" i="54"/>
  <c r="Q27" i="54"/>
  <c r="R26" i="54"/>
  <c r="Q26" i="54"/>
  <c r="R25" i="54"/>
  <c r="Q25" i="54"/>
  <c r="R24" i="54"/>
  <c r="Q24" i="54"/>
  <c r="R23" i="54"/>
  <c r="Q23" i="54"/>
  <c r="R22" i="54"/>
  <c r="Q22" i="54"/>
  <c r="R21" i="54"/>
  <c r="Q21" i="54"/>
  <c r="R20" i="54"/>
  <c r="Q20" i="54"/>
  <c r="R19" i="54"/>
  <c r="R18" i="54"/>
  <c r="R17" i="54"/>
  <c r="Q17" i="54"/>
  <c r="R16" i="54"/>
  <c r="R15" i="54"/>
  <c r="S17" i="45" l="1"/>
  <c r="S18" i="45"/>
  <c r="S19" i="45"/>
  <c r="S20" i="45"/>
  <c r="S21" i="45"/>
  <c r="S22" i="45"/>
  <c r="S23" i="45"/>
  <c r="S17" i="49"/>
  <c r="S18" i="49"/>
  <c r="S19" i="49"/>
  <c r="S20" i="49"/>
  <c r="U18" i="53" l="1"/>
  <c r="T18" i="53"/>
  <c r="T17" i="53"/>
  <c r="U17" i="53"/>
  <c r="T16" i="53"/>
  <c r="U16" i="53"/>
  <c r="U15" i="53"/>
  <c r="T15" i="53"/>
  <c r="P18" i="53"/>
  <c r="P17" i="53"/>
  <c r="P16" i="53"/>
  <c r="P15" i="53"/>
  <c r="R15" i="53"/>
  <c r="R16" i="53"/>
  <c r="R17" i="53"/>
  <c r="R18" i="53"/>
  <c r="Q18" i="53"/>
  <c r="Q17" i="53"/>
  <c r="Q16" i="53"/>
  <c r="Q15" i="53"/>
  <c r="Q30" i="52" l="1"/>
  <c r="Q17" i="52"/>
  <c r="Q15" i="52"/>
  <c r="T21" i="51"/>
  <c r="T15" i="51"/>
  <c r="T19" i="51"/>
  <c r="T16" i="51"/>
  <c r="T18" i="51"/>
  <c r="T20" i="51"/>
  <c r="T17" i="51"/>
  <c r="Q15" i="51"/>
  <c r="Q16" i="51"/>
  <c r="Q17" i="51"/>
  <c r="Q18" i="51"/>
  <c r="Q19" i="51"/>
  <c r="Q20" i="51"/>
  <c r="Q21" i="51"/>
  <c r="U21" i="51"/>
  <c r="R21" i="51"/>
  <c r="P21" i="51"/>
  <c r="U17" i="51"/>
  <c r="U20" i="51"/>
  <c r="U18" i="51"/>
  <c r="U16" i="51"/>
  <c r="U19" i="51"/>
  <c r="U15" i="51"/>
  <c r="R20" i="51"/>
  <c r="R19" i="51"/>
  <c r="R18" i="51"/>
  <c r="R17" i="51"/>
  <c r="R16" i="51"/>
  <c r="P20" i="51"/>
  <c r="P19" i="51"/>
  <c r="P18" i="51"/>
  <c r="P17" i="51"/>
  <c r="P16" i="51"/>
  <c r="P15" i="51"/>
  <c r="R15" i="51"/>
  <c r="R30" i="52" l="1"/>
  <c r="R29" i="52"/>
  <c r="Q29" i="52"/>
  <c r="R28" i="52"/>
  <c r="Q28" i="52"/>
  <c r="R27" i="52"/>
  <c r="Q27" i="52"/>
  <c r="R26" i="52"/>
  <c r="Q26" i="52"/>
  <c r="R25" i="52"/>
  <c r="Q25" i="52"/>
  <c r="R24" i="52"/>
  <c r="Q24" i="52"/>
  <c r="R23" i="52"/>
  <c r="Q23" i="52"/>
  <c r="R22" i="52"/>
  <c r="Q22" i="52"/>
  <c r="R21" i="52"/>
  <c r="Q21" i="52"/>
  <c r="R20" i="52"/>
  <c r="Q20" i="52"/>
  <c r="R19" i="52"/>
  <c r="Q19" i="52"/>
  <c r="R18" i="52"/>
  <c r="Q18" i="52"/>
  <c r="R17" i="52"/>
  <c r="R16" i="52"/>
  <c r="Q16" i="52"/>
  <c r="R15" i="52"/>
  <c r="R17" i="49" l="1"/>
  <c r="Q28" i="50" l="1"/>
  <c r="R28" i="50"/>
  <c r="Q29" i="50"/>
  <c r="R29" i="50"/>
  <c r="Q30" i="50"/>
  <c r="R30" i="50"/>
  <c r="R27" i="50"/>
  <c r="Q27" i="50"/>
  <c r="Q24" i="50"/>
  <c r="R24" i="50"/>
  <c r="Q25" i="50"/>
  <c r="R25" i="50"/>
  <c r="Q26" i="50"/>
  <c r="R26" i="50"/>
  <c r="R23" i="50"/>
  <c r="Q23" i="50"/>
  <c r="Q20" i="50"/>
  <c r="R20" i="50"/>
  <c r="Q21" i="50"/>
  <c r="R21" i="50"/>
  <c r="Q22" i="50"/>
  <c r="R22" i="50"/>
  <c r="R19" i="50"/>
  <c r="Q19" i="50"/>
  <c r="Q16" i="50"/>
  <c r="R16" i="50"/>
  <c r="Q17" i="50"/>
  <c r="R17" i="50"/>
  <c r="Q18" i="50"/>
  <c r="R18" i="50"/>
  <c r="R15" i="50"/>
  <c r="Q15" i="50"/>
  <c r="P18" i="49"/>
  <c r="Q20" i="49" l="1"/>
  <c r="R20" i="49"/>
  <c r="P20" i="49"/>
  <c r="Q18" i="49"/>
  <c r="R18" i="49"/>
  <c r="P19" i="49"/>
  <c r="Q19" i="49"/>
  <c r="R19" i="49"/>
  <c r="Q17" i="49"/>
  <c r="P17" i="49"/>
  <c r="Q23" i="45"/>
  <c r="R23" i="45"/>
  <c r="P23" i="45"/>
  <c r="P18" i="45"/>
  <c r="Q18" i="45"/>
  <c r="R18" i="45"/>
  <c r="P19" i="45"/>
  <c r="Q19" i="45"/>
  <c r="R19" i="45"/>
  <c r="P20" i="45"/>
  <c r="Q20" i="45"/>
  <c r="R20" i="45"/>
  <c r="P21" i="45"/>
  <c r="Q21" i="45"/>
  <c r="R21" i="45"/>
  <c r="P22" i="45"/>
  <c r="Q22" i="45"/>
  <c r="R22" i="45"/>
  <c r="Q17" i="45"/>
  <c r="R17" i="45"/>
  <c r="P17" i="45"/>
</calcChain>
</file>

<file path=xl/sharedStrings.xml><?xml version="1.0" encoding="utf-8"?>
<sst xmlns="http://schemas.openxmlformats.org/spreadsheetml/2006/main" count="434" uniqueCount="91">
  <si>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</si>
  <si>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</si>
  <si>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</si>
  <si>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</si>
  <si>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</si>
  <si>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</si>
  <si>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</si>
  <si>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</si>
  <si>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</si>
  <si>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</si>
  <si>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</si>
  <si>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</si>
  <si>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</si>
  <si>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</si>
  <si>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</si>
  <si>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</si>
  <si>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</si>
  <si>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</si>
  <si>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</si>
  <si>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</si>
  <si>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</si>
  <si>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</si>
  <si>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</si>
  <si>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</si>
  <si>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</si>
  <si>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</si>
  <si>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</si>
  <si>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r>
      <rPr>
        <b/>
        <sz val="12"/>
        <color theme="6"/>
        <rFont val="Calibri"/>
        <family val="2"/>
        <scheme val="minor"/>
      </rPr>
      <t>IV trimestre de 2011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</si>
  <si>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IV trimestre de 2011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</si>
  <si>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IV trimestre de 2011</t>
    </r>
    <r>
      <rPr>
        <b/>
        <sz val="12"/>
        <rFont val="Calibri"/>
        <family val="2"/>
        <scheme val="minor"/>
      </rPr>
      <t xml:space="preserve">, Variación acumulado anual % </t>
    </r>
  </si>
  <si>
    <t>Contribución</t>
  </si>
  <si>
    <t>Contrib 2011</t>
  </si>
  <si>
    <t>Ventas Totales</t>
  </si>
  <si>
    <t xml:space="preserve">Variación acumulada anual % </t>
  </si>
  <si>
    <t>Fuente: Departamento Administrativo Nacional de Estadistica, Dane abril 2012.</t>
  </si>
  <si>
    <t>Contrib. 2011</t>
  </si>
  <si>
    <t>contrib.2011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</si>
  <si>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</si>
  <si>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</si>
  <si>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</si>
  <si>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</si>
  <si>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</si>
  <si>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</si>
  <si>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</si>
  <si>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</si>
  <si>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</si>
  <si>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</si>
  <si>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</si>
  <si>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</si>
  <si>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acumulada anual %)</t>
  </si>
  <si>
    <t>Ventas reales según grupo (variación anual %)</t>
  </si>
  <si>
    <t>Empleo según tipo de contrato (variación anual %)</t>
  </si>
  <si>
    <t>Empleo según tipo de contrato (variación acumulada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</si>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</sst>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7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17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67" fontId="2" fillId="0" borderId="0" xfId="2" applyNumberFormat="1" applyFont="1" applyFill="1" applyBorder="1"/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164" fontId="19" fillId="2" borderId="0" xfId="1" applyNumberFormat="1" applyFont="1" applyFill="1"/>
    <xf numFmtId="2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3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168" fontId="5" fillId="2" borderId="0" xfId="1" applyNumberFormat="1" applyFont="1" applyFill="1"/>
    <xf numFmtId="164" fontId="2" fillId="2" borderId="0" xfId="1" applyNumberFormat="1" applyFont="1" applyFill="1" applyBorder="1"/>
    <xf numFmtId="0" fontId="5" fillId="2" borderId="0" xfId="1" applyFont="1" applyFill="1" applyBorder="1"/>
    <xf numFmtId="0" fontId="21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2" fillId="4" borderId="9" xfId="2" applyNumberFormat="1" applyFont="1" applyFill="1" applyBorder="1"/>
    <xf numFmtId="167" fontId="2" fillId="2" borderId="13" xfId="2" applyNumberFormat="1" applyFont="1" applyFill="1" applyBorder="1"/>
    <xf numFmtId="167" fontId="2" fillId="0" borderId="13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168" fontId="5" fillId="2" borderId="0" xfId="30" applyNumberFormat="1" applyFont="1" applyFill="1"/>
    <xf numFmtId="0" fontId="17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1" applyFont="1" applyFill="1"/>
    <xf numFmtId="168" fontId="25" fillId="2" borderId="0" xfId="1" applyNumberFormat="1" applyFont="1" applyFill="1"/>
    <xf numFmtId="0" fontId="26" fillId="2" borderId="0" xfId="2" applyFont="1" applyFill="1" applyBorder="1" applyAlignment="1"/>
    <xf numFmtId="0" fontId="26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4" fillId="2" borderId="0" xfId="1" applyFont="1" applyFill="1"/>
    <xf numFmtId="0" fontId="24" fillId="2" borderId="0" xfId="1" applyFont="1" applyFill="1" applyBorder="1"/>
    <xf numFmtId="0" fontId="24" fillId="2" borderId="5" xfId="1" applyFont="1" applyFill="1" applyBorder="1"/>
    <xf numFmtId="0" fontId="24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left"/>
    </xf>
    <xf numFmtId="0" fontId="24" fillId="2" borderId="5" xfId="2" applyFont="1" applyFill="1" applyBorder="1" applyAlignment="1">
      <alignment horizontal="center"/>
    </xf>
    <xf numFmtId="0" fontId="26" fillId="2" borderId="0" xfId="2" applyFont="1" applyFill="1" applyBorder="1" applyAlignment="1">
      <alignment vertical="center"/>
    </xf>
    <xf numFmtId="0" fontId="27" fillId="2" borderId="0" xfId="29" applyFont="1" applyFill="1" applyBorder="1" applyAlignment="1" applyProtection="1"/>
    <xf numFmtId="3" fontId="24" fillId="2" borderId="0" xfId="2" applyNumberFormat="1" applyFont="1" applyFill="1" applyBorder="1"/>
    <xf numFmtId="3" fontId="24" fillId="2" borderId="5" xfId="2" applyNumberFormat="1" applyFont="1" applyFill="1" applyBorder="1"/>
    <xf numFmtId="0" fontId="26" fillId="2" borderId="0" xfId="2" applyFont="1" applyFill="1" applyBorder="1" applyAlignment="1">
      <alignment horizontal="left"/>
    </xf>
    <xf numFmtId="0" fontId="16" fillId="2" borderId="0" xfId="1" applyFont="1" applyFill="1" applyBorder="1"/>
    <xf numFmtId="0" fontId="16" fillId="2" borderId="0" xfId="1" applyFont="1" applyFill="1"/>
    <xf numFmtId="0" fontId="20" fillId="2" borderId="0" xfId="0" applyFont="1" applyFill="1" applyBorder="1" applyAlignment="1">
      <alignment horizontal="center" vertical="center"/>
    </xf>
    <xf numFmtId="168" fontId="16" fillId="2" borderId="0" xfId="1" applyNumberFormat="1" applyFont="1" applyFill="1"/>
    <xf numFmtId="167" fontId="2" fillId="2" borderId="0" xfId="1" applyNumberFormat="1" applyFont="1" applyFill="1"/>
    <xf numFmtId="168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8" fillId="2" borderId="0" xfId="2" applyFont="1" applyFill="1" applyBorder="1" applyAlignment="1"/>
    <xf numFmtId="0" fontId="29" fillId="2" borderId="0" xfId="1" applyFont="1" applyFill="1"/>
    <xf numFmtId="0" fontId="28" fillId="2" borderId="5" xfId="2" applyFont="1" applyFill="1" applyBorder="1" applyAlignment="1"/>
    <xf numFmtId="0" fontId="28" fillId="2" borderId="0" xfId="2" applyFont="1" applyFill="1" applyBorder="1" applyAlignment="1">
      <alignment horizontal="center"/>
    </xf>
    <xf numFmtId="0" fontId="28" fillId="2" borderId="5" xfId="2" applyFont="1" applyFill="1" applyBorder="1" applyAlignment="1">
      <alignment horizontal="center"/>
    </xf>
    <xf numFmtId="0" fontId="29" fillId="2" borderId="0" xfId="1" applyFont="1" applyFill="1" applyBorder="1"/>
    <xf numFmtId="0" fontId="29" fillId="2" borderId="0" xfId="2" applyFont="1" applyFill="1" applyBorder="1" applyAlignment="1">
      <alignment horizontal="center"/>
    </xf>
    <xf numFmtId="0" fontId="29" fillId="2" borderId="5" xfId="2" applyFont="1" applyFill="1" applyBorder="1" applyAlignment="1">
      <alignment horizontal="center"/>
    </xf>
    <xf numFmtId="0" fontId="29" fillId="2" borderId="5" xfId="1" applyFont="1" applyFill="1" applyBorder="1"/>
    <xf numFmtId="0" fontId="29" fillId="2" borderId="0" xfId="2" applyFont="1" applyFill="1" applyBorder="1" applyAlignment="1"/>
    <xf numFmtId="0" fontId="2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22" fillId="4" borderId="14" xfId="2" applyNumberFormat="1" applyFont="1" applyFill="1" applyBorder="1"/>
    <xf numFmtId="0" fontId="12" fillId="2" borderId="0" xfId="29" applyFill="1" applyAlignment="1" applyProtection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0" fillId="2" borderId="0" xfId="1" applyFont="1" applyFill="1"/>
    <xf numFmtId="164" fontId="5" fillId="2" borderId="0" xfId="1" applyNumberFormat="1" applyFont="1" applyFill="1" applyBorder="1"/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0.12777227746510258"/>
          <c:w val="0.92020069491623657"/>
          <c:h val="0.703988997536536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minorista'!$B$13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 lang="es-US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'Total comercio minorista'!$C$13:$I$13</c:f>
              <c:numCache>
                <c:formatCode>0.0</c:formatCode>
                <c:ptCount val="7"/>
                <c:pt idx="0">
                  <c:v>12.579236807858596</c:v>
                </c:pt>
                <c:pt idx="1">
                  <c:v>10.47823249743638</c:v>
                </c:pt>
                <c:pt idx="2">
                  <c:v>4.9438865918487895</c:v>
                </c:pt>
                <c:pt idx="3">
                  <c:v>-3.5475078194727061</c:v>
                </c:pt>
                <c:pt idx="4">
                  <c:v>2.425035637770212</c:v>
                </c:pt>
                <c:pt idx="5">
                  <c:v>13.758891800823658</c:v>
                </c:pt>
                <c:pt idx="6">
                  <c:v>7.1996336865301158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7645056"/>
        <c:axId val="27646592"/>
      </c:barChart>
      <c:lineChart>
        <c:grouping val="standard"/>
        <c:varyColors val="0"/>
        <c:ser>
          <c:idx val="1"/>
          <c:order val="1"/>
          <c:tx>
            <c:strRef>
              <c:f>'Total comercio minorista'!$B$14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3.9920176411555437E-2"/>
                  <c:y val="-3.5256401358671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3.4597486223348045E-2"/>
                  <c:y val="4.1666656151156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4597486223347997E-2"/>
                  <c:y val="-3.2051273962428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9920176411555437E-2"/>
                  <c:y val="3.52564013586711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9920176411555437E-2"/>
                  <c:y val="4.80769109436425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3.992017641155534E-2"/>
                  <c:y val="-4.4871783547399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258152150565913E-2"/>
                  <c:y val="-3.5256401358671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'Total comercio minorista'!$C$14:$I$14</c:f>
              <c:numCache>
                <c:formatCode>0.0</c:formatCode>
                <c:ptCount val="7"/>
                <c:pt idx="0">
                  <c:v>6.7040403878843247</c:v>
                </c:pt>
                <c:pt idx="1">
                  <c:v>4.3888038461538548</c:v>
                </c:pt>
                <c:pt idx="2">
                  <c:v>8.3215960957650168</c:v>
                </c:pt>
                <c:pt idx="3">
                  <c:v>-0.25001498993839633</c:v>
                </c:pt>
                <c:pt idx="4">
                  <c:v>-3.3064198749348739</c:v>
                </c:pt>
                <c:pt idx="5">
                  <c:v>4.1074701931257618</c:v>
                </c:pt>
                <c:pt idx="6">
                  <c:v>10.052972437005803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45056"/>
        <c:axId val="27646592"/>
      </c:lineChart>
      <c:catAx>
        <c:axId val="2764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27646592"/>
        <c:crosses val="autoZero"/>
        <c:auto val="1"/>
        <c:lblAlgn val="ctr"/>
        <c:lblOffset val="100"/>
        <c:noMultiLvlLbl val="0"/>
      </c:catAx>
      <c:valAx>
        <c:axId val="2764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76450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'Ventas reales'!$P$16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reales'!$P$17:$P$23</c:f>
              <c:numCache>
                <c:formatCode>0.0</c:formatCode>
                <c:ptCount val="7"/>
                <c:pt idx="0">
                  <c:v>-4.0272984904860198</c:v>
                </c:pt>
                <c:pt idx="1">
                  <c:v>6.8268091224650496</c:v>
                </c:pt>
                <c:pt idx="2">
                  <c:v>3.6143589369425078</c:v>
                </c:pt>
                <c:pt idx="3">
                  <c:v>6.0129201833061696</c:v>
                </c:pt>
                <c:pt idx="4">
                  <c:v>17.196444568691117</c:v>
                </c:pt>
                <c:pt idx="5">
                  <c:v>-1.0530496954718083</c:v>
                </c:pt>
                <c:pt idx="6">
                  <c:v>2.425035637770212</c:v>
                </c:pt>
              </c:numCache>
            </c:numRef>
          </c:val>
        </c:ser>
        <c:ser>
          <c:idx val="2"/>
          <c:order val="1"/>
          <c:tx>
            <c:strRef>
              <c:f>'Ventas reales'!$Q$16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1.5829014503234262</c:v>
                </c:pt>
                <c:pt idx="1">
                  <c:v>14.731240320991134</c:v>
                </c:pt>
                <c:pt idx="2">
                  <c:v>5.2874332139179137</c:v>
                </c:pt>
                <c:pt idx="3">
                  <c:v>15.730074782454695</c:v>
                </c:pt>
                <c:pt idx="4">
                  <c:v>31.114231346803358</c:v>
                </c:pt>
                <c:pt idx="5">
                  <c:v>58.955190593860671</c:v>
                </c:pt>
                <c:pt idx="6">
                  <c:v>13.758891800823658</c:v>
                </c:pt>
              </c:numCache>
            </c:numRef>
          </c:val>
        </c:ser>
        <c:ser>
          <c:idx val="0"/>
          <c:order val="2"/>
          <c:tx>
            <c:strRef>
              <c:f>'Ventas reales'!$R$16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0.87502471821239158</c:v>
                </c:pt>
                <c:pt idx="1">
                  <c:v>11.330951142175572</c:v>
                </c:pt>
                <c:pt idx="2">
                  <c:v>8.7463215623327919</c:v>
                </c:pt>
                <c:pt idx="3">
                  <c:v>10.046046408101962</c:v>
                </c:pt>
                <c:pt idx="4">
                  <c:v>27.106660271571048</c:v>
                </c:pt>
                <c:pt idx="5">
                  <c:v>-12.120055672787677</c:v>
                </c:pt>
                <c:pt idx="6">
                  <c:v>7.1996336865301158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1098368"/>
        <c:axId val="31109504"/>
      </c:barChart>
      <c:catAx>
        <c:axId val="31098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31109504"/>
        <c:crosses val="autoZero"/>
        <c:auto val="1"/>
        <c:lblAlgn val="ctr"/>
        <c:lblOffset val="100"/>
        <c:tickMarkSkip val="1"/>
        <c:noMultiLvlLbl val="0"/>
      </c:catAx>
      <c:valAx>
        <c:axId val="3110950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1098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504554577736606"/>
          <c:y val="0.90272602284861059"/>
          <c:w val="0.62959178632082757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765714835967953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0.30492656178791028</c:v>
                </c:pt>
                <c:pt idx="1">
                  <c:v>2.4111256956644085</c:v>
                </c:pt>
                <c:pt idx="2">
                  <c:v>0.66592548407213525</c:v>
                </c:pt>
                <c:pt idx="3">
                  <c:v>1.3949057337234063</c:v>
                </c:pt>
                <c:pt idx="4">
                  <c:v>3.5482183656278385</c:v>
                </c:pt>
                <c:pt idx="5">
                  <c:v>-1.1252685558883915</c:v>
                </c:pt>
                <c:pt idx="6">
                  <c:v>7.1996336865301158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704192"/>
        <c:axId val="33740288"/>
      </c:barChart>
      <c:catAx>
        <c:axId val="337041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33740288"/>
        <c:crosses val="autoZero"/>
        <c:auto val="1"/>
        <c:lblAlgn val="ctr"/>
        <c:lblOffset val="100"/>
        <c:tickMarkSkip val="1"/>
        <c:noMultiLvlLbl val="0"/>
      </c:catAx>
      <c:valAx>
        <c:axId val="33740288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70419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3.791469823150987E-2"/>
                  <c:y val="4.7882136279926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9489209735618787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3701953983564327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Alimentos anual'!$P$14:$P$29</c:f>
              <c:numCache>
                <c:formatCode>0.0</c:formatCode>
                <c:ptCount val="16"/>
                <c:pt idx="0">
                  <c:v>0.26295224618244628</c:v>
                </c:pt>
                <c:pt idx="1">
                  <c:v>-2.5861440955780579</c:v>
                </c:pt>
                <c:pt idx="2">
                  <c:v>-6.8356922582395008</c:v>
                </c:pt>
                <c:pt idx="3">
                  <c:v>-7.2813234544950696</c:v>
                </c:pt>
                <c:pt idx="4">
                  <c:v>-9.9322751545664172</c:v>
                </c:pt>
                <c:pt idx="5">
                  <c:v>-6.5445921114482335</c:v>
                </c:pt>
                <c:pt idx="6">
                  <c:v>-3.7101330515601605</c:v>
                </c:pt>
                <c:pt idx="7">
                  <c:v>-4.0272984904860198</c:v>
                </c:pt>
                <c:pt idx="8">
                  <c:v>1.6348391472641444</c:v>
                </c:pt>
                <c:pt idx="9">
                  <c:v>1.1534328631198631</c:v>
                </c:pt>
                <c:pt idx="10">
                  <c:v>2.076031577179327</c:v>
                </c:pt>
                <c:pt idx="11">
                  <c:v>1.5829014503234262</c:v>
                </c:pt>
                <c:pt idx="12">
                  <c:v>-1.5038372588049853</c:v>
                </c:pt>
                <c:pt idx="13">
                  <c:v>2.6953111756529369</c:v>
                </c:pt>
                <c:pt idx="14">
                  <c:v>0.60553538323149247</c:v>
                </c:pt>
                <c:pt idx="15">
                  <c:v>0.87502471821239158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791469823150987E-2"/>
                  <c:y val="-5.52486187845304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8957349115754935E-2"/>
                  <c:y val="-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8.4254884958910817E-3"/>
                  <c:y val="-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Alimentos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4034048"/>
        <c:axId val="34075008"/>
      </c:lineChart>
      <c:catAx>
        <c:axId val="34034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34075008"/>
        <c:crosses val="autoZero"/>
        <c:auto val="1"/>
        <c:lblAlgn val="ctr"/>
        <c:lblOffset val="100"/>
        <c:noMultiLvlLbl val="0"/>
      </c:catAx>
      <c:valAx>
        <c:axId val="34075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0340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3.7914719998384284E-2"/>
                  <c:y val="-5.1565377532228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1700470821826268E-2"/>
                  <c:y val="-8.10313075506445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3701953983564327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Textiles anual'!$P$14:$P$29</c:f>
              <c:numCache>
                <c:formatCode>0.0</c:formatCode>
                <c:ptCount val="16"/>
                <c:pt idx="0">
                  <c:v>0.77364985436501055</c:v>
                </c:pt>
                <c:pt idx="1">
                  <c:v>0.88634959851761064</c:v>
                </c:pt>
                <c:pt idx="2">
                  <c:v>-0.11337304704981399</c:v>
                </c:pt>
                <c:pt idx="3">
                  <c:v>3.8185531468400535</c:v>
                </c:pt>
                <c:pt idx="4">
                  <c:v>4.4337564118675177</c:v>
                </c:pt>
                <c:pt idx="5">
                  <c:v>2.8897664309547766</c:v>
                </c:pt>
                <c:pt idx="6">
                  <c:v>1.4576011310347692</c:v>
                </c:pt>
                <c:pt idx="7">
                  <c:v>6.8268091224650496</c:v>
                </c:pt>
                <c:pt idx="8">
                  <c:v>7.5185420176340667</c:v>
                </c:pt>
                <c:pt idx="9">
                  <c:v>10.678051828270508</c:v>
                </c:pt>
                <c:pt idx="10">
                  <c:v>18.487188797189489</c:v>
                </c:pt>
                <c:pt idx="11">
                  <c:v>14.731240320991134</c:v>
                </c:pt>
                <c:pt idx="12">
                  <c:v>10.613814644866547</c:v>
                </c:pt>
                <c:pt idx="13">
                  <c:v>21.523297491039429</c:v>
                </c:pt>
                <c:pt idx="14">
                  <c:v>15.010518295207964</c:v>
                </c:pt>
                <c:pt idx="15">
                  <c:v>11.330951142175572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1281219672628924E-2"/>
                  <c:y val="-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001319387545107E-2"/>
                  <c:y val="-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8.4254884958910817E-3"/>
                  <c:y val="-2.209944751381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Textiles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565312"/>
        <c:axId val="84198528"/>
      </c:lineChart>
      <c:catAx>
        <c:axId val="775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4198528"/>
        <c:crosses val="autoZero"/>
        <c:auto val="1"/>
        <c:lblAlgn val="ctr"/>
        <c:lblOffset val="100"/>
        <c:noMultiLvlLbl val="0"/>
      </c:catAx>
      <c:valAx>
        <c:axId val="84198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7565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3.5703553223132498E-2"/>
                  <c:y val="-9.5764562578848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0545137922833416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3702012022479383E-2"/>
                  <c:y val="-6.2615101289134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Farmacéuticos anual'!$P$14:$P$29</c:f>
              <c:numCache>
                <c:formatCode>0.0</c:formatCode>
                <c:ptCount val="16"/>
                <c:pt idx="0">
                  <c:v>-4.0187410558523151E-2</c:v>
                </c:pt>
                <c:pt idx="1">
                  <c:v>2.0638487884824919</c:v>
                </c:pt>
                <c:pt idx="2">
                  <c:v>0.65465187923599011</c:v>
                </c:pt>
                <c:pt idx="3">
                  <c:v>-1.1779762602182942</c:v>
                </c:pt>
                <c:pt idx="4">
                  <c:v>-1.1806120747982374</c:v>
                </c:pt>
                <c:pt idx="5">
                  <c:v>0.86634615384615365</c:v>
                </c:pt>
                <c:pt idx="6">
                  <c:v>3.2519703114242127E-2</c:v>
                </c:pt>
                <c:pt idx="7">
                  <c:v>3.6143589369425078</c:v>
                </c:pt>
                <c:pt idx="8">
                  <c:v>2.5680462804012816</c:v>
                </c:pt>
                <c:pt idx="9">
                  <c:v>-2.3717600404190575</c:v>
                </c:pt>
                <c:pt idx="10">
                  <c:v>2.1742871894899984</c:v>
                </c:pt>
                <c:pt idx="11">
                  <c:v>5.2874332139179137</c:v>
                </c:pt>
                <c:pt idx="12">
                  <c:v>3.8175397861945681</c:v>
                </c:pt>
                <c:pt idx="13">
                  <c:v>15.277357366740564</c:v>
                </c:pt>
                <c:pt idx="14">
                  <c:v>10.79730488489612</c:v>
                </c:pt>
                <c:pt idx="15">
                  <c:v>8.7463215623327919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1281219672628924E-2"/>
                  <c:y val="-7.36648250460405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001319387545107E-2"/>
                  <c:y val="-4.4198895027624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8325916929075868E-2"/>
                  <c:y val="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Farmacéuticos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307200"/>
        <c:axId val="88308736"/>
      </c:lineChart>
      <c:catAx>
        <c:axId val="88307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8308736"/>
        <c:crosses val="autoZero"/>
        <c:auto val="1"/>
        <c:lblAlgn val="ctr"/>
        <c:lblOffset val="100"/>
        <c:noMultiLvlLbl val="0"/>
      </c:catAx>
      <c:valAx>
        <c:axId val="88308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307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4.0125886773636064E-2"/>
                  <c:y val="-9.9447803831150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0545137922833416E-2"/>
                  <c:y val="-8.8397790055248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3702012022479383E-2"/>
                  <c:y val="-6.26151012891344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Electrodomésticos anual'!$P$14:$P$29</c:f>
              <c:numCache>
                <c:formatCode>0.0</c:formatCode>
                <c:ptCount val="16"/>
                <c:pt idx="0">
                  <c:v>0.74365659906459047</c:v>
                </c:pt>
                <c:pt idx="1">
                  <c:v>-3.7740514937368519</c:v>
                </c:pt>
                <c:pt idx="2">
                  <c:v>-5.7831731579834784</c:v>
                </c:pt>
                <c:pt idx="3">
                  <c:v>-5.2317023857662797</c:v>
                </c:pt>
                <c:pt idx="4">
                  <c:v>-7.3514602215496438E-2</c:v>
                </c:pt>
                <c:pt idx="5">
                  <c:v>-3.9368989137203436</c:v>
                </c:pt>
                <c:pt idx="6">
                  <c:v>-4.147986286403194</c:v>
                </c:pt>
                <c:pt idx="7">
                  <c:v>6.0129201833061696</c:v>
                </c:pt>
                <c:pt idx="8">
                  <c:v>10.464893627742455</c:v>
                </c:pt>
                <c:pt idx="9">
                  <c:v>21.921430629295791</c:v>
                </c:pt>
                <c:pt idx="10">
                  <c:v>19.288970992846476</c:v>
                </c:pt>
                <c:pt idx="11">
                  <c:v>15.730074782454695</c:v>
                </c:pt>
                <c:pt idx="12">
                  <c:v>14.489421682130432</c:v>
                </c:pt>
                <c:pt idx="13">
                  <c:v>14.499590693121123</c:v>
                </c:pt>
                <c:pt idx="14">
                  <c:v>13.965633700719948</c:v>
                </c:pt>
                <c:pt idx="15">
                  <c:v>10.046046408101962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4.0125886773636064E-2"/>
                  <c:y val="-0.110497237569060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3.001319387545107E-2"/>
                  <c:y val="-6.99815837937384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8325916929075868E-2"/>
                  <c:y val="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Electrodomésticos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440832"/>
        <c:axId val="88442368"/>
      </c:lineChart>
      <c:catAx>
        <c:axId val="88440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8442368"/>
        <c:crosses val="autoZero"/>
        <c:auto val="1"/>
        <c:lblAlgn val="ctr"/>
        <c:lblOffset val="100"/>
        <c:noMultiLvlLbl val="0"/>
      </c:catAx>
      <c:valAx>
        <c:axId val="884423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4408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4.0125886773636064E-2"/>
                  <c:y val="-6.2615391308130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0545137922833416E-2"/>
                  <c:y val="-5.5248618784530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8124345572982957E-2"/>
                  <c:y val="-5.893186003683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Oficina anual'!$P$14:$P$29</c:f>
              <c:numCache>
                <c:formatCode>0.0</c:formatCode>
                <c:ptCount val="16"/>
                <c:pt idx="0">
                  <c:v>6.3369498643800926</c:v>
                </c:pt>
                <c:pt idx="1">
                  <c:v>8.8320670419264502</c:v>
                </c:pt>
                <c:pt idx="2">
                  <c:v>9.4290825072669051</c:v>
                </c:pt>
                <c:pt idx="3">
                  <c:v>8.690067606295182</c:v>
                </c:pt>
                <c:pt idx="4">
                  <c:v>5.6514375441411246</c:v>
                </c:pt>
                <c:pt idx="5">
                  <c:v>0.15384853264062137</c:v>
                </c:pt>
                <c:pt idx="6">
                  <c:v>-0.57076303798502259</c:v>
                </c:pt>
                <c:pt idx="7">
                  <c:v>17.196444568691117</c:v>
                </c:pt>
                <c:pt idx="8">
                  <c:v>17.573224472842199</c:v>
                </c:pt>
                <c:pt idx="9">
                  <c:v>24.931492045358048</c:v>
                </c:pt>
                <c:pt idx="10">
                  <c:v>31.987286190857844</c:v>
                </c:pt>
                <c:pt idx="11">
                  <c:v>31.114231346803358</c:v>
                </c:pt>
                <c:pt idx="12">
                  <c:v>29.677960675211711</c:v>
                </c:pt>
                <c:pt idx="13">
                  <c:v>34.624486391300337</c:v>
                </c:pt>
                <c:pt idx="14">
                  <c:v>29.329610388262338</c:v>
                </c:pt>
                <c:pt idx="15">
                  <c:v>27.106660271571048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4.0125886773636064E-2"/>
                  <c:y val="-4.78821362799263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5590860324947499E-2"/>
                  <c:y val="-2.578297878511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6114750153824081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Oficina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947712"/>
        <c:axId val="88961792"/>
      </c:lineChart>
      <c:catAx>
        <c:axId val="8894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8961792"/>
        <c:crosses val="autoZero"/>
        <c:auto val="1"/>
        <c:lblAlgn val="ctr"/>
        <c:lblOffset val="100"/>
        <c:noMultiLvlLbl val="0"/>
      </c:catAx>
      <c:valAx>
        <c:axId val="88961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9477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5.2304925972651212E-2"/>
          <c:w val="0.84943191423106013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7"/>
              <c:layout>
                <c:manualLayout>
                  <c:x val="-4.0125886773636064E-2"/>
                  <c:y val="4.78818462609300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4.0545137922833416E-2"/>
                  <c:y val="-5.5248618784530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3.591317879773117E-2"/>
                  <c:y val="4.7882136279926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Vehículos anual'!$P$14:$P$29</c:f>
              <c:numCache>
                <c:formatCode>0.0</c:formatCode>
                <c:ptCount val="16"/>
                <c:pt idx="0">
                  <c:v>-3.5115336247152795</c:v>
                </c:pt>
                <c:pt idx="1">
                  <c:v>-1.3458950201884146</c:v>
                </c:pt>
                <c:pt idx="2">
                  <c:v>-6.5554267820000067</c:v>
                </c:pt>
                <c:pt idx="3">
                  <c:v>-14.004205284691695</c:v>
                </c:pt>
                <c:pt idx="4">
                  <c:v>-14.695856650686313</c:v>
                </c:pt>
                <c:pt idx="5">
                  <c:v>-22.667918711574931</c:v>
                </c:pt>
                <c:pt idx="6">
                  <c:v>-15.613398166704995</c:v>
                </c:pt>
                <c:pt idx="7">
                  <c:v>-1.0530496954718083</c:v>
                </c:pt>
                <c:pt idx="8">
                  <c:v>12.145009295467668</c:v>
                </c:pt>
                <c:pt idx="9">
                  <c:v>37.963663023804607</c:v>
                </c:pt>
                <c:pt idx="10">
                  <c:v>39.508852529224534</c:v>
                </c:pt>
                <c:pt idx="11">
                  <c:v>58.955190593860671</c:v>
                </c:pt>
                <c:pt idx="12">
                  <c:v>46.293385162107811</c:v>
                </c:pt>
                <c:pt idx="13">
                  <c:v>27.988773934271059</c:v>
                </c:pt>
                <c:pt idx="14">
                  <c:v>11.939579990232318</c:v>
                </c:pt>
                <c:pt idx="15">
                  <c:v>-12.120055672787677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492386447880711E-2"/>
                  <c:y val="-5.1565377532228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2.5590860324947499E-2"/>
                  <c:y val="-2.57829787851104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6114750153824081E-2"/>
                  <c:y val="-4.0515653775322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anual'!$N$14:$O$29</c:f>
              <c:multiLvlStrCache>
                <c:ptCount val="16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 Vehículos anual'!$Q$14:$Q$29</c:f>
              <c:numCache>
                <c:formatCode>0.0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9324160"/>
        <c:axId val="89948544"/>
      </c:lineChart>
      <c:catAx>
        <c:axId val="89324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89948544"/>
        <c:crosses val="autoZero"/>
        <c:auto val="1"/>
        <c:lblAlgn val="ctr"/>
        <c:lblOffset val="100"/>
        <c:noMultiLvlLbl val="0"/>
      </c:catAx>
      <c:valAx>
        <c:axId val="8994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324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1.0298564183528036</c:v>
                </c:pt>
                <c:pt idx="1">
                  <c:v>-9.8955238971124579</c:v>
                </c:pt>
                <c:pt idx="2">
                  <c:v>-15.866707301890381</c:v>
                </c:pt>
                <c:pt idx="3">
                  <c:v>-3.3064198749348739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7.154543911608191</c:v>
                </c:pt>
                <c:pt idx="1">
                  <c:v>-3.6553619818026184</c:v>
                </c:pt>
                <c:pt idx="2">
                  <c:v>-3.8764044769165285</c:v>
                </c:pt>
                <c:pt idx="3">
                  <c:v>4.1074701931257618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8.7939935794551829</c:v>
                </c:pt>
                <c:pt idx="1">
                  <c:v>36.853705393822757</c:v>
                </c:pt>
                <c:pt idx="2">
                  <c:v>-9.9496562822514729</c:v>
                </c:pt>
                <c:pt idx="3">
                  <c:v>10.052972437005803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97006720"/>
        <c:axId val="97008256"/>
      </c:barChart>
      <c:catAx>
        <c:axId val="970067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97008256"/>
        <c:crosses val="autoZero"/>
        <c:auto val="1"/>
        <c:lblAlgn val="ctr"/>
        <c:lblOffset val="100"/>
        <c:tickMarkSkip val="1"/>
        <c:noMultiLvlLbl val="0"/>
      </c:catAx>
      <c:valAx>
        <c:axId val="970082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0067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59272893640588509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6.5256041661160022</c:v>
                </c:pt>
                <c:pt idx="1">
                  <c:v>4.7984000007607692</c:v>
                </c:pt>
                <c:pt idx="2">
                  <c:v>-1.271031729870973</c:v>
                </c:pt>
                <c:pt idx="3">
                  <c:v>10.052972437005803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5546112"/>
        <c:axId val="105575168"/>
      </c:barChart>
      <c:catAx>
        <c:axId val="105546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5575168"/>
        <c:crosses val="autoZero"/>
        <c:auto val="1"/>
        <c:lblAlgn val="ctr"/>
        <c:lblOffset val="100"/>
        <c:tickMarkSkip val="1"/>
        <c:noMultiLvlLbl val="0"/>
      </c:catAx>
      <c:valAx>
        <c:axId val="105575168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54611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1.4838365302861218E-2"/>
                  <c:y val="1.4235243745063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271859883102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6067277994087064E-3"/>
                  <c:y val="-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Bogotá anual'!$Q$15:$Q$30</c:f>
              <c:numCache>
                <c:formatCode>_(* #,##0.0_);_(* \(#,##0.0\);_(* "-"??_);_(@_)</c:formatCode>
                <c:ptCount val="16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-4.0013717198573602</c:v>
                </c:pt>
                <c:pt idx="5">
                  <c:v>-5.5764813006778606</c:v>
                </c:pt>
                <c:pt idx="6">
                  <c:v>-3.4126903716965029</c:v>
                </c:pt>
                <c:pt idx="7">
                  <c:v>-3.3064198749348739</c:v>
                </c:pt>
                <c:pt idx="8">
                  <c:v>1.0306853812947825</c:v>
                </c:pt>
                <c:pt idx="9">
                  <c:v>3.076283271013236</c:v>
                </c:pt>
                <c:pt idx="10">
                  <c:v>4.3574006422494094</c:v>
                </c:pt>
                <c:pt idx="11">
                  <c:v>4.1074701931257618</c:v>
                </c:pt>
                <c:pt idx="12">
                  <c:v>6.4528385151770395</c:v>
                </c:pt>
                <c:pt idx="13">
                  <c:v>8.2627653811186086</c:v>
                </c:pt>
                <c:pt idx="14">
                  <c:v>8.5253681422309047</c:v>
                </c:pt>
                <c:pt idx="15">
                  <c:v>10.052972437005803</c:v>
                </c:pt>
              </c:numCache>
            </c:numRef>
          </c:val>
        </c:ser>
        <c:ser>
          <c:idx val="0"/>
          <c:order val="1"/>
          <c:tx>
            <c:strRef>
              <c:f>'H Bogotá anual'!$H$10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Bogotá anual'!$R$15:$R$30</c:f>
              <c:numCache>
                <c:formatCode>_(* #,##0.0_);_(* \(#,##0.0\);_(* "-"??_);_(@_)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8940672"/>
        <c:axId val="154808704"/>
      </c:barChart>
      <c:catAx>
        <c:axId val="128940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54808704"/>
        <c:crosses val="autoZero"/>
        <c:auto val="1"/>
        <c:lblAlgn val="ctr"/>
        <c:lblOffset val="100"/>
        <c:noMultiLvlLbl val="0"/>
      </c:catAx>
      <c:valAx>
        <c:axId val="154808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894067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Acumulado'!$Q$14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Acumulado'!$P$15:$P$21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Acumulado'!$Q$15:$Q$21</c:f>
              <c:numCache>
                <c:formatCode>_(* #,##0.0_);_(* \(#,##0.0\);_(* "-"??_);_(@_)</c:formatCode>
                <c:ptCount val="7"/>
                <c:pt idx="0">
                  <c:v>38.204657791794297</c:v>
                </c:pt>
                <c:pt idx="1">
                  <c:v>26.619766476134664</c:v>
                </c:pt>
                <c:pt idx="2">
                  <c:v>16.77517104235222</c:v>
                </c:pt>
                <c:pt idx="3">
                  <c:v>1.9772431836894366</c:v>
                </c:pt>
                <c:pt idx="4">
                  <c:v>13.278499125549859</c:v>
                </c:pt>
                <c:pt idx="5">
                  <c:v>1.613054772563971</c:v>
                </c:pt>
                <c:pt idx="6">
                  <c:v>11.047962530407741</c:v>
                </c:pt>
              </c:numCache>
            </c:numRef>
          </c:val>
        </c:ser>
        <c:ser>
          <c:idx val="0"/>
          <c:order val="1"/>
          <c:tx>
            <c:strRef>
              <c:f>'Ventas reales Acumulado'!$R$14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Acumulado'!$P$15:$P$21</c:f>
              <c:strCache>
                <c:ptCount val="7"/>
                <c:pt idx="0">
                  <c:v>Vehículos</c:v>
                </c:pt>
                <c:pt idx="1">
                  <c:v>Oficina</c:v>
                </c:pt>
                <c:pt idx="2">
                  <c:v>Electrodomésticos</c:v>
                </c:pt>
                <c:pt idx="3">
                  <c:v>Farmacéuticos</c:v>
                </c:pt>
                <c:pt idx="4">
                  <c:v>Textiles</c:v>
                </c:pt>
                <c:pt idx="5">
                  <c:v>Alimentos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Acumulado'!$R$15:$R$21</c:f>
              <c:numCache>
                <c:formatCode>_(* #,##0.0_);_(* \(#,##0.0\);_(* "-"??_);_(@_)</c:formatCode>
                <c:ptCount val="7"/>
                <c:pt idx="0">
                  <c:v>14.22814398739094</c:v>
                </c:pt>
                <c:pt idx="1">
                  <c:v>29.821461183691</c:v>
                </c:pt>
                <c:pt idx="2">
                  <c:v>13.067893851237677</c:v>
                </c:pt>
                <c:pt idx="3">
                  <c:v>9.6221203274001077</c:v>
                </c:pt>
                <c:pt idx="4">
                  <c:v>14.159101584503397</c:v>
                </c:pt>
                <c:pt idx="5">
                  <c:v>0.6839870871940823</c:v>
                </c:pt>
                <c:pt idx="6">
                  <c:v>10.433150674182269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73757952"/>
        <c:axId val="174699648"/>
      </c:barChart>
      <c:catAx>
        <c:axId val="1737579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4699648"/>
        <c:crosses val="autoZero"/>
        <c:auto val="1"/>
        <c:lblAlgn val="ctr"/>
        <c:lblOffset val="100"/>
        <c:tickMarkSkip val="1"/>
        <c:noMultiLvlLbl val="0"/>
      </c:catAx>
      <c:valAx>
        <c:axId val="1746996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375795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531211362551746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Acumulado'!$U$14</c:f>
              <c:strCache>
                <c:ptCount val="1"/>
                <c:pt idx="0">
                  <c:v>Contrib 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Acumulado'!$T$15:$T$21</c:f>
              <c:strCache>
                <c:ptCount val="7"/>
                <c:pt idx="0">
                  <c:v>Alimentos</c:v>
                </c:pt>
                <c:pt idx="1">
                  <c:v>Farmacéuticos</c:v>
                </c:pt>
                <c:pt idx="2">
                  <c:v>Vehículos</c:v>
                </c:pt>
                <c:pt idx="3">
                  <c:v>Electrodomésticos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Acumulado'!$U$15:$U$21</c:f>
              <c:numCache>
                <c:formatCode>0</c:formatCode>
                <c:ptCount val="7"/>
                <c:pt idx="0" formatCode="0.0">
                  <c:v>0.26400032660124989</c:v>
                </c:pt>
                <c:pt idx="1">
                  <c:v>0.80655727419930756</c:v>
                </c:pt>
                <c:pt idx="2" formatCode="0.0">
                  <c:v>1.235266531738622</c:v>
                </c:pt>
                <c:pt idx="3" formatCode="0.0">
                  <c:v>1.8966720220078017</c:v>
                </c:pt>
                <c:pt idx="4" formatCode="0.0">
                  <c:v>2.4075567785013541</c:v>
                </c:pt>
                <c:pt idx="5" formatCode="0.0">
                  <c:v>3.8233797894902328</c:v>
                </c:pt>
                <c:pt idx="6" formatCode="0.0">
                  <c:v>10.433150674182269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1727232"/>
        <c:axId val="181730304"/>
      </c:barChart>
      <c:catAx>
        <c:axId val="1817272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1730304"/>
        <c:crosses val="autoZero"/>
        <c:auto val="1"/>
        <c:lblAlgn val="ctr"/>
        <c:lblOffset val="100"/>
        <c:tickMarkSkip val="1"/>
        <c:noMultiLvlLbl val="0"/>
      </c:catAx>
      <c:valAx>
        <c:axId val="181730304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172723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4.1834463692357077E-2"/>
          <c:w val="0.59284121366140752"/>
          <c:h val="0.79626066202197887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Acumulado'!$Q$14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Acumulado'!$Q$15:$Q$18</c:f>
              <c:numCache>
                <c:formatCode>_(* #,##0.0_);_(* \(#,##0.0\);_(* "-"??_);_(@_)</c:formatCode>
                <c:ptCount val="4"/>
                <c:pt idx="0">
                  <c:v>-10.828869671612917</c:v>
                </c:pt>
                <c:pt idx="1">
                  <c:v>-9.1570463561752025</c:v>
                </c:pt>
                <c:pt idx="2">
                  <c:v>8.4546316089214368</c:v>
                </c:pt>
                <c:pt idx="3">
                  <c:v>3.1501425268591898</c:v>
                </c:pt>
              </c:numCache>
            </c:numRef>
          </c:val>
        </c:ser>
        <c:ser>
          <c:idx val="0"/>
          <c:order val="1"/>
          <c:tx>
            <c:strRef>
              <c:f>'Empleo Acumulado'!$R$14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Acumulado'!$R$15:$R$18</c:f>
              <c:numCache>
                <c:formatCode>_(* #,##0.0_);_(* \(#,##0.0\);_(* "-"??_);_(@_)</c:formatCode>
                <c:ptCount val="4"/>
                <c:pt idx="0">
                  <c:v>5.1073564879405842</c:v>
                </c:pt>
                <c:pt idx="1">
                  <c:v>20.928570573724748</c:v>
                </c:pt>
                <c:pt idx="2">
                  <c:v>6.6826407375290442</c:v>
                </c:pt>
                <c:pt idx="3">
                  <c:v>8.3521937422336165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19150976"/>
        <c:axId val="219636480"/>
      </c:barChart>
      <c:catAx>
        <c:axId val="219150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19636480"/>
        <c:crosses val="autoZero"/>
        <c:auto val="1"/>
        <c:lblAlgn val="ctr"/>
        <c:lblOffset val="100"/>
        <c:tickMarkSkip val="1"/>
        <c:noMultiLvlLbl val="0"/>
      </c:catAx>
      <c:valAx>
        <c:axId val="2196364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9150976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4531211362551746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Acumulado'!$U$14</c:f>
              <c:strCache>
                <c:ptCount val="1"/>
                <c:pt idx="0">
                  <c:v>Contrib 2011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Acumulado'!$T$15:$T$18</c:f>
              <c:strCache>
                <c:ptCount val="4"/>
                <c:pt idx="0">
                  <c:v>Permanente</c:v>
                </c:pt>
                <c:pt idx="1">
                  <c:v>Por Agencia</c:v>
                </c:pt>
                <c:pt idx="2">
                  <c:v>Temporal</c:v>
                </c:pt>
                <c:pt idx="3">
                  <c:v>Total empleo</c:v>
                </c:pt>
              </c:strCache>
            </c:strRef>
          </c:cat>
          <c:val>
            <c:numRef>
              <c:f>'Empleo Acumulado'!$U$15:$U$18</c:f>
              <c:numCache>
                <c:formatCode>0.0</c:formatCode>
                <c:ptCount val="4"/>
                <c:pt idx="0">
                  <c:v>5.0032088950074156</c:v>
                </c:pt>
                <c:pt idx="1">
                  <c:v>0.61678338334328198</c:v>
                </c:pt>
                <c:pt idx="2">
                  <c:v>2.7322014638829022</c:v>
                </c:pt>
                <c:pt idx="3">
                  <c:v>8.3521937422336165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25992704"/>
        <c:axId val="225999872"/>
      </c:barChart>
      <c:catAx>
        <c:axId val="22599270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25999872"/>
        <c:crosses val="autoZero"/>
        <c:auto val="1"/>
        <c:lblAlgn val="ctr"/>
        <c:lblOffset val="100"/>
        <c:tickMarkSkip val="1"/>
        <c:noMultiLvlLbl val="0"/>
      </c:catAx>
      <c:valAx>
        <c:axId val="225999872"/>
        <c:scaling>
          <c:orientation val="minMax"/>
          <c:max val="15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599270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1.4838365302861218E-2"/>
                  <c:y val="1.4235243745063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271859883102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8.4789992925696309E-3"/>
                  <c:y val="-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Bogotá Acumulado'!$Q$15:$Q$30</c:f>
              <c:numCache>
                <c:formatCode>_(* #,##0.0_);_(* \(#,##0.0\);_(* "-"??_);_(@_)</c:formatCode>
                <c:ptCount val="16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6137163347165338E-2"/>
                  <c:y val="4.74533032744684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'H Bogotá Acumulado'!$R$15:$R$30</c:f>
              <c:numCache>
                <c:formatCode>_(* #,##0.0_);_(* \(#,##0.0\);_(* "-"??_);_(@_)</c:formatCode>
                <c:ptCount val="16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-3.1405482710901156</c:v>
                </c:pt>
                <c:pt idx="5">
                  <c:v>-4.0972775995401056</c:v>
                </c:pt>
                <c:pt idx="6">
                  <c:v>-4.06448927283527</c:v>
                </c:pt>
                <c:pt idx="7">
                  <c:v>-2.3769240584696316</c:v>
                </c:pt>
                <c:pt idx="8">
                  <c:v>0.18372910350232807</c:v>
                </c:pt>
                <c:pt idx="9">
                  <c:v>3.6692457742036</c:v>
                </c:pt>
                <c:pt idx="10">
                  <c:v>7.7145280893946344</c:v>
                </c:pt>
                <c:pt idx="11">
                  <c:v>11.047962530407741</c:v>
                </c:pt>
                <c:pt idx="12">
                  <c:v>12.031861108461328</c:v>
                </c:pt>
                <c:pt idx="13">
                  <c:v>13.043701284015219</c:v>
                </c:pt>
                <c:pt idx="14">
                  <c:v>12.380706673636976</c:v>
                </c:pt>
                <c:pt idx="15">
                  <c:v>10.433150674182269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45019392"/>
        <c:axId val="245022080"/>
      </c:barChart>
      <c:catAx>
        <c:axId val="245019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245022080"/>
        <c:crosses val="autoZero"/>
        <c:auto val="1"/>
        <c:lblAlgn val="ctr"/>
        <c:lblOffset val="100"/>
        <c:noMultiLvlLbl val="0"/>
      </c:catAx>
      <c:valAx>
        <c:axId val="24502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501939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6.7698259187620891E-3"/>
                  <c:y val="-1.3162190342645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271859883102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3.6238732178043736E-3"/>
                  <c:y val="-4.744903462409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'Ventas Bgta Vs Colom'!$Q$15:$Q$30</c:f>
              <c:numCache>
                <c:formatCode>_(* #,##0.0_);_(* \(#,##0.0\);_(* "-"??_);_(@_)</c:formatCode>
                <c:ptCount val="16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-4.642907141857167</c:v>
                </c:pt>
                <c:pt idx="5">
                  <c:v>-4.8275174476570264</c:v>
                </c:pt>
                <c:pt idx="6">
                  <c:v>-3.3836887356098577</c:v>
                </c:pt>
                <c:pt idx="7">
                  <c:v>2.425035637770212</c:v>
                </c:pt>
                <c:pt idx="8">
                  <c:v>6.4860160026845914</c:v>
                </c:pt>
                <c:pt idx="9">
                  <c:v>10.024303882335683</c:v>
                </c:pt>
                <c:pt idx="10">
                  <c:v>13.055544383220052</c:v>
                </c:pt>
                <c:pt idx="11">
                  <c:v>13.758891800823658</c:v>
                </c:pt>
                <c:pt idx="12">
                  <c:v>10.826833687859461</c:v>
                </c:pt>
                <c:pt idx="13">
                  <c:v>14.339169927732875</c:v>
                </c:pt>
                <c:pt idx="14">
                  <c:v>10.448610765235333</c:v>
                </c:pt>
                <c:pt idx="15">
                  <c:v>7.1996336865301158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6.0514362551870021E-3"/>
                  <c:y val="4.74490346240966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1.3698630136986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'Ventas Bgta Vs Colom'!$R$15:$R$30</c:f>
              <c:numCache>
                <c:formatCode>_(* #,##0.0_);_(* \(#,##0.0\);_(* "-"??_);_(@_)</c:formatCode>
                <c:ptCount val="16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-5.0414946722299625</c:v>
                </c:pt>
                <c:pt idx="5">
                  <c:v>-4.6765450562371687</c:v>
                </c:pt>
                <c:pt idx="6">
                  <c:v>-4.1758484516128291</c:v>
                </c:pt>
                <c:pt idx="7">
                  <c:v>1.6786325655711254</c:v>
                </c:pt>
                <c:pt idx="8">
                  <c:v>7.6401000235539307</c:v>
                </c:pt>
                <c:pt idx="9">
                  <c:v>12.768007261630832</c:v>
                </c:pt>
                <c:pt idx="10">
                  <c:v>15.930953145600757</c:v>
                </c:pt>
                <c:pt idx="11">
                  <c:v>16.762629836528674</c:v>
                </c:pt>
                <c:pt idx="12">
                  <c:v>13.212970387939315</c:v>
                </c:pt>
                <c:pt idx="13">
                  <c:v>15.068695587214309</c:v>
                </c:pt>
                <c:pt idx="14">
                  <c:v>9.7238760237116075</c:v>
                </c:pt>
                <c:pt idx="15">
                  <c:v>5.2287072066544038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52096512"/>
        <c:axId val="252099968"/>
      </c:barChart>
      <c:catAx>
        <c:axId val="252096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252099968"/>
        <c:crosses val="autoZero"/>
        <c:auto val="1"/>
        <c:lblAlgn val="ctr"/>
        <c:lblOffset val="100"/>
        <c:noMultiLvlLbl val="0"/>
      </c:catAx>
      <c:valAx>
        <c:axId val="252099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520965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2147916441951603"/>
          <c:w val="0.12403363645575796"/>
          <c:h val="0.16247294430661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6.7698259187620891E-3"/>
                  <c:y val="-1.3162190342645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271859883102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8.4789992925696309E-3"/>
                  <c:y val="-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'Empleo Bgta Vs Colom'!$Q$15:$Q$30</c:f>
              <c:numCache>
                <c:formatCode>_(* #,##0.0_);_(* \(#,##0.0\);_(* "-"??_);_(@_)</c:formatCode>
                <c:ptCount val="16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-4.0013717198573602</c:v>
                </c:pt>
                <c:pt idx="5">
                  <c:v>-5.5764813006778606</c:v>
                </c:pt>
                <c:pt idx="6">
                  <c:v>-3.4126903716965029</c:v>
                </c:pt>
                <c:pt idx="7">
                  <c:v>-3.3064198749348739</c:v>
                </c:pt>
                <c:pt idx="8">
                  <c:v>1.0306853812947825</c:v>
                </c:pt>
                <c:pt idx="9">
                  <c:v>3.076283271013236</c:v>
                </c:pt>
                <c:pt idx="10">
                  <c:v>4.3574006422494094</c:v>
                </c:pt>
                <c:pt idx="11">
                  <c:v>4.1074701931257618</c:v>
                </c:pt>
                <c:pt idx="12">
                  <c:v>6.4528385151770395</c:v>
                </c:pt>
                <c:pt idx="13">
                  <c:v>8.2627653811186086</c:v>
                </c:pt>
                <c:pt idx="14">
                  <c:v>8.5253681422309047</c:v>
                </c:pt>
                <c:pt idx="15">
                  <c:v>10.052972437005803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2102872510374004E-2"/>
                  <c:y val="4.74526300650774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'Empleo Bgta Vs Colom'!$R$15:$R$30</c:f>
              <c:numCache>
                <c:formatCode>_(* #,##0.0_);_(* \(#,##0.0\);_(* "-"??_);_(@_)</c:formatCode>
                <c:ptCount val="16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-1.0145394054128287</c:v>
                </c:pt>
                <c:pt idx="5">
                  <c:v>-3.5402712011778359</c:v>
                </c:pt>
                <c:pt idx="6">
                  <c:v>-3.1166094093698193</c:v>
                </c:pt>
                <c:pt idx="7">
                  <c:v>-2.3149907610048981</c:v>
                </c:pt>
                <c:pt idx="8">
                  <c:v>-0.93511077151188227</c:v>
                </c:pt>
                <c:pt idx="9">
                  <c:v>2.1403729680628425</c:v>
                </c:pt>
                <c:pt idx="10">
                  <c:v>3.8066215827605054</c:v>
                </c:pt>
                <c:pt idx="11">
                  <c:v>4.1319819427023008</c:v>
                </c:pt>
                <c:pt idx="12">
                  <c:v>4.9953859079660878</c:v>
                </c:pt>
                <c:pt idx="13">
                  <c:v>6.3559360585190072</c:v>
                </c:pt>
                <c:pt idx="14">
                  <c:v>6.4482473581912947</c:v>
                </c:pt>
                <c:pt idx="15">
                  <c:v>7.020482132082817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424034688"/>
        <c:axId val="424036224"/>
      </c:barChart>
      <c:catAx>
        <c:axId val="42403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424036224"/>
        <c:crosses val="autoZero"/>
        <c:auto val="1"/>
        <c:lblAlgn val="ctr"/>
        <c:lblOffset val="100"/>
        <c:noMultiLvlLbl val="0"/>
      </c:catAx>
      <c:valAx>
        <c:axId val="424036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40346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6.7698259187620891E-3"/>
                  <c:y val="9.66921942976305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1.4735803187598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2.4275630373826284E-3"/>
                  <c:y val="-2.30097436450580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'Vt Bgta Vs Colom Acumulada'!$Q$15:$Q$30</c:f>
              <c:numCache>
                <c:formatCode>_(* #,##0.0_);_(* \(#,##0.0\);_(* "-"??_);_(@_)</c:formatCode>
                <c:ptCount val="16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-3.1405482710901156</c:v>
                </c:pt>
                <c:pt idx="5">
                  <c:v>-4.0972775995401056</c:v>
                </c:pt>
                <c:pt idx="6">
                  <c:v>-4.06448927283527</c:v>
                </c:pt>
                <c:pt idx="7">
                  <c:v>-2.3769240584696316</c:v>
                </c:pt>
                <c:pt idx="8">
                  <c:v>0.18372910350232807</c:v>
                </c:pt>
                <c:pt idx="9">
                  <c:v>3.6692457742036</c:v>
                </c:pt>
                <c:pt idx="10">
                  <c:v>7.7145280893946344</c:v>
                </c:pt>
                <c:pt idx="11">
                  <c:v>11.047962530407741</c:v>
                </c:pt>
                <c:pt idx="12">
                  <c:v>12.031861108461328</c:v>
                </c:pt>
                <c:pt idx="13">
                  <c:v>13.043701284015219</c:v>
                </c:pt>
                <c:pt idx="14">
                  <c:v>12.380706673636976</c:v>
                </c:pt>
                <c:pt idx="15">
                  <c:v>10.433150674182269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-6.0514362551870021E-3"/>
                  <c:y val="-2.2651637723366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1.3698630136986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'Vt Bgta Vs Colom Acumulada'!$R$15:$R$30</c:f>
              <c:numCache>
                <c:formatCode>_(* #,##0.0_);_(* \(#,##0.0\);_(* "-"??_);_(@_)</c:formatCode>
                <c:ptCount val="16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-1.5922146089609401</c:v>
                </c:pt>
                <c:pt idx="5">
                  <c:v>-2.9401126478341366</c:v>
                </c:pt>
                <c:pt idx="6">
                  <c:v>-3.9482655092113017</c:v>
                </c:pt>
                <c:pt idx="7">
                  <c:v>-2.8344831889698052</c:v>
                </c:pt>
                <c:pt idx="8">
                  <c:v>6.3419677331655322E-2</c:v>
                </c:pt>
                <c:pt idx="9">
                  <c:v>4.0991373580909318</c:v>
                </c:pt>
                <c:pt idx="10">
                  <c:v>9.0754277044094778</c:v>
                </c:pt>
                <c:pt idx="11">
                  <c:v>13.531901662720713</c:v>
                </c:pt>
                <c:pt idx="12">
                  <c:v>14.778017698741785</c:v>
                </c:pt>
                <c:pt idx="13">
                  <c:v>15.321800824083009</c:v>
                </c:pt>
                <c:pt idx="14">
                  <c:v>13.74423251707344</c:v>
                </c:pt>
                <c:pt idx="15">
                  <c:v>10.343249058190285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30847104"/>
        <c:axId val="130848640"/>
      </c:barChart>
      <c:catAx>
        <c:axId val="130847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30848640"/>
        <c:crosses val="autoZero"/>
        <c:auto val="1"/>
        <c:lblAlgn val="ctr"/>
        <c:lblOffset val="100"/>
        <c:noMultiLvlLbl val="0"/>
      </c:catAx>
      <c:valAx>
        <c:axId val="130848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08471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7"/>
              <c:layout>
                <c:manualLayout>
                  <c:x val="-6.7698259187620891E-3"/>
                  <c:y val="5.36799338438859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-6.15785258828346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8.4789992925696309E-3"/>
                  <c:y val="-4.7449567088083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'Empleo Bgta Vs Colom Acumulada'!$Q$15:$Q$30</c:f>
              <c:numCache>
                <c:formatCode>_(* #,##0.0_);_(* \(#,##0.0\);_(* "-"??_);_(@_)</c:formatCode>
                <c:ptCount val="16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-2.8579761348269228</c:v>
                </c:pt>
                <c:pt idx="9">
                  <c:v>-0.73232118332345886</c:v>
                </c:pt>
                <c:pt idx="10">
                  <c:v>1.2024528115109012</c:v>
                </c:pt>
                <c:pt idx="11">
                  <c:v>3.1501425268591898</c:v>
                </c:pt>
                <c:pt idx="12">
                  <c:v>4.5055306727548983</c:v>
                </c:pt>
                <c:pt idx="13">
                  <c:v>5.7937526479451273</c:v>
                </c:pt>
                <c:pt idx="14">
                  <c:v>6.8358414465748307</c:v>
                </c:pt>
                <c:pt idx="15">
                  <c:v>8.3521937422336165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1.2102872510374004E-2"/>
                  <c:y val="4.74526300650774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6.051436255187002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1.210287251037400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Acumulada'!$O$15:$P$30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</c:lvl>
              </c:multiLvlStrCache>
            </c:multiLvlStrRef>
          </c:cat>
          <c:val>
            <c:numRef>
              <c:f>'Empleo Bgta Vs Colom Acumulada'!$R$15:$R$30</c:f>
              <c:numCache>
                <c:formatCode>_(* #,##0.0_);_(* \(#,##0.0\);_(* "-"??_);_(@_)</c:formatCode>
                <c:ptCount val="16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2.384136811303561</c:v>
                </c:pt>
                <c:pt idx="5">
                  <c:v>-5.7880383171471372E-2</c:v>
                </c:pt>
                <c:pt idx="6">
                  <c:v>-1.6421382846231181</c:v>
                </c:pt>
                <c:pt idx="7">
                  <c:v>-2.4884757166188765</c:v>
                </c:pt>
                <c:pt idx="8">
                  <c:v>-2.462493012856326</c:v>
                </c:pt>
                <c:pt idx="9">
                  <c:v>-1.067206068610238</c:v>
                </c:pt>
                <c:pt idx="10">
                  <c:v>0.65243175751361626</c:v>
                </c:pt>
                <c:pt idx="11">
                  <c:v>2.3548127557885268</c:v>
                </c:pt>
                <c:pt idx="12">
                  <c:v>3.8148458462324841</c:v>
                </c:pt>
                <c:pt idx="13">
                  <c:v>4.8409225505971598</c:v>
                </c:pt>
                <c:pt idx="14">
                  <c:v>5.4792323880000993</c:v>
                </c:pt>
                <c:pt idx="15">
                  <c:v>6.1811603635654411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13739008"/>
        <c:axId val="213751680"/>
      </c:barChart>
      <c:catAx>
        <c:axId val="21373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213751680"/>
        <c:crosses val="autoZero"/>
        <c:auto val="1"/>
        <c:lblAlgn val="ctr"/>
        <c:lblOffset val="100"/>
        <c:noMultiLvlLbl val="0"/>
      </c:catAx>
      <c:valAx>
        <c:axId val="213751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37390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Acumula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Acumula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Acumula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8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0</xdr:rowOff>
    </xdr:from>
    <xdr:to>
      <xdr:col>10</xdr:col>
      <xdr:colOff>554935</xdr:colOff>
      <xdr:row>5</xdr:row>
      <xdr:rowOff>44824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0"/>
          <a:ext cx="6222676" cy="1038737"/>
        </a:xfrm>
        <a:prstGeom prst="rect">
          <a:avLst/>
        </a:prstGeom>
      </xdr:spPr>
    </xdr:pic>
    <xdr:clientData/>
  </xdr:twoCellAnchor>
  <xdr:twoCellAnchor>
    <xdr:from>
      <xdr:col>5</xdr:col>
      <xdr:colOff>19049</xdr:colOff>
      <xdr:row>0</xdr:row>
      <xdr:rowOff>171451</xdr:rowOff>
    </xdr:from>
    <xdr:to>
      <xdr:col>9</xdr:col>
      <xdr:colOff>590550</xdr:colOff>
      <xdr:row>4</xdr:row>
      <xdr:rowOff>190501</xdr:rowOff>
    </xdr:to>
    <xdr:sp macro="" textlink="">
      <xdr:nvSpPr>
        <xdr:cNvPr id="3" name="3 CuadroTexto"/>
        <xdr:cNvSpPr txBox="1"/>
      </xdr:nvSpPr>
      <xdr:spPr>
        <a:xfrm>
          <a:off x="2552699" y="171451"/>
          <a:ext cx="3028951" cy="819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0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124385</xdr:colOff>
      <xdr:row>1</xdr:row>
      <xdr:rowOff>184897</xdr:rowOff>
    </xdr:from>
    <xdr:to>
      <xdr:col>7</xdr:col>
      <xdr:colOff>571500</xdr:colOff>
      <xdr:row>4</xdr:row>
      <xdr:rowOff>184897</xdr:rowOff>
    </xdr:to>
    <xdr:sp macro="" textlink="">
      <xdr:nvSpPr>
        <xdr:cNvPr id="5" name="3 CuadroTexto"/>
        <xdr:cNvSpPr txBox="1"/>
      </xdr:nvSpPr>
      <xdr:spPr>
        <a:xfrm>
          <a:off x="1614767" y="386603"/>
          <a:ext cx="2721909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23</xdr:row>
      <xdr:rowOff>82550</xdr:rowOff>
    </xdr:from>
    <xdr:to>
      <xdr:col>6</xdr:col>
      <xdr:colOff>85725</xdr:colOff>
      <xdr:row>26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571501</xdr:colOff>
      <xdr:row>15</xdr:row>
      <xdr:rowOff>152399</xdr:rowOff>
    </xdr:from>
    <xdr:to>
      <xdr:col>8</xdr:col>
      <xdr:colOff>504824</xdr:colOff>
      <xdr:row>35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11</xdr:col>
      <xdr:colOff>112059</xdr:colOff>
      <xdr:row>5</xdr:row>
      <xdr:rowOff>134472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768352" cy="1143000"/>
        </a:xfrm>
        <a:prstGeom prst="rect">
          <a:avLst/>
        </a:prstGeom>
      </xdr:spPr>
    </xdr:pic>
    <xdr:clientData/>
  </xdr:twoCellAnchor>
  <xdr:twoCellAnchor>
    <xdr:from>
      <xdr:col>2</xdr:col>
      <xdr:colOff>403412</xdr:colOff>
      <xdr:row>1</xdr:row>
      <xdr:rowOff>156883</xdr:rowOff>
    </xdr:from>
    <xdr:to>
      <xdr:col>7</xdr:col>
      <xdr:colOff>89647</xdr:colOff>
      <xdr:row>4</xdr:row>
      <xdr:rowOff>151840</xdr:rowOff>
    </xdr:to>
    <xdr:sp macro="" textlink="">
      <xdr:nvSpPr>
        <xdr:cNvPr id="12" name="3 CuadroTexto"/>
        <xdr:cNvSpPr txBox="1"/>
      </xdr:nvSpPr>
      <xdr:spPr>
        <a:xfrm>
          <a:off x="1826559" y="358589"/>
          <a:ext cx="265579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0.14226</cdr:x>
      <cdr:y>0.00384</cdr:y>
    </cdr:from>
    <cdr:to>
      <cdr:x>0.90982</cdr:x>
      <cdr:y>0.1274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645464" y="15120"/>
          <a:ext cx="3482586" cy="4865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 xmlns:a="http://schemas.openxmlformats.org/drawingml/2006/main">
          <a:pPr algn="ctr"/>
          <a:r>
            <a:rPr lang="es-ES" sz="1200" b="1">
              <a:solidFill>
                <a:srgbClr val="53722D"/>
              </a:solidFill>
            </a:rPr>
            <a:t>IV trimestre 2011</a:t>
          </a:r>
        </a:p>
        <a:p xmlns:a="http://schemas.openxmlformats.org/drawingml/2006/main">
          <a:pPr algn="ctr"/>
          <a:endParaRPr lang="es-CO" sz="1200">
            <a:effectLst/>
          </a:endParaRP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32545</xdr:colOff>
      <xdr:row>5</xdr:row>
      <xdr:rowOff>128259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8145" cy="112838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</xdr:colOff>
      <xdr:row>1</xdr:row>
      <xdr:rowOff>196850</xdr:rowOff>
    </xdr:from>
    <xdr:to>
      <xdr:col>7</xdr:col>
      <xdr:colOff>228600</xdr:colOff>
      <xdr:row>4</xdr:row>
      <xdr:rowOff>196850</xdr:rowOff>
    </xdr:to>
    <xdr:sp macro="" textlink="">
      <xdr:nvSpPr>
        <xdr:cNvPr id="6" name="3 CuadroTexto"/>
        <xdr:cNvSpPr txBox="1"/>
      </xdr:nvSpPr>
      <xdr:spPr>
        <a:xfrm>
          <a:off x="1905003" y="396875"/>
          <a:ext cx="25907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</xdr:colOff>
      <xdr:row>22</xdr:row>
      <xdr:rowOff>47623</xdr:rowOff>
    </xdr:from>
    <xdr:to>
      <xdr:col>5</xdr:col>
      <xdr:colOff>295275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12</xdr:col>
      <xdr:colOff>54348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IV trimestre 2011 </a:t>
          </a:r>
        </a:p>
      </xdr:txBody>
    </xdr:sp>
    <xdr:clientData/>
  </xdr:twoCellAnchor>
  <xdr:twoCellAnchor>
    <xdr:from>
      <xdr:col>6</xdr:col>
      <xdr:colOff>76200</xdr:colOff>
      <xdr:row>22</xdr:row>
      <xdr:rowOff>142875</xdr:rowOff>
    </xdr:from>
    <xdr:to>
      <xdr:col>10</xdr:col>
      <xdr:colOff>271742</xdr:colOff>
      <xdr:row>39</xdr:row>
      <xdr:rowOff>44823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11</xdr:col>
      <xdr:colOff>200026</xdr:colOff>
      <xdr:row>4</xdr:row>
      <xdr:rowOff>159693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600824" cy="95979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523878</xdr:colOff>
      <xdr:row>1</xdr:row>
      <xdr:rowOff>111125</xdr:rowOff>
    </xdr:from>
    <xdr:to>
      <xdr:col>7</xdr:col>
      <xdr:colOff>161925</xdr:colOff>
      <xdr:row>4</xdr:row>
      <xdr:rowOff>111125</xdr:rowOff>
    </xdr:to>
    <xdr:sp macro="" textlink="">
      <xdr:nvSpPr>
        <xdr:cNvPr id="6" name="3 CuadroTexto"/>
        <xdr:cNvSpPr txBox="1"/>
      </xdr:nvSpPr>
      <xdr:spPr>
        <a:xfrm>
          <a:off x="1838328" y="311150"/>
          <a:ext cx="25907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1285875</xdr:colOff>
      <xdr:row>19</xdr:row>
      <xdr:rowOff>19050</xdr:rowOff>
    </xdr:from>
    <xdr:to>
      <xdr:col>8</xdr:col>
      <xdr:colOff>533400</xdr:colOff>
      <xdr:row>21</xdr:row>
      <xdr:rowOff>108615</xdr:rowOff>
    </xdr:to>
    <xdr:sp macro="" textlink="">
      <xdr:nvSpPr>
        <xdr:cNvPr id="8" name="1 CuadroTexto"/>
        <xdr:cNvSpPr txBox="1"/>
      </xdr:nvSpPr>
      <xdr:spPr>
        <a:xfrm>
          <a:off x="1409700" y="3771900"/>
          <a:ext cx="4114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1397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30796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34925</xdr:rowOff>
    </xdr:from>
    <xdr:to>
      <xdr:col>7</xdr:col>
      <xdr:colOff>171450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762128" y="2349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1285875</xdr:colOff>
      <xdr:row>19</xdr:row>
      <xdr:rowOff>19050</xdr:rowOff>
    </xdr:from>
    <xdr:to>
      <xdr:col>8</xdr:col>
      <xdr:colOff>533400</xdr:colOff>
      <xdr:row>21</xdr:row>
      <xdr:rowOff>108615</xdr:rowOff>
    </xdr:to>
    <xdr:sp macro="" textlink="">
      <xdr:nvSpPr>
        <xdr:cNvPr id="6" name="1 CuadroTexto"/>
        <xdr:cNvSpPr txBox="1"/>
      </xdr:nvSpPr>
      <xdr:spPr>
        <a:xfrm>
          <a:off x="1409700" y="37719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11</xdr:col>
      <xdr:colOff>219075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19874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34925</xdr:rowOff>
    </xdr:from>
    <xdr:to>
      <xdr:col>7</xdr:col>
      <xdr:colOff>171450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762128" y="2349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1285875</xdr:colOff>
      <xdr:row>19</xdr:row>
      <xdr:rowOff>19050</xdr:rowOff>
    </xdr:from>
    <xdr:to>
      <xdr:col>8</xdr:col>
      <xdr:colOff>533400</xdr:colOff>
      <xdr:row>21</xdr:row>
      <xdr:rowOff>108615</xdr:rowOff>
    </xdr:to>
    <xdr:sp macro="" textlink="">
      <xdr:nvSpPr>
        <xdr:cNvPr id="6" name="1 CuadroTexto"/>
        <xdr:cNvSpPr txBox="1"/>
      </xdr:nvSpPr>
      <xdr:spPr>
        <a:xfrm>
          <a:off x="1409700" y="37719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2939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1</xdr:row>
      <xdr:rowOff>25400</xdr:rowOff>
    </xdr:from>
    <xdr:to>
      <xdr:col>7</xdr:col>
      <xdr:colOff>209550</xdr:colOff>
      <xdr:row>4</xdr:row>
      <xdr:rowOff>25400</xdr:rowOff>
    </xdr:to>
    <xdr:sp macro="" textlink="">
      <xdr:nvSpPr>
        <xdr:cNvPr id="5" name="3 CuadroTexto"/>
        <xdr:cNvSpPr txBox="1"/>
      </xdr:nvSpPr>
      <xdr:spPr>
        <a:xfrm>
          <a:off x="1800228" y="22542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1285875</xdr:colOff>
      <xdr:row>19</xdr:row>
      <xdr:rowOff>19050</xdr:rowOff>
    </xdr:from>
    <xdr:to>
      <xdr:col>8</xdr:col>
      <xdr:colOff>533400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4097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29399" cy="9144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1</xdr:row>
      <xdr:rowOff>25400</xdr:rowOff>
    </xdr:from>
    <xdr:to>
      <xdr:col>7</xdr:col>
      <xdr:colOff>209550</xdr:colOff>
      <xdr:row>4</xdr:row>
      <xdr:rowOff>25400</xdr:rowOff>
    </xdr:to>
    <xdr:sp macro="" textlink="">
      <xdr:nvSpPr>
        <xdr:cNvPr id="5" name="3 CuadroTexto"/>
        <xdr:cNvSpPr txBox="1"/>
      </xdr:nvSpPr>
      <xdr:spPr>
        <a:xfrm>
          <a:off x="1800228" y="22542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1285875</xdr:colOff>
      <xdr:row>19</xdr:row>
      <xdr:rowOff>19050</xdr:rowOff>
    </xdr:from>
    <xdr:to>
      <xdr:col>8</xdr:col>
      <xdr:colOff>533400</xdr:colOff>
      <xdr:row>21</xdr:row>
      <xdr:rowOff>108615</xdr:rowOff>
    </xdr:to>
    <xdr:sp macro="" textlink="">
      <xdr:nvSpPr>
        <xdr:cNvPr id="6" name="1 CuadroTexto"/>
        <xdr:cNvSpPr txBox="1"/>
      </xdr:nvSpPr>
      <xdr:spPr>
        <a:xfrm>
          <a:off x="1409700" y="37719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(variación anual %)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4</xdr:row>
      <xdr:rowOff>66674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629399" cy="8667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1276350</xdr:colOff>
      <xdr:row>18</xdr:row>
      <xdr:rowOff>133350</xdr:rowOff>
    </xdr:from>
    <xdr:to>
      <xdr:col>8</xdr:col>
      <xdr:colOff>523875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400175" y="3686175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(variación anual %)</a:t>
          </a:r>
        </a:p>
      </xdr:txBody>
    </xdr:sp>
    <xdr:clientData/>
  </xdr:twoCellAnchor>
  <xdr:twoCellAnchor>
    <xdr:from>
      <xdr:col>1</xdr:col>
      <xdr:colOff>104776</xdr:colOff>
      <xdr:row>20</xdr:row>
      <xdr:rowOff>142875</xdr:rowOff>
    </xdr:from>
    <xdr:to>
      <xdr:col>10</xdr:col>
      <xdr:colOff>0</xdr:colOff>
      <xdr:row>37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3970</xdr:colOff>
      <xdr:row>5</xdr:row>
      <xdr:rowOff>128259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38145" cy="112838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130175</xdr:rowOff>
    </xdr:from>
    <xdr:to>
      <xdr:col>7</xdr:col>
      <xdr:colOff>180975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1819278" y="330200"/>
          <a:ext cx="26288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</xdr:colOff>
      <xdr:row>23</xdr:row>
      <xdr:rowOff>142875</xdr:rowOff>
    </xdr:from>
    <xdr:to>
      <xdr:col>4</xdr:col>
      <xdr:colOff>561975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2190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IV trimestre 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IV trimestre 2011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123826</xdr:colOff>
      <xdr:row>5</xdr:row>
      <xdr:rowOff>9525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81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130175</xdr:rowOff>
    </xdr:from>
    <xdr:to>
      <xdr:col>8</xdr:col>
      <xdr:colOff>180975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1819278" y="330200"/>
          <a:ext cx="26288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32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18</xdr:row>
      <xdr:rowOff>76200</xdr:rowOff>
    </xdr:from>
    <xdr:to>
      <xdr:col>9</xdr:col>
      <xdr:colOff>219075</xdr:colOff>
      <xdr:row>20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64432</xdr:colOff>
      <xdr:row>4</xdr:row>
      <xdr:rowOff>161925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9132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142879</xdr:colOff>
      <xdr:row>1</xdr:row>
      <xdr:rowOff>92075</xdr:rowOff>
    </xdr:from>
    <xdr:to>
      <xdr:col>6</xdr:col>
      <xdr:colOff>476251</xdr:colOff>
      <xdr:row>4</xdr:row>
      <xdr:rowOff>92075</xdr:rowOff>
    </xdr:to>
    <xdr:sp macro="" textlink="">
      <xdr:nvSpPr>
        <xdr:cNvPr id="5" name="3 CuadroTexto"/>
        <xdr:cNvSpPr txBox="1"/>
      </xdr:nvSpPr>
      <xdr:spPr>
        <a:xfrm>
          <a:off x="1809754" y="292100"/>
          <a:ext cx="280987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666750</xdr:colOff>
      <xdr:row>6</xdr:row>
      <xdr:rowOff>0</xdr:rowOff>
    </xdr:from>
    <xdr:to>
      <xdr:col>1</xdr:col>
      <xdr:colOff>944949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90575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185458</xdr:colOff>
      <xdr:row>24</xdr:row>
      <xdr:rowOff>56030</xdr:rowOff>
    </xdr:from>
    <xdr:to>
      <xdr:col>4</xdr:col>
      <xdr:colOff>190500</xdr:colOff>
      <xdr:row>40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acumulada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acumulada anual  % - IV trimestre 2011 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57150</xdr:colOff>
      <xdr:row>4</xdr:row>
      <xdr:rowOff>171450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91325" cy="9715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66678</xdr:colOff>
      <xdr:row>1</xdr:row>
      <xdr:rowOff>82550</xdr:rowOff>
    </xdr:from>
    <xdr:to>
      <xdr:col>6</xdr:col>
      <xdr:colOff>504825</xdr:colOff>
      <xdr:row>4</xdr:row>
      <xdr:rowOff>82550</xdr:rowOff>
    </xdr:to>
    <xdr:sp macro="" textlink="">
      <xdr:nvSpPr>
        <xdr:cNvPr id="5" name="3 CuadroTexto"/>
        <xdr:cNvSpPr txBox="1"/>
      </xdr:nvSpPr>
      <xdr:spPr>
        <a:xfrm>
          <a:off x="1733553" y="28257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185458</xdr:colOff>
      <xdr:row>21</xdr:row>
      <xdr:rowOff>76200</xdr:rowOff>
    </xdr:from>
    <xdr:to>
      <xdr:col>4</xdr:col>
      <xdr:colOff>514350</xdr:colOff>
      <xdr:row>37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acumulada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</a:t>
          </a:r>
        </a:p>
      </xdr:txBody>
    </xdr:sp>
    <xdr:clientData/>
  </xdr:twoCellAnchor>
  <xdr:twoCellAnchor>
    <xdr:from>
      <xdr:col>5</xdr:col>
      <xdr:colOff>89647</xdr:colOff>
      <xdr:row>21</xdr:row>
      <xdr:rowOff>33616</xdr:rowOff>
    </xdr:from>
    <xdr:to>
      <xdr:col>9</xdr:col>
      <xdr:colOff>94689</xdr:colOff>
      <xdr:row>37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257175</xdr:colOff>
      <xdr:row>19</xdr:row>
      <xdr:rowOff>45944</xdr:rowOff>
    </xdr:from>
    <xdr:to>
      <xdr:col>12</xdr:col>
      <xdr:colOff>56028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62300" y="3798794"/>
          <a:ext cx="3627903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acumulada anual  % - IV trimestre 2011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12</xdr:col>
      <xdr:colOff>123825</xdr:colOff>
      <xdr:row>4</xdr:row>
      <xdr:rowOff>161924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81799" cy="9620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130175</xdr:rowOff>
    </xdr:from>
    <xdr:to>
      <xdr:col>8</xdr:col>
      <xdr:colOff>180975</xdr:colOff>
      <xdr:row>4</xdr:row>
      <xdr:rowOff>130175</xdr:rowOff>
    </xdr:to>
    <xdr:sp macro="" textlink="">
      <xdr:nvSpPr>
        <xdr:cNvPr id="5" name="3 CuadroTexto"/>
        <xdr:cNvSpPr txBox="1"/>
      </xdr:nvSpPr>
      <xdr:spPr>
        <a:xfrm>
          <a:off x="1724028" y="3302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32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381000</xdr:colOff>
      <xdr:row>18</xdr:row>
      <xdr:rowOff>66675</xdr:rowOff>
    </xdr:from>
    <xdr:to>
      <xdr:col>9</xdr:col>
      <xdr:colOff>190500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1600200" y="3667125"/>
          <a:ext cx="38195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12</xdr:col>
      <xdr:colOff>114301</xdr:colOff>
      <xdr:row>4</xdr:row>
      <xdr:rowOff>161924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772274" cy="9620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504828</xdr:colOff>
      <xdr:row>1</xdr:row>
      <xdr:rowOff>130175</xdr:rowOff>
    </xdr:from>
    <xdr:to>
      <xdr:col>8</xdr:col>
      <xdr:colOff>180975</xdr:colOff>
      <xdr:row>4</xdr:row>
      <xdr:rowOff>130175</xdr:rowOff>
    </xdr:to>
    <xdr:sp macro="" textlink="">
      <xdr:nvSpPr>
        <xdr:cNvPr id="5" name="3 CuadroTexto"/>
        <xdr:cNvSpPr txBox="1"/>
      </xdr:nvSpPr>
      <xdr:spPr>
        <a:xfrm>
          <a:off x="1724028" y="3302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16</xdr:row>
      <xdr:rowOff>190500</xdr:rowOff>
    </xdr:from>
    <xdr:to>
      <xdr:col>7</xdr:col>
      <xdr:colOff>523875</xdr:colOff>
      <xdr:row>19</xdr:row>
      <xdr:rowOff>80040</xdr:rowOff>
    </xdr:to>
    <xdr:sp macro="" textlink="">
      <xdr:nvSpPr>
        <xdr:cNvPr id="10" name="1 CuadroTexto"/>
        <xdr:cNvSpPr txBox="1"/>
      </xdr:nvSpPr>
      <xdr:spPr>
        <a:xfrm>
          <a:off x="2505075" y="3390900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</xdr:colOff>
      <xdr:row>0</xdr:row>
      <xdr:rowOff>0</xdr:rowOff>
    </xdr:from>
    <xdr:to>
      <xdr:col>12</xdr:col>
      <xdr:colOff>123826</xdr:colOff>
      <xdr:row>4</xdr:row>
      <xdr:rowOff>142874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" y="0"/>
          <a:ext cx="6781798" cy="942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457203</xdr:colOff>
      <xdr:row>1</xdr:row>
      <xdr:rowOff>92075</xdr:rowOff>
    </xdr:from>
    <xdr:to>
      <xdr:col>8</xdr:col>
      <xdr:colOff>133350</xdr:colOff>
      <xdr:row>4</xdr:row>
      <xdr:rowOff>92075</xdr:rowOff>
    </xdr:to>
    <xdr:sp macro="" textlink="">
      <xdr:nvSpPr>
        <xdr:cNvPr id="5" name="3 CuadroTexto"/>
        <xdr:cNvSpPr txBox="1"/>
      </xdr:nvSpPr>
      <xdr:spPr>
        <a:xfrm>
          <a:off x="1676403" y="2921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0</xdr:rowOff>
    </xdr:from>
    <xdr:to>
      <xdr:col>12</xdr:col>
      <xdr:colOff>133351</xdr:colOff>
      <xdr:row>4</xdr:row>
      <xdr:rowOff>95250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0"/>
          <a:ext cx="6791322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457203</xdr:colOff>
      <xdr:row>1</xdr:row>
      <xdr:rowOff>92075</xdr:rowOff>
    </xdr:from>
    <xdr:to>
      <xdr:col>8</xdr:col>
      <xdr:colOff>133350</xdr:colOff>
      <xdr:row>4</xdr:row>
      <xdr:rowOff>92075</xdr:rowOff>
    </xdr:to>
    <xdr:sp macro="" textlink="">
      <xdr:nvSpPr>
        <xdr:cNvPr id="5" name="3 CuadroTexto"/>
        <xdr:cNvSpPr txBox="1"/>
      </xdr:nvSpPr>
      <xdr:spPr>
        <a:xfrm>
          <a:off x="1676403" y="29210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0</xdr:rowOff>
    </xdr:from>
    <xdr:to>
      <xdr:col>13</xdr:col>
      <xdr:colOff>9525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0"/>
          <a:ext cx="6810371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457203</xdr:colOff>
      <xdr:row>1</xdr:row>
      <xdr:rowOff>34925</xdr:rowOff>
    </xdr:from>
    <xdr:to>
      <xdr:col>8</xdr:col>
      <xdr:colOff>133350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676403" y="234950"/>
          <a:ext cx="30575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0" baseline="0">
              <a:solidFill>
                <a:schemeClr val="bg1"/>
              </a:solidFill>
              <a:latin typeface="Arial"/>
              <a:cs typeface="Arial"/>
            </a:rPr>
            <a:t>no. 2 abril 2012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zoomScale="115" zoomScaleNormal="115" zoomScaleSheetLayoutView="100" zoomScalePageLayoutView="80" workbookViewId="0">
      <selection activeCell="B42" sqref="B42"/>
    </sheetView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8.5703125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23" t="s">
        <v>1</v>
      </c>
      <c r="C10" s="123"/>
      <c r="D10" s="123"/>
      <c r="E10" s="123"/>
      <c r="F10" s="123"/>
      <c r="G10" s="123"/>
      <c r="H10" s="123"/>
      <c r="I10" s="123"/>
      <c r="J10" s="123"/>
      <c r="K10" s="124"/>
      <c r="L10" s="7"/>
    </row>
    <row r="11" spans="1:12" x14ac:dyDescent="0.25">
      <c r="A11" s="5"/>
      <c r="B11" s="86"/>
      <c r="C11" s="10"/>
      <c r="D11" s="10"/>
      <c r="E11" s="10"/>
      <c r="F11" s="86"/>
      <c r="H11" s="86"/>
      <c r="I11" s="86"/>
      <c r="J11" s="86"/>
      <c r="K11" s="87"/>
      <c r="L11" s="7"/>
    </row>
    <row r="12" spans="1:12" x14ac:dyDescent="0.25">
      <c r="A12" s="5"/>
      <c r="B12" s="99" t="s">
        <v>3</v>
      </c>
      <c r="C12" s="10"/>
      <c r="D12" s="10"/>
      <c r="E12" s="10"/>
      <c r="F12" s="88" t="s">
        <v>54</v>
      </c>
      <c r="H12" s="89"/>
      <c r="I12" s="86"/>
      <c r="J12" s="86"/>
      <c r="K12" s="87"/>
      <c r="L12" s="7"/>
    </row>
    <row r="13" spans="1:12" x14ac:dyDescent="0.25">
      <c r="A13" s="5"/>
      <c r="B13" s="90"/>
      <c r="C13" s="7"/>
      <c r="D13" s="7"/>
      <c r="E13" s="7"/>
      <c r="F13" s="90"/>
      <c r="G13" s="90"/>
      <c r="H13" s="89"/>
      <c r="I13" s="90"/>
      <c r="J13" s="90"/>
      <c r="K13" s="91"/>
      <c r="L13" s="7"/>
    </row>
    <row r="14" spans="1:12" ht="16.5" customHeight="1" x14ac:dyDescent="0.25">
      <c r="A14" s="5"/>
      <c r="B14" s="99" t="s">
        <v>46</v>
      </c>
      <c r="C14" s="23"/>
      <c r="D14" s="23"/>
      <c r="E14" s="23"/>
      <c r="F14" s="88" t="s">
        <v>44</v>
      </c>
      <c r="H14" s="96"/>
      <c r="I14" s="108"/>
      <c r="J14" s="108"/>
      <c r="K14" s="110"/>
      <c r="L14" s="7"/>
    </row>
    <row r="15" spans="1:12" ht="17.25" x14ac:dyDescent="0.25">
      <c r="A15" s="5"/>
      <c r="B15" s="99"/>
      <c r="C15" s="23"/>
      <c r="D15" s="23"/>
      <c r="E15" s="23"/>
      <c r="F15" s="88" t="s">
        <v>45</v>
      </c>
      <c r="H15" s="96"/>
      <c r="J15" s="111"/>
      <c r="K15" s="112"/>
      <c r="L15" s="7"/>
    </row>
    <row r="16" spans="1:12" ht="17.25" customHeight="1" x14ac:dyDescent="0.25">
      <c r="A16" s="5"/>
      <c r="B16" s="95"/>
      <c r="C16" s="23"/>
      <c r="D16" s="23"/>
      <c r="E16" s="23"/>
      <c r="H16" s="96"/>
      <c r="I16" s="113"/>
      <c r="J16" s="114"/>
      <c r="K16" s="115"/>
      <c r="L16" s="7"/>
    </row>
    <row r="17" spans="1:12" ht="16.5" customHeight="1" x14ac:dyDescent="0.25">
      <c r="A17" s="5"/>
      <c r="J17" s="113"/>
      <c r="K17" s="116"/>
      <c r="L17" s="7"/>
    </row>
    <row r="18" spans="1:12" ht="16.5" customHeight="1" x14ac:dyDescent="0.25">
      <c r="A18" s="5"/>
      <c r="B18" s="99" t="s">
        <v>55</v>
      </c>
      <c r="C18" s="50"/>
      <c r="D18" s="50"/>
      <c r="E18" s="50"/>
      <c r="F18" s="20" t="s">
        <v>50</v>
      </c>
      <c r="J18" s="117"/>
      <c r="K18" s="118"/>
      <c r="L18" s="7"/>
    </row>
    <row r="19" spans="1:12" ht="16.5" customHeight="1" x14ac:dyDescent="0.25">
      <c r="A19" s="5"/>
      <c r="B19" s="93"/>
      <c r="C19" s="21"/>
      <c r="D19" s="21"/>
      <c r="E19" s="21"/>
      <c r="F19" s="64" t="s">
        <v>60</v>
      </c>
      <c r="H19" s="109"/>
      <c r="I19" s="90"/>
      <c r="J19" s="92"/>
      <c r="K19" s="94"/>
      <c r="L19" s="7"/>
    </row>
    <row r="20" spans="1:12" ht="16.5" customHeight="1" x14ac:dyDescent="0.25">
      <c r="A20" s="5"/>
      <c r="B20" s="93"/>
      <c r="C20" s="21"/>
      <c r="D20" s="21"/>
      <c r="E20" s="21"/>
      <c r="F20" s="64" t="s">
        <v>56</v>
      </c>
      <c r="H20" s="109"/>
      <c r="I20" s="90"/>
      <c r="J20" s="92"/>
      <c r="K20" s="94"/>
      <c r="L20" s="7"/>
    </row>
    <row r="21" spans="1:12" ht="16.5" customHeight="1" x14ac:dyDescent="0.25">
      <c r="A21" s="5"/>
      <c r="B21" s="93"/>
      <c r="C21" s="21"/>
      <c r="D21" s="21"/>
      <c r="E21" s="21"/>
      <c r="F21" s="64" t="s">
        <v>57</v>
      </c>
      <c r="H21" s="109"/>
      <c r="I21" s="90"/>
      <c r="J21" s="92"/>
      <c r="K21" s="94"/>
      <c r="L21" s="7"/>
    </row>
    <row r="22" spans="1:12" ht="16.5" customHeight="1" x14ac:dyDescent="0.25">
      <c r="A22" s="5"/>
      <c r="B22" s="93"/>
      <c r="C22" s="21"/>
      <c r="D22" s="21"/>
      <c r="E22" s="21"/>
      <c r="F22" s="64" t="s">
        <v>81</v>
      </c>
      <c r="H22" s="109"/>
      <c r="I22" s="90"/>
      <c r="J22" s="92"/>
      <c r="K22" s="94"/>
      <c r="L22" s="7"/>
    </row>
    <row r="23" spans="1:12" ht="16.5" customHeight="1" x14ac:dyDescent="0.25">
      <c r="A23" s="5"/>
      <c r="B23" s="93"/>
      <c r="C23" s="21"/>
      <c r="D23" s="21"/>
      <c r="E23" s="21"/>
      <c r="F23" s="64" t="s">
        <v>58</v>
      </c>
      <c r="H23" s="109"/>
      <c r="I23" s="90"/>
      <c r="J23" s="92"/>
      <c r="K23" s="94"/>
      <c r="L23" s="7"/>
    </row>
    <row r="24" spans="1:12" ht="16.5" customHeight="1" x14ac:dyDescent="0.25">
      <c r="A24" s="5"/>
      <c r="B24" s="93"/>
      <c r="C24" s="21"/>
      <c r="D24" s="21"/>
      <c r="E24" s="21"/>
      <c r="F24" s="122" t="s">
        <v>59</v>
      </c>
      <c r="H24" s="109"/>
      <c r="I24" s="90"/>
      <c r="J24" s="92"/>
      <c r="K24" s="94"/>
      <c r="L24" s="7"/>
    </row>
    <row r="25" spans="1:12" ht="16.5" customHeight="1" x14ac:dyDescent="0.25">
      <c r="A25" s="5"/>
      <c r="B25" s="93"/>
      <c r="C25" s="21"/>
      <c r="D25" s="21"/>
      <c r="E25" s="21"/>
      <c r="H25" s="109"/>
      <c r="I25" s="90"/>
      <c r="J25" s="92"/>
      <c r="K25" s="94"/>
      <c r="L25" s="7"/>
    </row>
    <row r="26" spans="1:12" ht="16.5" customHeight="1" x14ac:dyDescent="0.25">
      <c r="A26" s="5"/>
      <c r="B26" s="93"/>
      <c r="C26" s="21"/>
      <c r="D26" s="21"/>
      <c r="E26" s="21"/>
      <c r="F26" s="20" t="s">
        <v>49</v>
      </c>
      <c r="H26" s="109"/>
      <c r="I26" s="90"/>
      <c r="J26" s="92"/>
      <c r="K26" s="94"/>
      <c r="L26" s="7"/>
    </row>
    <row r="27" spans="1:12" ht="16.5" customHeight="1" x14ac:dyDescent="0.25">
      <c r="A27" s="5"/>
      <c r="H27" s="109"/>
      <c r="I27" s="90"/>
      <c r="J27" s="92"/>
      <c r="K27" s="94"/>
      <c r="L27" s="7"/>
    </row>
    <row r="28" spans="1:12" ht="16.5" customHeight="1" x14ac:dyDescent="0.25">
      <c r="A28" s="5"/>
      <c r="B28" s="99" t="s">
        <v>53</v>
      </c>
      <c r="C28" s="7"/>
      <c r="D28" s="7"/>
      <c r="E28" s="7"/>
      <c r="F28" s="20" t="s">
        <v>51</v>
      </c>
      <c r="I28" s="90"/>
      <c r="J28" s="92"/>
      <c r="K28" s="94"/>
      <c r="L28" s="7"/>
    </row>
    <row r="29" spans="1:12" ht="16.5" customHeight="1" x14ac:dyDescent="0.25">
      <c r="A29" s="5"/>
      <c r="F29" s="20" t="s">
        <v>52</v>
      </c>
      <c r="I29" s="90"/>
      <c r="J29" s="97"/>
      <c r="K29" s="98"/>
      <c r="L29" s="7"/>
    </row>
    <row r="30" spans="1:12" ht="16.5" customHeight="1" x14ac:dyDescent="0.25">
      <c r="A30" s="5"/>
      <c r="I30" s="90"/>
      <c r="J30" s="97"/>
      <c r="K30" s="98"/>
      <c r="L30" s="7"/>
    </row>
    <row r="31" spans="1:12" ht="16.5" customHeight="1" x14ac:dyDescent="0.25">
      <c r="A31" s="5"/>
      <c r="B31" s="99" t="s">
        <v>37</v>
      </c>
      <c r="C31" s="23"/>
      <c r="D31" s="23"/>
      <c r="E31" s="23"/>
      <c r="F31" s="64" t="s">
        <v>47</v>
      </c>
      <c r="H31" s="96"/>
      <c r="I31" s="7"/>
      <c r="J31" s="24"/>
      <c r="K31" s="57"/>
      <c r="L31" s="7"/>
    </row>
    <row r="32" spans="1:12" ht="16.5" customHeight="1" x14ac:dyDescent="0.25">
      <c r="A32" s="5"/>
      <c r="B32" s="23"/>
      <c r="C32" s="23"/>
      <c r="D32" s="23"/>
      <c r="E32" s="23"/>
      <c r="F32" s="64" t="s">
        <v>48</v>
      </c>
      <c r="H32" s="37"/>
      <c r="I32" s="7"/>
      <c r="J32" s="15"/>
      <c r="K32" s="56"/>
      <c r="L32" s="7"/>
    </row>
    <row r="33" spans="1:12" ht="16.5" customHeight="1" x14ac:dyDescent="0.25">
      <c r="A33" s="5"/>
      <c r="B33" s="23"/>
      <c r="C33" s="23"/>
      <c r="D33" s="23"/>
      <c r="E33" s="23"/>
      <c r="F33" s="22"/>
      <c r="H33" s="38"/>
      <c r="I33" s="7"/>
      <c r="J33" s="7"/>
      <c r="K33" s="9"/>
      <c r="L33" s="7"/>
    </row>
    <row r="34" spans="1:12" ht="16.5" customHeight="1" x14ac:dyDescent="0.25">
      <c r="A34" s="5"/>
      <c r="B34" s="23"/>
      <c r="C34" s="23"/>
      <c r="D34" s="23"/>
      <c r="E34" s="23"/>
      <c r="F34" s="64" t="s">
        <v>87</v>
      </c>
      <c r="G34" s="22"/>
      <c r="H34" s="39"/>
      <c r="I34" s="7"/>
      <c r="J34" s="11"/>
      <c r="K34" s="58"/>
      <c r="L34" s="7"/>
    </row>
    <row r="35" spans="1:12" ht="16.5" customHeight="1" x14ac:dyDescent="0.25">
      <c r="A35" s="5"/>
      <c r="B35" s="23"/>
      <c r="C35" s="23"/>
      <c r="D35" s="23"/>
      <c r="E35" s="23"/>
      <c r="F35" s="64" t="s">
        <v>88</v>
      </c>
      <c r="G35" s="23"/>
      <c r="H35" s="20"/>
      <c r="I35" s="7"/>
      <c r="J35" s="7"/>
      <c r="K35" s="9"/>
      <c r="L35" s="7"/>
    </row>
    <row r="36" spans="1:12" x14ac:dyDescent="0.25">
      <c r="A36" s="5"/>
      <c r="B36" s="7"/>
      <c r="C36" s="15"/>
      <c r="D36" s="15"/>
      <c r="E36" s="15"/>
      <c r="F36" s="15"/>
      <c r="G36" s="15"/>
      <c r="H36" s="20"/>
      <c r="I36" s="15"/>
      <c r="J36" s="15"/>
      <c r="K36" s="56"/>
      <c r="L36" s="7"/>
    </row>
    <row r="37" spans="1:12" x14ac:dyDescent="0.25">
      <c r="A37" s="5"/>
      <c r="B37" s="7"/>
      <c r="C37" s="15"/>
      <c r="D37" s="15"/>
      <c r="E37" s="15"/>
      <c r="F37" s="15"/>
      <c r="G37" s="15"/>
      <c r="H37" s="15"/>
      <c r="I37" s="15"/>
      <c r="J37" s="15"/>
      <c r="K37" s="56"/>
      <c r="L37" s="7"/>
    </row>
    <row r="38" spans="1:12" x14ac:dyDescent="0.25">
      <c r="A38" s="5"/>
      <c r="B38" s="7"/>
      <c r="C38" s="15"/>
      <c r="D38" s="15"/>
      <c r="E38" s="15"/>
      <c r="F38" s="15"/>
      <c r="G38" s="15"/>
      <c r="H38" s="15"/>
      <c r="I38" s="15"/>
      <c r="J38" s="15"/>
      <c r="K38" s="56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6"/>
      <c r="L39" s="7"/>
    </row>
    <row r="40" spans="1:12" x14ac:dyDescent="0.25">
      <c r="A40" s="5"/>
      <c r="B40" s="17" t="s">
        <v>34</v>
      </c>
      <c r="C40" s="15"/>
      <c r="D40" s="15"/>
      <c r="E40" s="15"/>
      <c r="F40" s="15"/>
      <c r="G40" s="15"/>
      <c r="H40" s="15"/>
      <c r="I40" s="15"/>
      <c r="J40" s="15"/>
      <c r="K40" s="56"/>
    </row>
    <row r="41" spans="1:12" x14ac:dyDescent="0.25">
      <c r="A41" s="18"/>
      <c r="B41" s="26"/>
      <c r="C41" s="27"/>
      <c r="D41" s="27"/>
      <c r="E41" s="27"/>
      <c r="F41" s="27"/>
      <c r="G41" s="27"/>
      <c r="H41" s="27"/>
      <c r="I41" s="27"/>
      <c r="J41" s="27"/>
      <c r="K41" s="28"/>
    </row>
  </sheetData>
  <mergeCells count="1">
    <mergeCell ref="B10:K10"/>
  </mergeCells>
  <hyperlinks>
    <hyperlink ref="F18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6" location="'Ventas reales Acumulado'!A1" display="Ventas reales acumulado (%)"/>
    <hyperlink ref="F29" location="'Empleo Acumulado'!A1" display="Empleo total acumulado (%)"/>
    <hyperlink ref="F31" location="'Ventas Bgta Vs Colom'!A1" display="Ventas reales Bogotá Vs Ventas reales Colombia (%)"/>
    <hyperlink ref="F32" location="'Empleo Bgta Vs Colom'!A1" display="Empleo total Bogotá Vs Empleo total Colombia (%)"/>
    <hyperlink ref="F19" location="'V Alimentos anual'!A1" display="Alimentos, bebidas no alcohólicas, cigarrillos y licores"/>
    <hyperlink ref="F20" location="'V Textiles anual'!A1" display="Textiles, prendas de vestir y calzado"/>
    <hyperlink ref="F21" location="'V Farmacéuticos anual'!A1" display="Farmacéuticos, cosméticos y aseo personal"/>
    <hyperlink ref="F22" location="'V Electrodomésticos anual'!A1" display="Electrodomésticos, muebles de uso doméstico y aseo hogar"/>
    <hyperlink ref="F23" location="'V Oficina anual'!A1" display="Oficina, equipo de informática, libros y otros"/>
    <hyperlink ref="F24" location="'V Vehículos anual'!A1" display="Vehículos, repuestos y lubricantes"/>
    <hyperlink ref="F34" location="'Vt Bgta Vs Colom Acumulada'!A1" display="Ventas reales Bogotá Vs Colombia (Variación acumulada anual %)"/>
    <hyperlink ref="F35" location="'Empleo Bgta Vs Colom Acumulada'!A1" display="Empleo total Bogotá Vs Colombia (Variación acumulada anual %)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122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1" width="8.14062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5" t="s">
        <v>13</v>
      </c>
      <c r="D7" s="125"/>
      <c r="E7" s="125"/>
      <c r="F7" s="125"/>
      <c r="G7" s="125"/>
      <c r="H7" s="125"/>
      <c r="I7" s="49"/>
      <c r="J7" s="49"/>
      <c r="K7" s="49"/>
      <c r="L7" s="9"/>
      <c r="M7" s="5"/>
    </row>
    <row r="8" spans="1:20" x14ac:dyDescent="0.25">
      <c r="A8" s="5"/>
      <c r="B8" s="6"/>
      <c r="C8" s="126" t="s">
        <v>27</v>
      </c>
      <c r="D8" s="126"/>
      <c r="E8" s="126"/>
      <c r="F8" s="126"/>
      <c r="G8" s="126"/>
      <c r="H8" s="126"/>
      <c r="I8" s="50"/>
      <c r="J8" s="50"/>
      <c r="K8" s="50"/>
      <c r="L8" s="9"/>
      <c r="M8" s="5"/>
    </row>
    <row r="9" spans="1:20" x14ac:dyDescent="0.25">
      <c r="A9" s="5"/>
      <c r="B9" s="6"/>
      <c r="C9" s="6"/>
      <c r="D9" s="6"/>
      <c r="E9" s="6"/>
      <c r="F9" s="6"/>
      <c r="G9" s="40"/>
      <c r="H9" s="40"/>
      <c r="I9" s="50"/>
      <c r="J9" s="50"/>
      <c r="K9" s="50"/>
      <c r="L9" s="9"/>
      <c r="M9" s="5"/>
    </row>
    <row r="10" spans="1:20" ht="15.75" customHeight="1" x14ac:dyDescent="0.25">
      <c r="A10" s="5"/>
      <c r="B10" s="7"/>
      <c r="C10" s="51">
        <v>2005</v>
      </c>
      <c r="D10" s="51">
        <v>2006</v>
      </c>
      <c r="E10" s="51">
        <v>2007</v>
      </c>
      <c r="F10" s="51">
        <v>2008</v>
      </c>
      <c r="G10" s="51">
        <v>2009</v>
      </c>
      <c r="H10" s="52">
        <v>2010</v>
      </c>
      <c r="I10" s="52">
        <v>2011</v>
      </c>
      <c r="J10" s="53"/>
      <c r="K10" s="53"/>
      <c r="L10" s="9"/>
      <c r="M10" s="5"/>
    </row>
    <row r="11" spans="1:20" x14ac:dyDescent="0.25">
      <c r="A11" s="5"/>
      <c r="B11" s="7"/>
      <c r="C11" s="33" t="s">
        <v>17</v>
      </c>
      <c r="D11" s="33" t="s">
        <v>17</v>
      </c>
      <c r="E11" s="33" t="s">
        <v>17</v>
      </c>
      <c r="F11" s="33" t="s">
        <v>17</v>
      </c>
      <c r="G11" s="33" t="s">
        <v>17</v>
      </c>
      <c r="H11" s="33" t="s">
        <v>17</v>
      </c>
      <c r="I11" s="33" t="s">
        <v>17</v>
      </c>
      <c r="J11" s="50"/>
      <c r="K11" s="50"/>
      <c r="L11" s="9"/>
      <c r="M11" s="5"/>
      <c r="O11" s="30"/>
    </row>
    <row r="12" spans="1:20" ht="12" customHeight="1" x14ac:dyDescent="0.25">
      <c r="A12" s="5"/>
      <c r="B12" s="7"/>
      <c r="C12" s="7"/>
      <c r="D12" s="7"/>
      <c r="E12" s="7"/>
      <c r="F12" s="7"/>
      <c r="G12" s="40"/>
      <c r="H12" s="40"/>
      <c r="I12" s="50"/>
      <c r="J12" s="50"/>
      <c r="K12" s="50"/>
      <c r="L12" s="9"/>
      <c r="M12" s="5"/>
    </row>
    <row r="13" spans="1:20" x14ac:dyDescent="0.25">
      <c r="A13" s="5"/>
      <c r="B13" s="7" t="s">
        <v>4</v>
      </c>
      <c r="C13" s="35">
        <v>12.579236807858596</v>
      </c>
      <c r="D13" s="35">
        <v>10.47823249743638</v>
      </c>
      <c r="E13" s="35">
        <v>4.9438865918487895</v>
      </c>
      <c r="F13" s="35">
        <v>-3.5475078194727061</v>
      </c>
      <c r="G13" s="35">
        <v>2.425035637770212</v>
      </c>
      <c r="H13" s="35">
        <v>13.758891800823658</v>
      </c>
      <c r="I13" s="35">
        <v>7.1996336865301158</v>
      </c>
      <c r="J13" s="48"/>
      <c r="K13" s="48"/>
      <c r="L13" s="9"/>
      <c r="M13" s="5"/>
      <c r="O13" s="13"/>
      <c r="P13" s="46"/>
      <c r="R13" s="12"/>
      <c r="S13" s="13"/>
      <c r="T13" s="46"/>
    </row>
    <row r="14" spans="1:20" x14ac:dyDescent="0.25">
      <c r="A14" s="5"/>
      <c r="B14" s="7" t="s">
        <v>5</v>
      </c>
      <c r="C14" s="36">
        <v>6.7040403878843247</v>
      </c>
      <c r="D14" s="36">
        <v>4.3888038461538548</v>
      </c>
      <c r="E14" s="36">
        <v>8.3215960957650168</v>
      </c>
      <c r="F14" s="36">
        <v>-0.25001498993839633</v>
      </c>
      <c r="G14" s="36">
        <v>-3.3064198749348739</v>
      </c>
      <c r="H14" s="45">
        <v>4.1074701931257618</v>
      </c>
      <c r="I14" s="36">
        <v>10.052972437005803</v>
      </c>
      <c r="J14" s="54"/>
      <c r="K14" s="48"/>
      <c r="L14" s="9"/>
      <c r="M14" s="5"/>
      <c r="P14" s="46"/>
      <c r="R14" s="12"/>
      <c r="S14" s="12"/>
      <c r="T14" s="46"/>
    </row>
    <row r="15" spans="1:20" x14ac:dyDescent="0.25">
      <c r="A15" s="5"/>
      <c r="B15" s="7"/>
      <c r="C15" s="7"/>
      <c r="D15" s="7"/>
      <c r="E15" s="7"/>
      <c r="F15" s="7"/>
      <c r="G15" s="25"/>
      <c r="H15" s="44"/>
      <c r="I15" s="41"/>
      <c r="J15" s="41"/>
      <c r="K15" s="41"/>
      <c r="L15" s="9"/>
      <c r="M15" s="5"/>
      <c r="P15" s="46"/>
      <c r="R15" s="12"/>
      <c r="S15" s="12"/>
      <c r="T15" s="46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6"/>
      <c r="R16" s="12"/>
      <c r="S16" s="12"/>
      <c r="T16" s="46"/>
    </row>
    <row r="17" spans="1:20" x14ac:dyDescent="0.25">
      <c r="A17" s="5"/>
      <c r="B17" s="7"/>
      <c r="C17" s="7"/>
      <c r="D17" s="7"/>
      <c r="E17" s="7"/>
      <c r="F17" s="7"/>
      <c r="G17" s="15"/>
      <c r="H17" s="11"/>
      <c r="I17" s="11"/>
      <c r="J17" s="11"/>
      <c r="K17" s="11"/>
      <c r="L17" s="9"/>
      <c r="M17" s="5"/>
      <c r="P17" s="46"/>
      <c r="R17" s="12"/>
      <c r="S17" s="12"/>
      <c r="T17" s="46"/>
    </row>
    <row r="18" spans="1:20" x14ac:dyDescent="0.25">
      <c r="A18" s="5"/>
      <c r="B18" s="14"/>
      <c r="C18" s="14"/>
      <c r="D18" s="14"/>
      <c r="E18" s="14"/>
      <c r="F18" s="14"/>
      <c r="G18" s="42"/>
      <c r="H18" s="43"/>
      <c r="I18" s="43"/>
      <c r="J18" s="43"/>
      <c r="K18" s="43"/>
      <c r="L18" s="9"/>
      <c r="M18" s="5"/>
      <c r="P18" s="46"/>
      <c r="R18" s="12"/>
      <c r="S18" s="12"/>
      <c r="T18" s="46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6"/>
      <c r="R19" s="12"/>
      <c r="S19" s="12"/>
      <c r="T19" s="46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6"/>
      <c r="R20" s="12"/>
      <c r="S20" s="12"/>
      <c r="T20" s="46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6"/>
      <c r="R21" s="12"/>
      <c r="S21" s="12"/>
      <c r="T21" s="46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6"/>
      <c r="R22" s="12"/>
      <c r="S22" s="12"/>
      <c r="T22" s="46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6"/>
      <c r="R23" s="12"/>
      <c r="S23" s="12"/>
      <c r="T23" s="46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6"/>
      <c r="R24" s="12"/>
      <c r="S24" s="12"/>
      <c r="T24" s="46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6"/>
      <c r="R25" s="12"/>
      <c r="S25" s="12"/>
      <c r="T25" s="46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6"/>
      <c r="R26" s="12"/>
      <c r="S26" s="12"/>
      <c r="T26" s="46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6"/>
      <c r="R27" s="12"/>
      <c r="S27" s="12"/>
      <c r="T27" s="46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6"/>
      <c r="R28" s="12"/>
      <c r="S28" s="12"/>
      <c r="T28" s="46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6"/>
      <c r="R29" s="12"/>
      <c r="S29" s="12"/>
      <c r="T29" s="46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6"/>
      <c r="R30" s="12"/>
      <c r="S30" s="12"/>
      <c r="T30" s="46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6"/>
      <c r="R31" s="12"/>
      <c r="S31" s="12"/>
      <c r="T31" s="46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6"/>
      <c r="R32" s="12"/>
      <c r="S32" s="12"/>
      <c r="T32" s="46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6"/>
      <c r="R33" s="12"/>
      <c r="S33" s="12"/>
      <c r="T33" s="46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6"/>
      <c r="R34" s="12"/>
      <c r="S34" s="12"/>
      <c r="T34" s="46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6"/>
      <c r="R35" s="12"/>
      <c r="S35" s="12"/>
      <c r="T35" s="46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6"/>
      <c r="R36" s="12"/>
      <c r="S36" s="12"/>
      <c r="T36" s="46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6"/>
      <c r="R37" s="12"/>
      <c r="S37" s="12"/>
      <c r="T37" s="46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6"/>
      <c r="R38" s="12"/>
      <c r="S38" s="12"/>
      <c r="T38" s="46"/>
    </row>
    <row r="39" spans="1:20" x14ac:dyDescent="0.25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46"/>
      <c r="R39" s="12"/>
      <c r="S39" s="12"/>
      <c r="T39" s="46"/>
    </row>
    <row r="40" spans="1:20" x14ac:dyDescent="0.25">
      <c r="A40" s="5"/>
      <c r="B40" s="7"/>
      <c r="C40" s="7"/>
      <c r="D40" s="7"/>
      <c r="E40" s="7"/>
      <c r="F40" s="7"/>
      <c r="G40" s="15"/>
      <c r="H40" s="11"/>
      <c r="I40" s="11"/>
      <c r="J40" s="11"/>
      <c r="K40" s="11"/>
      <c r="L40" s="9"/>
      <c r="M40" s="5"/>
      <c r="P40" s="46"/>
      <c r="R40" s="12"/>
      <c r="S40" s="12"/>
      <c r="T40" s="46"/>
    </row>
    <row r="41" spans="1:20" x14ac:dyDescent="0.25">
      <c r="A41" s="5"/>
      <c r="B41" s="7"/>
      <c r="C41" s="7"/>
      <c r="D41" s="7"/>
      <c r="E41" s="7"/>
      <c r="F41" s="7"/>
      <c r="G41" s="15"/>
      <c r="H41" s="11"/>
      <c r="I41" s="11"/>
      <c r="J41" s="11"/>
      <c r="K41" s="11"/>
      <c r="L41" s="9"/>
      <c r="M41" s="5"/>
      <c r="P41" s="46"/>
      <c r="R41" s="12"/>
      <c r="S41" s="12"/>
      <c r="T41" s="46"/>
    </row>
    <row r="42" spans="1:20" x14ac:dyDescent="0.25">
      <c r="A42" s="18"/>
      <c r="B42" s="19" t="s">
        <v>34</v>
      </c>
      <c r="C42" s="19"/>
      <c r="D42" s="19"/>
      <c r="E42" s="19"/>
      <c r="F42" s="19"/>
      <c r="G42" s="27"/>
      <c r="H42" s="27"/>
      <c r="I42" s="27"/>
      <c r="J42" s="27"/>
      <c r="K42" s="27"/>
      <c r="L42" s="28"/>
      <c r="M42" s="5"/>
      <c r="P42" s="46"/>
      <c r="R42" s="12"/>
      <c r="S42" s="12"/>
      <c r="T42" s="46"/>
    </row>
    <row r="43" spans="1:20" x14ac:dyDescent="0.25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P43" s="46"/>
      <c r="R43" s="12"/>
      <c r="S43" s="12"/>
      <c r="T43" s="46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5" t="s">
        <v>41</v>
      </c>
      <c r="D7" s="125"/>
      <c r="E7" s="125"/>
      <c r="F7" s="125"/>
      <c r="G7" s="125"/>
      <c r="H7" s="125"/>
      <c r="I7" s="125"/>
      <c r="J7" s="125"/>
      <c r="K7" s="125"/>
      <c r="L7" s="9"/>
      <c r="M7" s="5"/>
    </row>
    <row r="8" spans="1:20" x14ac:dyDescent="0.25">
      <c r="A8" s="5"/>
      <c r="B8" s="6"/>
      <c r="C8" s="126" t="s">
        <v>27</v>
      </c>
      <c r="D8" s="126"/>
      <c r="E8" s="126"/>
      <c r="F8" s="126"/>
      <c r="G8" s="126"/>
      <c r="H8" s="126"/>
      <c r="I8" s="126"/>
      <c r="J8" s="126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40"/>
      <c r="K9" s="6"/>
      <c r="L9" s="9"/>
      <c r="M9" s="5"/>
    </row>
    <row r="10" spans="1:20" ht="15.75" customHeight="1" x14ac:dyDescent="0.25">
      <c r="A10" s="5"/>
      <c r="B10" s="7"/>
      <c r="C10" s="127" t="s">
        <v>14</v>
      </c>
      <c r="D10" s="127"/>
      <c r="E10" s="127"/>
      <c r="F10" s="127"/>
      <c r="G10" s="127"/>
      <c r="H10" s="127"/>
      <c r="I10" s="127"/>
      <c r="J10" s="80" t="s">
        <v>30</v>
      </c>
      <c r="K10" s="80"/>
      <c r="L10" s="9"/>
      <c r="M10" s="5"/>
      <c r="N10" s="4"/>
      <c r="O10" s="4"/>
    </row>
    <row r="11" spans="1:20" x14ac:dyDescent="0.25">
      <c r="A11" s="5"/>
      <c r="B11" s="7"/>
      <c r="C11" s="33">
        <v>2005</v>
      </c>
      <c r="D11" s="33">
        <v>2006</v>
      </c>
      <c r="E11" s="33">
        <v>2007</v>
      </c>
      <c r="F11" s="33">
        <v>2008</v>
      </c>
      <c r="G11" s="33">
        <v>2009</v>
      </c>
      <c r="H11" s="33">
        <v>2010</v>
      </c>
      <c r="I11" s="33">
        <v>2011</v>
      </c>
      <c r="J11" s="76">
        <v>2011</v>
      </c>
      <c r="K11" s="76"/>
      <c r="L11" s="9"/>
      <c r="M11" s="5"/>
      <c r="N11" s="4"/>
      <c r="O11" s="4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0"/>
      <c r="K12" s="40"/>
      <c r="L12" s="9"/>
      <c r="M12" s="5"/>
      <c r="N12" s="4"/>
      <c r="O12" s="104"/>
      <c r="P12" s="104"/>
      <c r="Q12" s="104"/>
    </row>
    <row r="13" spans="1:20" x14ac:dyDescent="0.25">
      <c r="A13" s="5"/>
      <c r="B13" s="14" t="s">
        <v>4</v>
      </c>
      <c r="C13" s="77">
        <v>12.579236807858596</v>
      </c>
      <c r="D13" s="77">
        <v>10.47823249743638</v>
      </c>
      <c r="E13" s="77">
        <v>4.9438865918487895</v>
      </c>
      <c r="F13" s="77">
        <v>-3.5475078194727061</v>
      </c>
      <c r="G13" s="77">
        <v>2.425035637770212</v>
      </c>
      <c r="H13" s="77">
        <v>13.758891800823658</v>
      </c>
      <c r="I13" s="77">
        <v>7.1996336865301158</v>
      </c>
      <c r="J13" s="77">
        <v>7.1996336865301158</v>
      </c>
      <c r="K13" s="31"/>
      <c r="L13" s="9"/>
      <c r="M13" s="5"/>
      <c r="N13" s="4"/>
      <c r="O13" s="104"/>
      <c r="P13" s="104"/>
      <c r="Q13" s="104"/>
    </row>
    <row r="14" spans="1:20" x14ac:dyDescent="0.25">
      <c r="A14" s="5"/>
      <c r="B14" s="7" t="s">
        <v>2</v>
      </c>
      <c r="C14" s="35">
        <v>8.7002075315830716</v>
      </c>
      <c r="D14" s="35">
        <v>3.2252683089584622</v>
      </c>
      <c r="E14" s="35">
        <v>0.45879796728258704</v>
      </c>
      <c r="F14" s="35">
        <v>-7.2813234544950696</v>
      </c>
      <c r="G14" s="35">
        <v>-4.0272984904860198</v>
      </c>
      <c r="H14" s="35">
        <v>1.5829014503234262</v>
      </c>
      <c r="I14" s="77">
        <v>0.87502471821239158</v>
      </c>
      <c r="J14" s="35">
        <v>0.30492656178791028</v>
      </c>
      <c r="K14" s="48"/>
      <c r="L14" s="9"/>
      <c r="M14" s="5"/>
      <c r="O14" s="47"/>
      <c r="P14" s="47"/>
      <c r="Q14" s="47"/>
      <c r="R14" s="12"/>
      <c r="S14" s="12"/>
      <c r="T14" s="12"/>
    </row>
    <row r="15" spans="1:20" x14ac:dyDescent="0.25">
      <c r="A15" s="5"/>
      <c r="B15" s="7" t="s">
        <v>6</v>
      </c>
      <c r="C15" s="36">
        <v>6.1786598468816623</v>
      </c>
      <c r="D15" s="36">
        <v>15.547398634870069</v>
      </c>
      <c r="E15" s="36">
        <v>6.6318137924145093</v>
      </c>
      <c r="F15" s="36">
        <v>3.8185531468400535</v>
      </c>
      <c r="G15" s="36">
        <v>6.8268091224650496</v>
      </c>
      <c r="H15" s="36">
        <v>14.731240320991134</v>
      </c>
      <c r="I15" s="77">
        <v>11.330951142175572</v>
      </c>
      <c r="J15" s="36">
        <v>2.4111256956644085</v>
      </c>
      <c r="K15" s="48"/>
      <c r="L15" s="9"/>
      <c r="M15" s="5"/>
      <c r="O15" s="47"/>
      <c r="P15" s="47"/>
      <c r="Q15" s="47"/>
      <c r="R15" s="12"/>
      <c r="S15" s="12"/>
      <c r="T15" s="12"/>
    </row>
    <row r="16" spans="1:20" x14ac:dyDescent="0.25">
      <c r="A16" s="5"/>
      <c r="B16" s="7" t="s">
        <v>7</v>
      </c>
      <c r="C16" s="36">
        <v>10.829487975862984</v>
      </c>
      <c r="D16" s="36">
        <v>10.221688435169884</v>
      </c>
      <c r="E16" s="36">
        <v>0.74912828708413315</v>
      </c>
      <c r="F16" s="36">
        <v>-1.1779762602182942</v>
      </c>
      <c r="G16" s="36">
        <v>3.6143589369425078</v>
      </c>
      <c r="H16" s="36">
        <v>5.2874332139179137</v>
      </c>
      <c r="I16" s="77">
        <v>8.7463215623327919</v>
      </c>
      <c r="J16" s="36">
        <v>0.66592548407213525</v>
      </c>
      <c r="K16" s="48"/>
      <c r="L16" s="9"/>
      <c r="M16" s="5"/>
      <c r="O16" s="47"/>
      <c r="P16" s="55">
        <v>2009</v>
      </c>
      <c r="Q16" s="55">
        <v>2010</v>
      </c>
      <c r="R16" s="55">
        <v>2011</v>
      </c>
      <c r="S16" s="12" t="s">
        <v>36</v>
      </c>
      <c r="T16" s="12"/>
    </row>
    <row r="17" spans="1:20" x14ac:dyDescent="0.25">
      <c r="A17" s="5"/>
      <c r="B17" s="7" t="s">
        <v>8</v>
      </c>
      <c r="C17" s="36">
        <v>26.503507479806345</v>
      </c>
      <c r="D17" s="36">
        <v>8.9010632408803581</v>
      </c>
      <c r="E17" s="36">
        <v>8.3698510078878297</v>
      </c>
      <c r="F17" s="36">
        <v>-5.2317023857662797</v>
      </c>
      <c r="G17" s="36">
        <v>6.0129201833061696</v>
      </c>
      <c r="H17" s="36">
        <v>15.730074782454695</v>
      </c>
      <c r="I17" s="77">
        <v>10.046046408101962</v>
      </c>
      <c r="J17" s="36">
        <v>1.3949057337234063</v>
      </c>
      <c r="K17" s="48"/>
      <c r="L17" s="9"/>
      <c r="M17" s="5"/>
      <c r="O17" s="47" t="s">
        <v>2</v>
      </c>
      <c r="P17" s="47">
        <f>G14</f>
        <v>-4.0272984904860198</v>
      </c>
      <c r="Q17" s="47">
        <f t="shared" ref="Q17:S17" si="0">H14</f>
        <v>1.5829014503234262</v>
      </c>
      <c r="R17" s="47">
        <f t="shared" si="0"/>
        <v>0.87502471821239158</v>
      </c>
      <c r="S17" s="47">
        <f t="shared" si="0"/>
        <v>0.30492656178791028</v>
      </c>
      <c r="T17" s="12"/>
    </row>
    <row r="18" spans="1:20" x14ac:dyDescent="0.25">
      <c r="A18" s="5"/>
      <c r="B18" s="7" t="s">
        <v>9</v>
      </c>
      <c r="C18" s="36">
        <v>31.852986217457889</v>
      </c>
      <c r="D18" s="36">
        <v>29.676395060149808</v>
      </c>
      <c r="E18" s="36">
        <v>18.988496302382906</v>
      </c>
      <c r="F18" s="36">
        <v>8.690067606295182</v>
      </c>
      <c r="G18" s="36">
        <v>17.196444568691117</v>
      </c>
      <c r="H18" s="36">
        <v>31.114231346803358</v>
      </c>
      <c r="I18" s="77">
        <v>27.106660271571048</v>
      </c>
      <c r="J18" s="36">
        <v>3.5482183656278385</v>
      </c>
      <c r="K18" s="48"/>
      <c r="L18" s="9"/>
      <c r="M18" s="5"/>
      <c r="O18" s="12" t="s">
        <v>6</v>
      </c>
      <c r="P18" s="47">
        <f t="shared" ref="P18:P22" si="1">G15</f>
        <v>6.8268091224650496</v>
      </c>
      <c r="Q18" s="47">
        <f t="shared" ref="Q18:Q22" si="2">H15</f>
        <v>14.731240320991134</v>
      </c>
      <c r="R18" s="47">
        <f t="shared" ref="R18:S22" si="3">I15</f>
        <v>11.330951142175572</v>
      </c>
      <c r="S18" s="47">
        <f t="shared" si="3"/>
        <v>2.4111256956644085</v>
      </c>
      <c r="T18" s="12"/>
    </row>
    <row r="19" spans="1:20" x14ac:dyDescent="0.25">
      <c r="A19" s="5"/>
      <c r="B19" s="7" t="s">
        <v>10</v>
      </c>
      <c r="C19" s="36">
        <v>23.379669852302353</v>
      </c>
      <c r="D19" s="36">
        <v>37.714480200924804</v>
      </c>
      <c r="E19" s="36">
        <v>12.270220979879177</v>
      </c>
      <c r="F19" s="36">
        <v>-14.004205284691695</v>
      </c>
      <c r="G19" s="36">
        <v>-1.0530496954718083</v>
      </c>
      <c r="H19" s="36">
        <v>58.955190593860671</v>
      </c>
      <c r="I19" s="77">
        <v>-12.120055672787677</v>
      </c>
      <c r="J19" s="36">
        <v>-1.1252685558883915</v>
      </c>
      <c r="K19" s="48"/>
      <c r="L19" s="9"/>
      <c r="M19" s="5"/>
      <c r="O19" s="12" t="s">
        <v>7</v>
      </c>
      <c r="P19" s="47">
        <f t="shared" si="1"/>
        <v>3.6143589369425078</v>
      </c>
      <c r="Q19" s="47">
        <f t="shared" si="2"/>
        <v>5.2874332139179137</v>
      </c>
      <c r="R19" s="47">
        <f t="shared" si="3"/>
        <v>8.7463215623327919</v>
      </c>
      <c r="S19" s="47">
        <f t="shared" si="3"/>
        <v>0.66592548407213525</v>
      </c>
      <c r="T19" s="12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34" t="s">
        <v>8</v>
      </c>
      <c r="P20" s="47">
        <f t="shared" si="1"/>
        <v>6.0129201833061696</v>
      </c>
      <c r="Q20" s="47">
        <f t="shared" si="2"/>
        <v>15.730074782454695</v>
      </c>
      <c r="R20" s="47">
        <f t="shared" si="3"/>
        <v>10.046046408101962</v>
      </c>
      <c r="S20" s="47">
        <f t="shared" si="3"/>
        <v>1.3949057337234063</v>
      </c>
      <c r="T20" s="12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2" t="s">
        <v>9</v>
      </c>
      <c r="P21" s="47">
        <f t="shared" si="1"/>
        <v>17.196444568691117</v>
      </c>
      <c r="Q21" s="47">
        <f t="shared" si="2"/>
        <v>31.114231346803358</v>
      </c>
      <c r="R21" s="47">
        <f t="shared" si="3"/>
        <v>27.106660271571048</v>
      </c>
      <c r="S21" s="47">
        <f t="shared" si="3"/>
        <v>3.5482183656278385</v>
      </c>
      <c r="T21" s="12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47" t="s">
        <v>10</v>
      </c>
      <c r="P22" s="47">
        <f t="shared" si="1"/>
        <v>-1.0530496954718083</v>
      </c>
      <c r="Q22" s="47">
        <f t="shared" si="2"/>
        <v>58.955190593860671</v>
      </c>
      <c r="R22" s="47">
        <f t="shared" si="3"/>
        <v>-12.120055672787677</v>
      </c>
      <c r="S22" s="47">
        <f t="shared" si="3"/>
        <v>-1.1252685558883915</v>
      </c>
      <c r="T22" s="12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47" t="s">
        <v>4</v>
      </c>
      <c r="P23" s="47">
        <f>G13</f>
        <v>2.425035637770212</v>
      </c>
      <c r="Q23" s="47">
        <f t="shared" ref="Q23:S23" si="4">H13</f>
        <v>13.758891800823658</v>
      </c>
      <c r="R23" s="47">
        <f t="shared" si="4"/>
        <v>7.1996336865301158</v>
      </c>
      <c r="S23" s="47">
        <f t="shared" si="4"/>
        <v>7.1996336865301158</v>
      </c>
      <c r="T23" s="12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47"/>
      <c r="P24" s="46"/>
      <c r="Q24" s="12"/>
      <c r="R24" s="12"/>
      <c r="S24" s="12"/>
      <c r="T24" s="12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/>
      <c r="P25" s="46"/>
      <c r="Q25" s="12"/>
      <c r="R25" s="12"/>
      <c r="S25" s="12"/>
      <c r="T25" s="12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O26" s="47"/>
      <c r="P26" s="46"/>
      <c r="Q26" s="12"/>
      <c r="R26" s="12"/>
      <c r="S26" s="12"/>
      <c r="T26" s="12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47"/>
      <c r="P27" s="46"/>
      <c r="Q27" s="12"/>
      <c r="R27" s="12"/>
      <c r="S27" s="12"/>
      <c r="T27" s="12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60"/>
      <c r="O28" s="62"/>
      <c r="P28" s="63"/>
      <c r="Q28" s="60"/>
      <c r="R28" s="60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6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6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6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  <c r="P32" s="46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  <c r="P33" s="46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P39" s="46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31"/>
      <c r="L40" s="9"/>
      <c r="M40" s="5"/>
      <c r="P40" s="46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31"/>
      <c r="L41" s="9"/>
      <c r="M41" s="5"/>
      <c r="P41" s="46"/>
    </row>
    <row r="42" spans="1:16" x14ac:dyDescent="0.25">
      <c r="A42" s="18"/>
      <c r="B42" s="19" t="s">
        <v>34</v>
      </c>
      <c r="C42" s="19"/>
      <c r="D42" s="19"/>
      <c r="E42" s="19"/>
      <c r="F42" s="19"/>
      <c r="G42" s="19"/>
      <c r="H42" s="19"/>
      <c r="I42" s="19"/>
      <c r="J42" s="27"/>
      <c r="K42" s="27"/>
      <c r="L42" s="28"/>
      <c r="M42" s="5"/>
      <c r="P42" s="46"/>
    </row>
    <row r="43" spans="1:16" x14ac:dyDescent="0.25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P43" s="46"/>
    </row>
    <row r="44" spans="1:16" x14ac:dyDescent="0.25">
      <c r="P44" s="46"/>
    </row>
    <row r="45" spans="1:16" x14ac:dyDescent="0.25">
      <c r="P45" s="46"/>
    </row>
    <row r="46" spans="1:16" x14ac:dyDescent="0.25">
      <c r="P46" s="46"/>
    </row>
    <row r="47" spans="1:16" x14ac:dyDescent="0.25">
      <c r="P47" s="46"/>
    </row>
    <row r="48" spans="1:16" x14ac:dyDescent="0.25">
      <c r="P48" s="46"/>
    </row>
    <row r="49" spans="16:16" s="4" customFormat="1" x14ac:dyDescent="0.25">
      <c r="P49" s="46"/>
    </row>
  </sheetData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61</v>
      </c>
      <c r="D7" s="125"/>
      <c r="E7" s="125"/>
      <c r="F7" s="125"/>
      <c r="G7" s="125"/>
      <c r="H7" s="125"/>
      <c r="I7" s="125"/>
      <c r="J7" s="125"/>
      <c r="K7" s="125"/>
      <c r="L7" s="9"/>
      <c r="M7" s="5"/>
    </row>
    <row r="8" spans="1:21" x14ac:dyDescent="0.25">
      <c r="A8" s="5"/>
      <c r="B8" s="6"/>
      <c r="C8" s="128" t="s">
        <v>62</v>
      </c>
      <c r="D8" s="128"/>
      <c r="E8" s="128"/>
      <c r="F8" s="128"/>
      <c r="G8" s="128"/>
      <c r="H8" s="128"/>
      <c r="I8" s="128"/>
      <c r="J8" s="128"/>
      <c r="K8" s="128"/>
      <c r="L8" s="129"/>
      <c r="M8" s="5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67</v>
      </c>
      <c r="Q13" s="55" t="s">
        <v>72</v>
      </c>
      <c r="R13" s="55"/>
    </row>
    <row r="14" spans="1:21" x14ac:dyDescent="0.25">
      <c r="A14" s="5"/>
      <c r="B14" s="6" t="s">
        <v>63</v>
      </c>
      <c r="D14" s="35">
        <v>8.0183165632343076</v>
      </c>
      <c r="E14" s="35">
        <v>2.1809703365722521</v>
      </c>
      <c r="F14" s="35">
        <v>3.3845011681987947</v>
      </c>
      <c r="G14" s="35">
        <v>0.26295224618244628</v>
      </c>
      <c r="H14" s="35">
        <v>-9.9322751545664172</v>
      </c>
      <c r="I14" s="35">
        <v>1.6348391472641444</v>
      </c>
      <c r="J14" s="121">
        <v>-1.5038372588049853</v>
      </c>
      <c r="K14" s="48"/>
      <c r="L14" s="9"/>
      <c r="M14" s="5"/>
      <c r="N14" s="12">
        <v>2008</v>
      </c>
      <c r="O14" s="47" t="s">
        <v>69</v>
      </c>
      <c r="P14" s="47">
        <f>G14</f>
        <v>0.26295224618244628</v>
      </c>
      <c r="Q14" s="47">
        <f>'H Bogotá anual'!H13</f>
        <v>0.68464187189141157</v>
      </c>
      <c r="R14" s="47"/>
      <c r="S14" s="60"/>
      <c r="T14" s="60"/>
      <c r="U14" s="60"/>
    </row>
    <row r="15" spans="1:21" x14ac:dyDescent="0.25">
      <c r="A15" s="5"/>
      <c r="B15" s="6" t="s">
        <v>64</v>
      </c>
      <c r="D15" s="36">
        <v>9.4390853876384462</v>
      </c>
      <c r="E15" s="36">
        <v>5.9959084182118927</v>
      </c>
      <c r="F15" s="36">
        <v>-1.352072767591328</v>
      </c>
      <c r="G15" s="36">
        <v>-2.5861440955780579</v>
      </c>
      <c r="H15" s="36">
        <v>-6.5445921114482335</v>
      </c>
      <c r="I15" s="36">
        <v>1.1534328631198631</v>
      </c>
      <c r="J15" s="121">
        <v>2.6953111756529369</v>
      </c>
      <c r="K15" s="48"/>
      <c r="L15" s="9"/>
      <c r="M15" s="5"/>
      <c r="O15" s="34" t="s">
        <v>70</v>
      </c>
      <c r="P15" s="47">
        <f>G15</f>
        <v>-2.5861440955780579</v>
      </c>
      <c r="Q15" s="47">
        <f>'H Bogotá anual'!H14</f>
        <v>-0.73041825847700581</v>
      </c>
      <c r="R15" s="47"/>
      <c r="S15" s="60"/>
      <c r="T15" s="60"/>
      <c r="U15" s="60"/>
    </row>
    <row r="16" spans="1:21" x14ac:dyDescent="0.25">
      <c r="A16" s="5"/>
      <c r="B16" s="6" t="s">
        <v>65</v>
      </c>
      <c r="D16" s="36">
        <v>10.32053706505296</v>
      </c>
      <c r="E16" s="36">
        <v>6.7302335547460901</v>
      </c>
      <c r="F16" s="36">
        <v>-7.1269398325668476E-2</v>
      </c>
      <c r="G16" s="36">
        <v>-6.8356922582395008</v>
      </c>
      <c r="H16" s="36">
        <v>-3.7101330515601605</v>
      </c>
      <c r="I16" s="36">
        <v>2.076031577179327</v>
      </c>
      <c r="J16" s="121">
        <v>0.60553538323149247</v>
      </c>
      <c r="K16" s="48"/>
      <c r="L16" s="9"/>
      <c r="M16" s="5"/>
      <c r="O16" s="12" t="s">
        <v>71</v>
      </c>
      <c r="P16" s="47">
        <f>G16</f>
        <v>-6.8356922582395008</v>
      </c>
      <c r="Q16" s="47">
        <f>'H Bogotá anual'!H15</f>
        <v>-3.5403371660434946</v>
      </c>
      <c r="R16" s="47"/>
      <c r="S16" s="60"/>
      <c r="T16" s="60"/>
      <c r="U16" s="60"/>
    </row>
    <row r="17" spans="1:21" x14ac:dyDescent="0.25">
      <c r="A17" s="5"/>
      <c r="B17" s="6" t="s">
        <v>66</v>
      </c>
      <c r="D17" s="36">
        <v>8.7002075315830716</v>
      </c>
      <c r="E17" s="36">
        <v>3.2252683089584622</v>
      </c>
      <c r="F17" s="36">
        <v>0.45879796728258704</v>
      </c>
      <c r="G17" s="36">
        <v>-7.2813234544950696</v>
      </c>
      <c r="H17" s="36">
        <v>-4.0272984904860198</v>
      </c>
      <c r="I17" s="36">
        <v>1.5829014503234262</v>
      </c>
      <c r="J17" s="121">
        <v>0.87502471821239158</v>
      </c>
      <c r="K17" s="48"/>
      <c r="L17" s="9"/>
      <c r="M17" s="5"/>
      <c r="O17" s="47" t="s">
        <v>17</v>
      </c>
      <c r="P17" s="47">
        <f>G17</f>
        <v>-7.2813234544950696</v>
      </c>
      <c r="Q17" s="47">
        <f>'H Bogotá anual'!H16</f>
        <v>-3.5475078194727061</v>
      </c>
      <c r="R17" s="47"/>
      <c r="S17" s="61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-9.9322751545664172</v>
      </c>
      <c r="Q18" s="47">
        <f>'H Bogotá anual'!I13</f>
        <v>-4.642907141857167</v>
      </c>
      <c r="R18" s="47"/>
      <c r="S18" s="61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-6.5445921114482335</v>
      </c>
      <c r="Q19" s="47">
        <f>'H Bogotá anual'!I14</f>
        <v>-4.8275174476570264</v>
      </c>
      <c r="R19" s="12"/>
      <c r="S19" s="61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-3.7101330515601605</v>
      </c>
      <c r="Q20" s="47">
        <f>'H Bogotá anual'!I15</f>
        <v>-3.3836887356098577</v>
      </c>
      <c r="R20" s="12"/>
      <c r="S20" s="61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-4.0272984904860198</v>
      </c>
      <c r="Q21" s="47">
        <f>'H Bogotá anual'!I16</f>
        <v>2.425035637770212</v>
      </c>
      <c r="R21" s="12"/>
      <c r="S21" s="61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1.6348391472641444</v>
      </c>
      <c r="Q22" s="47">
        <f>'H Bogotá anual'!J13</f>
        <v>6.4860160026845914</v>
      </c>
      <c r="R22" s="12"/>
      <c r="S22" s="60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1.1534328631198631</v>
      </c>
      <c r="Q23" s="47">
        <f>'H Bogotá anual'!J14</f>
        <v>10.024303882335683</v>
      </c>
      <c r="R23" s="12"/>
      <c r="S23" s="60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2.076031577179327</v>
      </c>
      <c r="Q24" s="47">
        <f>'H Bogotá anual'!J15</f>
        <v>13.055544383220052</v>
      </c>
      <c r="R24" s="12"/>
      <c r="S24" s="60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1.5829014503234262</v>
      </c>
      <c r="Q25" s="47">
        <f>'H Bogotá anual'!J16</f>
        <v>13.758891800823658</v>
      </c>
      <c r="R25" s="12"/>
      <c r="S25" s="60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-1.5038372588049853</v>
      </c>
      <c r="Q26" s="47">
        <f>'H Bogotá anual'!K13</f>
        <v>10.826833687859461</v>
      </c>
      <c r="R26" s="12"/>
      <c r="S26" s="60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2.6953111756529369</v>
      </c>
      <c r="Q27" s="47">
        <f>'H Bogotá anual'!K14</f>
        <v>14.339169927732875</v>
      </c>
      <c r="R27" s="12"/>
      <c r="S27" s="60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0.60553538323149247</v>
      </c>
      <c r="Q28" s="47">
        <f>'H Bogotá anual'!K15</f>
        <v>10.448610765235333</v>
      </c>
      <c r="R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0.87502471821239158</v>
      </c>
      <c r="Q29" s="47">
        <f>'H Bogotá anual'!K16</f>
        <v>7.1996336865301158</v>
      </c>
      <c r="R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P31" s="12"/>
      <c r="Q31" s="12"/>
      <c r="R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9:J9"/>
    <mergeCell ref="C8:L8"/>
    <mergeCell ref="D11:J1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73</v>
      </c>
      <c r="D7" s="125"/>
      <c r="E7" s="125"/>
      <c r="F7" s="125"/>
      <c r="G7" s="125"/>
      <c r="H7" s="125"/>
      <c r="I7" s="125"/>
      <c r="J7" s="125"/>
      <c r="K7" s="125"/>
      <c r="L7" s="9"/>
      <c r="M7" s="5"/>
      <c r="N7" s="101"/>
      <c r="O7" s="101"/>
      <c r="P7" s="101"/>
      <c r="Q7" s="101"/>
      <c r="R7" s="101"/>
    </row>
    <row r="8" spans="1:21" x14ac:dyDescent="0.25">
      <c r="A8" s="5"/>
      <c r="B8" s="6"/>
      <c r="C8" s="128" t="s">
        <v>74</v>
      </c>
      <c r="D8" s="128"/>
      <c r="E8" s="128"/>
      <c r="F8" s="128"/>
      <c r="G8" s="128"/>
      <c r="H8" s="128"/>
      <c r="I8" s="128"/>
      <c r="J8" s="128"/>
      <c r="K8" s="128"/>
      <c r="L8" s="129"/>
      <c r="M8" s="5"/>
      <c r="N8" s="101"/>
      <c r="O8" s="101"/>
      <c r="P8" s="101"/>
      <c r="Q8" s="101"/>
      <c r="R8" s="101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26"/>
      <c r="L9" s="9"/>
      <c r="M9" s="5"/>
      <c r="N9" s="101"/>
      <c r="O9" s="101"/>
      <c r="P9" s="101"/>
      <c r="Q9" s="101"/>
      <c r="R9" s="101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  <c r="P10" s="12"/>
      <c r="Q10" s="12"/>
      <c r="R10" s="12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75</v>
      </c>
      <c r="Q13" s="55" t="s">
        <v>72</v>
      </c>
      <c r="R13" s="55"/>
    </row>
    <row r="14" spans="1:21" x14ac:dyDescent="0.25">
      <c r="A14" s="5"/>
      <c r="B14" s="6" t="s">
        <v>63</v>
      </c>
      <c r="D14" s="35">
        <v>9.3882011384580188</v>
      </c>
      <c r="E14" s="35">
        <v>7.4075178552790444</v>
      </c>
      <c r="F14" s="35">
        <v>20.581661692232945</v>
      </c>
      <c r="G14" s="35">
        <v>0.77364985436501055</v>
      </c>
      <c r="H14" s="35">
        <v>4.4337564118675177</v>
      </c>
      <c r="I14" s="35">
        <v>7.5185420176340667</v>
      </c>
      <c r="J14" s="121">
        <v>10.613814644866547</v>
      </c>
      <c r="K14" s="48"/>
      <c r="L14" s="9"/>
      <c r="M14" s="5"/>
      <c r="N14" s="12">
        <v>2008</v>
      </c>
      <c r="O14" s="47" t="s">
        <v>69</v>
      </c>
      <c r="P14" s="47">
        <f>G14</f>
        <v>0.77364985436501055</v>
      </c>
      <c r="Q14" s="47">
        <f>'H Bogotá anual'!H13</f>
        <v>0.68464187189141157</v>
      </c>
      <c r="R14" s="47"/>
      <c r="S14" s="60"/>
      <c r="T14" s="60"/>
      <c r="U14" s="60"/>
    </row>
    <row r="15" spans="1:21" x14ac:dyDescent="0.25">
      <c r="A15" s="5"/>
      <c r="B15" s="6" t="s">
        <v>64</v>
      </c>
      <c r="D15" s="36">
        <v>10.089670464529267</v>
      </c>
      <c r="E15" s="36">
        <v>7.799397025664434</v>
      </c>
      <c r="F15" s="36">
        <v>14.149402460663453</v>
      </c>
      <c r="G15" s="36">
        <v>0.88634959851761064</v>
      </c>
      <c r="H15" s="36">
        <v>2.8897664309547766</v>
      </c>
      <c r="I15" s="36">
        <v>10.678051828270508</v>
      </c>
      <c r="J15" s="121">
        <v>21.523297491039429</v>
      </c>
      <c r="K15" s="48"/>
      <c r="L15" s="9"/>
      <c r="M15" s="5"/>
      <c r="O15" s="34" t="s">
        <v>70</v>
      </c>
      <c r="P15" s="47">
        <f>G15</f>
        <v>0.88634959851761064</v>
      </c>
      <c r="Q15" s="47">
        <f>'H Bogotá anual'!H14</f>
        <v>-0.73041825847700581</v>
      </c>
      <c r="R15" s="47"/>
      <c r="S15" s="60"/>
      <c r="T15" s="60"/>
      <c r="U15" s="60"/>
    </row>
    <row r="16" spans="1:21" x14ac:dyDescent="0.25">
      <c r="A16" s="5"/>
      <c r="B16" s="6" t="s">
        <v>65</v>
      </c>
      <c r="D16" s="36">
        <v>7.161461866131269</v>
      </c>
      <c r="E16" s="36">
        <v>17.364829795045122</v>
      </c>
      <c r="F16" s="36">
        <v>8.4597130838097279</v>
      </c>
      <c r="G16" s="36">
        <v>-0.11337304704981399</v>
      </c>
      <c r="H16" s="36">
        <v>1.4576011310347692</v>
      </c>
      <c r="I16" s="36">
        <v>18.487188797189489</v>
      </c>
      <c r="J16" s="121">
        <v>15.010518295207964</v>
      </c>
      <c r="K16" s="48"/>
      <c r="L16" s="9"/>
      <c r="M16" s="5"/>
      <c r="O16" s="12" t="s">
        <v>71</v>
      </c>
      <c r="P16" s="47">
        <f>G16</f>
        <v>-0.11337304704981399</v>
      </c>
      <c r="Q16" s="47">
        <f>'H Bogotá anual'!H15</f>
        <v>-3.5403371660434946</v>
      </c>
      <c r="R16" s="47"/>
      <c r="S16" s="60"/>
      <c r="T16" s="60"/>
      <c r="U16" s="60"/>
    </row>
    <row r="17" spans="1:21" x14ac:dyDescent="0.25">
      <c r="A17" s="5"/>
      <c r="B17" s="6" t="s">
        <v>66</v>
      </c>
      <c r="D17" s="36">
        <v>6.1786598468816623</v>
      </c>
      <c r="E17" s="36">
        <v>15.547398634870069</v>
      </c>
      <c r="F17" s="36">
        <v>6.6318137924145093</v>
      </c>
      <c r="G17" s="36">
        <v>3.8185531468400535</v>
      </c>
      <c r="H17" s="36">
        <v>6.8268091224650496</v>
      </c>
      <c r="I17" s="36">
        <v>14.731240320991134</v>
      </c>
      <c r="J17" s="121">
        <v>11.330951142175572</v>
      </c>
      <c r="K17" s="48"/>
      <c r="L17" s="9"/>
      <c r="M17" s="5"/>
      <c r="O17" s="47" t="s">
        <v>17</v>
      </c>
      <c r="P17" s="47">
        <f>G17</f>
        <v>3.8185531468400535</v>
      </c>
      <c r="Q17" s="47">
        <f>'H Bogotá anual'!H16</f>
        <v>-3.5475078194727061</v>
      </c>
      <c r="R17" s="47"/>
      <c r="S17" s="61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4.4337564118675177</v>
      </c>
      <c r="Q18" s="47">
        <f>'H Bogotá anual'!I13</f>
        <v>-4.642907141857167</v>
      </c>
      <c r="R18" s="47"/>
      <c r="S18" s="61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2.8897664309547766</v>
      </c>
      <c r="Q19" s="47">
        <f>'H Bogotá anual'!I14</f>
        <v>-4.8275174476570264</v>
      </c>
      <c r="R19" s="12"/>
      <c r="S19" s="61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1.4576011310347692</v>
      </c>
      <c r="Q20" s="47">
        <f>'H Bogotá anual'!I15</f>
        <v>-3.3836887356098577</v>
      </c>
      <c r="R20" s="12"/>
      <c r="S20" s="61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6.8268091224650496</v>
      </c>
      <c r="Q21" s="47">
        <f>'H Bogotá anual'!I16</f>
        <v>2.425035637770212</v>
      </c>
      <c r="R21" s="12"/>
      <c r="S21" s="61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7.5185420176340667</v>
      </c>
      <c r="Q22" s="47">
        <f>'H Bogotá anual'!J13</f>
        <v>6.4860160026845914</v>
      </c>
      <c r="R22" s="12"/>
      <c r="S22" s="60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10.678051828270508</v>
      </c>
      <c r="Q23" s="47">
        <f>'H Bogotá anual'!J14</f>
        <v>10.024303882335683</v>
      </c>
      <c r="R23" s="12"/>
      <c r="S23" s="60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18.487188797189489</v>
      </c>
      <c r="Q24" s="47">
        <f>'H Bogotá anual'!J15</f>
        <v>13.055544383220052</v>
      </c>
      <c r="R24" s="12"/>
      <c r="S24" s="60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14.731240320991134</v>
      </c>
      <c r="Q25" s="47">
        <f>'H Bogotá anual'!J16</f>
        <v>13.758891800823658</v>
      </c>
      <c r="R25" s="12"/>
      <c r="S25" s="60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10.613814644866547</v>
      </c>
      <c r="Q26" s="47">
        <f>'H Bogotá anual'!K13</f>
        <v>10.826833687859461</v>
      </c>
      <c r="R26" s="12"/>
      <c r="S26" s="60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21.523297491039429</v>
      </c>
      <c r="Q27" s="47">
        <f>'H Bogotá anual'!K14</f>
        <v>14.339169927732875</v>
      </c>
      <c r="R27" s="12"/>
      <c r="S27" s="60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15.010518295207964</v>
      </c>
      <c r="Q28" s="47">
        <f>'H Bogotá anual'!K15</f>
        <v>10.448610765235333</v>
      </c>
      <c r="R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11.330951142175572</v>
      </c>
      <c r="Q29" s="47">
        <f>'H Bogotá anual'!K16</f>
        <v>7.1996336865301158</v>
      </c>
      <c r="R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P31" s="12"/>
      <c r="Q31" s="12"/>
      <c r="R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8:L8"/>
    <mergeCell ref="D11:J11"/>
    <mergeCell ref="C9:K9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77</v>
      </c>
      <c r="D7" s="125"/>
      <c r="E7" s="125"/>
      <c r="F7" s="125"/>
      <c r="G7" s="125"/>
      <c r="H7" s="125"/>
      <c r="I7" s="125"/>
      <c r="J7" s="125"/>
      <c r="K7" s="125"/>
      <c r="L7" s="9"/>
      <c r="M7" s="5"/>
      <c r="N7" s="101"/>
      <c r="O7" s="101"/>
      <c r="P7" s="101"/>
      <c r="Q7" s="101"/>
      <c r="R7" s="101"/>
    </row>
    <row r="8" spans="1:21" x14ac:dyDescent="0.25">
      <c r="A8" s="5"/>
      <c r="B8" s="6"/>
      <c r="C8" s="128" t="s">
        <v>76</v>
      </c>
      <c r="D8" s="128"/>
      <c r="E8" s="128"/>
      <c r="F8" s="128"/>
      <c r="G8" s="128"/>
      <c r="H8" s="128"/>
      <c r="I8" s="128"/>
      <c r="J8" s="128"/>
      <c r="K8" s="128"/>
      <c r="L8" s="129"/>
      <c r="M8" s="5"/>
      <c r="N8" s="101"/>
      <c r="O8" s="101"/>
      <c r="P8" s="101"/>
      <c r="Q8" s="101"/>
      <c r="R8" s="101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26"/>
      <c r="L9" s="9"/>
      <c r="M9" s="5"/>
      <c r="N9" s="101"/>
      <c r="O9" s="101"/>
      <c r="P9" s="101"/>
      <c r="Q9" s="101"/>
      <c r="R9" s="101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  <c r="N10" s="4"/>
      <c r="O10" s="4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  <c r="S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78</v>
      </c>
      <c r="Q13" s="55" t="s">
        <v>72</v>
      </c>
      <c r="R13" s="55"/>
      <c r="S13" s="12"/>
    </row>
    <row r="14" spans="1:21" x14ac:dyDescent="0.25">
      <c r="A14" s="5"/>
      <c r="B14" s="6" t="s">
        <v>63</v>
      </c>
      <c r="D14" s="35">
        <v>7.6048873090496683</v>
      </c>
      <c r="E14" s="35">
        <v>8.4610102062563577</v>
      </c>
      <c r="F14" s="35">
        <v>11.372865813719923</v>
      </c>
      <c r="G14" s="35">
        <v>-4.0187410558523151E-2</v>
      </c>
      <c r="H14" s="35">
        <v>-1.1806120747982374</v>
      </c>
      <c r="I14" s="35">
        <v>2.5680462804012816</v>
      </c>
      <c r="J14" s="121">
        <v>3.8175397861945681</v>
      </c>
      <c r="K14" s="48"/>
      <c r="L14" s="9"/>
      <c r="M14" s="5"/>
      <c r="N14" s="12">
        <v>2008</v>
      </c>
      <c r="O14" s="47" t="s">
        <v>69</v>
      </c>
      <c r="P14" s="47">
        <f>G14</f>
        <v>-4.0187410558523151E-2</v>
      </c>
      <c r="Q14" s="47">
        <f>'H Bogotá anual'!H13</f>
        <v>0.68464187189141157</v>
      </c>
      <c r="R14" s="47"/>
      <c r="S14" s="12"/>
      <c r="T14" s="60"/>
      <c r="U14" s="60"/>
    </row>
    <row r="15" spans="1:21" x14ac:dyDescent="0.25">
      <c r="A15" s="5"/>
      <c r="B15" s="6" t="s">
        <v>64</v>
      </c>
      <c r="D15" s="36">
        <v>15.098140368978319</v>
      </c>
      <c r="E15" s="36">
        <v>3.530190169252756</v>
      </c>
      <c r="F15" s="36">
        <v>5.0332941637289519</v>
      </c>
      <c r="G15" s="36">
        <v>2.0638487884824919</v>
      </c>
      <c r="H15" s="36">
        <v>0.86634615384615365</v>
      </c>
      <c r="I15" s="36">
        <v>-2.3717600404190575</v>
      </c>
      <c r="J15" s="121">
        <v>15.277357366740564</v>
      </c>
      <c r="K15" s="48"/>
      <c r="L15" s="9"/>
      <c r="M15" s="5"/>
      <c r="O15" s="34" t="s">
        <v>70</v>
      </c>
      <c r="P15" s="47">
        <f>G15</f>
        <v>2.0638487884824919</v>
      </c>
      <c r="Q15" s="47">
        <f>'H Bogotá anual'!H14</f>
        <v>-0.73041825847700581</v>
      </c>
      <c r="R15" s="47"/>
      <c r="S15" s="12"/>
      <c r="T15" s="60"/>
      <c r="U15" s="60"/>
    </row>
    <row r="16" spans="1:21" x14ac:dyDescent="0.25">
      <c r="A16" s="5"/>
      <c r="B16" s="6" t="s">
        <v>65</v>
      </c>
      <c r="D16" s="36">
        <v>13.795980466737024</v>
      </c>
      <c r="E16" s="36">
        <v>9.1745196558342244</v>
      </c>
      <c r="F16" s="36">
        <v>2.5845637252481346</v>
      </c>
      <c r="G16" s="36">
        <v>0.65465187923599011</v>
      </c>
      <c r="H16" s="36">
        <v>3.2519703114242127E-2</v>
      </c>
      <c r="I16" s="36">
        <v>2.1742871894899984</v>
      </c>
      <c r="J16" s="121">
        <v>10.79730488489612</v>
      </c>
      <c r="K16" s="48"/>
      <c r="L16" s="9"/>
      <c r="M16" s="5"/>
      <c r="O16" s="12" t="s">
        <v>71</v>
      </c>
      <c r="P16" s="47">
        <f>G16</f>
        <v>0.65465187923599011</v>
      </c>
      <c r="Q16" s="47">
        <f>'H Bogotá anual'!H15</f>
        <v>-3.5403371660434946</v>
      </c>
      <c r="R16" s="47"/>
      <c r="S16" s="12"/>
      <c r="T16" s="60"/>
      <c r="U16" s="60"/>
    </row>
    <row r="17" spans="1:21" x14ac:dyDescent="0.25">
      <c r="A17" s="5"/>
      <c r="B17" s="6" t="s">
        <v>66</v>
      </c>
      <c r="D17" s="36">
        <v>10.829487975862984</v>
      </c>
      <c r="E17" s="36">
        <v>10.221688435169884</v>
      </c>
      <c r="F17" s="36">
        <v>0.74912828708413315</v>
      </c>
      <c r="G17" s="36">
        <v>-1.1779762602182942</v>
      </c>
      <c r="H17" s="36">
        <v>3.6143589369425078</v>
      </c>
      <c r="I17" s="36">
        <v>5.2874332139179137</v>
      </c>
      <c r="J17" s="121">
        <v>8.7463215623327919</v>
      </c>
      <c r="K17" s="48"/>
      <c r="L17" s="9"/>
      <c r="M17" s="5"/>
      <c r="O17" s="47" t="s">
        <v>17</v>
      </c>
      <c r="P17" s="47">
        <f>G17</f>
        <v>-1.1779762602182942</v>
      </c>
      <c r="Q17" s="47">
        <f>'H Bogotá anual'!H16</f>
        <v>-3.5475078194727061</v>
      </c>
      <c r="R17" s="47"/>
      <c r="S17" s="47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-1.1806120747982374</v>
      </c>
      <c r="Q18" s="47">
        <f>'H Bogotá anual'!I13</f>
        <v>-4.642907141857167</v>
      </c>
      <c r="R18" s="47"/>
      <c r="S18" s="47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0.86634615384615365</v>
      </c>
      <c r="Q19" s="47">
        <f>'H Bogotá anual'!I14</f>
        <v>-4.8275174476570264</v>
      </c>
      <c r="R19" s="12"/>
      <c r="S19" s="47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3.2519703114242127E-2</v>
      </c>
      <c r="Q20" s="47">
        <f>'H Bogotá anual'!I15</f>
        <v>-3.3836887356098577</v>
      </c>
      <c r="R20" s="12"/>
      <c r="S20" s="47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3.6143589369425078</v>
      </c>
      <c r="Q21" s="47">
        <f>'H Bogotá anual'!I16</f>
        <v>2.425035637770212</v>
      </c>
      <c r="R21" s="12"/>
      <c r="S21" s="47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2.5680462804012816</v>
      </c>
      <c r="Q22" s="47">
        <f>'H Bogotá anual'!J13</f>
        <v>6.4860160026845914</v>
      </c>
      <c r="R22" s="12"/>
      <c r="S22" s="12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-2.3717600404190575</v>
      </c>
      <c r="Q23" s="47">
        <f>'H Bogotá anual'!J14</f>
        <v>10.024303882335683</v>
      </c>
      <c r="R23" s="12"/>
      <c r="S23" s="12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2.1742871894899984</v>
      </c>
      <c r="Q24" s="47">
        <f>'H Bogotá anual'!J15</f>
        <v>13.055544383220052</v>
      </c>
      <c r="R24" s="12"/>
      <c r="S24" s="12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5.2874332139179137</v>
      </c>
      <c r="Q25" s="47">
        <f>'H Bogotá anual'!J16</f>
        <v>13.758891800823658</v>
      </c>
      <c r="R25" s="12"/>
      <c r="S25" s="12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3.8175397861945681</v>
      </c>
      <c r="Q26" s="47">
        <f>'H Bogotá anual'!K13</f>
        <v>10.826833687859461</v>
      </c>
      <c r="R26" s="12"/>
      <c r="S26" s="12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15.277357366740564</v>
      </c>
      <c r="Q27" s="47">
        <f>'H Bogotá anual'!K14</f>
        <v>14.339169927732875</v>
      </c>
      <c r="R27" s="12"/>
      <c r="S27" s="12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10.79730488489612</v>
      </c>
      <c r="Q28" s="47">
        <f>'H Bogotá anual'!K15</f>
        <v>10.448610765235333</v>
      </c>
      <c r="R28" s="12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8.7463215623327919</v>
      </c>
      <c r="Q29" s="47">
        <f>'H Bogotá anual'!K16</f>
        <v>7.1996336865301158</v>
      </c>
      <c r="R29" s="12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P31" s="12"/>
      <c r="Q31" s="12"/>
      <c r="R31" s="12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8:L8"/>
    <mergeCell ref="C9:K9"/>
    <mergeCell ref="D11:J11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77</v>
      </c>
      <c r="D7" s="125"/>
      <c r="E7" s="125"/>
      <c r="F7" s="125"/>
      <c r="G7" s="125"/>
      <c r="H7" s="125"/>
      <c r="I7" s="125"/>
      <c r="J7" s="125"/>
      <c r="K7" s="125"/>
      <c r="L7" s="9"/>
      <c r="M7" s="5"/>
      <c r="N7" s="101"/>
      <c r="O7" s="101"/>
      <c r="P7" s="101"/>
      <c r="Q7" s="101"/>
      <c r="R7" s="101"/>
    </row>
    <row r="8" spans="1:21" x14ac:dyDescent="0.25">
      <c r="A8" s="5"/>
      <c r="B8" s="6"/>
      <c r="C8" s="128" t="s">
        <v>80</v>
      </c>
      <c r="D8" s="128"/>
      <c r="E8" s="128"/>
      <c r="F8" s="128"/>
      <c r="G8" s="128"/>
      <c r="H8" s="128"/>
      <c r="I8" s="128"/>
      <c r="J8" s="128"/>
      <c r="K8" s="128"/>
      <c r="L8" s="129"/>
      <c r="M8" s="5"/>
      <c r="N8" s="101"/>
      <c r="O8" s="101"/>
      <c r="P8" s="101"/>
      <c r="Q8" s="101"/>
      <c r="R8" s="101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26"/>
      <c r="L9" s="9"/>
      <c r="M9" s="5"/>
      <c r="N9" s="101"/>
      <c r="O9" s="101"/>
      <c r="P9" s="101"/>
      <c r="Q9" s="101"/>
      <c r="R9" s="101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  <c r="N10" s="4"/>
      <c r="O10" s="4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  <c r="S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79</v>
      </c>
      <c r="Q13" s="55" t="s">
        <v>72</v>
      </c>
      <c r="R13" s="55"/>
      <c r="S13" s="12"/>
    </row>
    <row r="14" spans="1:21" x14ac:dyDescent="0.25">
      <c r="A14" s="5"/>
      <c r="B14" s="6" t="s">
        <v>63</v>
      </c>
      <c r="D14" s="35">
        <v>16.953401588364734</v>
      </c>
      <c r="E14" s="35">
        <v>41.456949307850913</v>
      </c>
      <c r="F14" s="35">
        <v>14.016194331983801</v>
      </c>
      <c r="G14" s="35">
        <v>0.74365659906459047</v>
      </c>
      <c r="H14" s="35">
        <v>-7.3514602215496438E-2</v>
      </c>
      <c r="I14" s="35">
        <v>10.464893627742455</v>
      </c>
      <c r="J14" s="121">
        <v>14.489421682130432</v>
      </c>
      <c r="K14" s="48"/>
      <c r="L14" s="9"/>
      <c r="M14" s="5"/>
      <c r="N14" s="12">
        <v>2008</v>
      </c>
      <c r="O14" s="47" t="s">
        <v>69</v>
      </c>
      <c r="P14" s="47">
        <f>G14</f>
        <v>0.74365659906459047</v>
      </c>
      <c r="Q14" s="47">
        <f>'H Bogotá anual'!H13</f>
        <v>0.68464187189141157</v>
      </c>
      <c r="R14" s="47"/>
      <c r="S14" s="12"/>
      <c r="T14" s="60"/>
      <c r="U14" s="60"/>
    </row>
    <row r="15" spans="1:21" x14ac:dyDescent="0.25">
      <c r="A15" s="5"/>
      <c r="B15" s="6" t="s">
        <v>64</v>
      </c>
      <c r="D15" s="36">
        <v>32.172947883557825</v>
      </c>
      <c r="E15" s="36">
        <v>29.593862126879912</v>
      </c>
      <c r="F15" s="36">
        <v>3.2262181771769205</v>
      </c>
      <c r="G15" s="36">
        <v>-3.7740514937368519</v>
      </c>
      <c r="H15" s="36">
        <v>-3.9368989137203436</v>
      </c>
      <c r="I15" s="36">
        <v>21.921430629295791</v>
      </c>
      <c r="J15" s="121">
        <v>14.499590693121123</v>
      </c>
      <c r="K15" s="48"/>
      <c r="L15" s="9"/>
      <c r="M15" s="5"/>
      <c r="O15" s="34" t="s">
        <v>70</v>
      </c>
      <c r="P15" s="47">
        <f>G15</f>
        <v>-3.7740514937368519</v>
      </c>
      <c r="Q15" s="47">
        <f>'H Bogotá anual'!H14</f>
        <v>-0.73041825847700581</v>
      </c>
      <c r="R15" s="47"/>
      <c r="S15" s="12"/>
      <c r="T15" s="60"/>
      <c r="U15" s="60"/>
    </row>
    <row r="16" spans="1:21" x14ac:dyDescent="0.25">
      <c r="A16" s="5"/>
      <c r="B16" s="6" t="s">
        <v>65</v>
      </c>
      <c r="D16" s="36">
        <v>31.506026951452636</v>
      </c>
      <c r="E16" s="36">
        <v>17.244900410850271</v>
      </c>
      <c r="F16" s="36">
        <v>15.463590069366884</v>
      </c>
      <c r="G16" s="36">
        <v>-5.7831731579834784</v>
      </c>
      <c r="H16" s="36">
        <v>-4.147986286403194</v>
      </c>
      <c r="I16" s="36">
        <v>19.288970992846476</v>
      </c>
      <c r="J16" s="121">
        <v>13.965633700719948</v>
      </c>
      <c r="K16" s="48"/>
      <c r="L16" s="9"/>
      <c r="M16" s="5"/>
      <c r="O16" s="12" t="s">
        <v>71</v>
      </c>
      <c r="P16" s="47">
        <f>G16</f>
        <v>-5.7831731579834784</v>
      </c>
      <c r="Q16" s="47">
        <f>'H Bogotá anual'!H15</f>
        <v>-3.5403371660434946</v>
      </c>
      <c r="R16" s="47"/>
      <c r="S16" s="12"/>
      <c r="T16" s="60"/>
      <c r="U16" s="60"/>
    </row>
    <row r="17" spans="1:21" x14ac:dyDescent="0.25">
      <c r="A17" s="5"/>
      <c r="B17" s="6" t="s">
        <v>66</v>
      </c>
      <c r="D17" s="36">
        <v>26.503507479806345</v>
      </c>
      <c r="E17" s="36">
        <v>8.9010632408803581</v>
      </c>
      <c r="F17" s="36">
        <v>8.3698510078878297</v>
      </c>
      <c r="G17" s="36">
        <v>-5.2317023857662797</v>
      </c>
      <c r="H17" s="36">
        <v>6.0129201833061696</v>
      </c>
      <c r="I17" s="36">
        <v>15.730074782454695</v>
      </c>
      <c r="J17" s="121">
        <v>10.046046408101962</v>
      </c>
      <c r="K17" s="48"/>
      <c r="L17" s="9"/>
      <c r="M17" s="5"/>
      <c r="O17" s="47" t="s">
        <v>17</v>
      </c>
      <c r="P17" s="47">
        <f>G17</f>
        <v>-5.2317023857662797</v>
      </c>
      <c r="Q17" s="47">
        <f>'H Bogotá anual'!H16</f>
        <v>-3.5475078194727061</v>
      </c>
      <c r="R17" s="47"/>
      <c r="S17" s="47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-7.3514602215496438E-2</v>
      </c>
      <c r="Q18" s="47">
        <f>'H Bogotá anual'!I13</f>
        <v>-4.642907141857167</v>
      </c>
      <c r="R18" s="47"/>
      <c r="S18" s="47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-3.9368989137203436</v>
      </c>
      <c r="Q19" s="47">
        <f>'H Bogotá anual'!I14</f>
        <v>-4.8275174476570264</v>
      </c>
      <c r="R19" s="12"/>
      <c r="S19" s="47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-4.147986286403194</v>
      </c>
      <c r="Q20" s="47">
        <f>'H Bogotá anual'!I15</f>
        <v>-3.3836887356098577</v>
      </c>
      <c r="R20" s="12"/>
      <c r="S20" s="47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6.0129201833061696</v>
      </c>
      <c r="Q21" s="47">
        <f>'H Bogotá anual'!I16</f>
        <v>2.425035637770212</v>
      </c>
      <c r="R21" s="12"/>
      <c r="S21" s="47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10.464893627742455</v>
      </c>
      <c r="Q22" s="47">
        <f>'H Bogotá anual'!J13</f>
        <v>6.4860160026845914</v>
      </c>
      <c r="R22" s="12"/>
      <c r="S22" s="12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21.921430629295791</v>
      </c>
      <c r="Q23" s="47">
        <f>'H Bogotá anual'!J14</f>
        <v>10.024303882335683</v>
      </c>
      <c r="R23" s="12"/>
      <c r="S23" s="12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19.288970992846476</v>
      </c>
      <c r="Q24" s="47">
        <f>'H Bogotá anual'!J15</f>
        <v>13.055544383220052</v>
      </c>
      <c r="R24" s="12"/>
      <c r="S24" s="12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15.730074782454695</v>
      </c>
      <c r="Q25" s="47">
        <f>'H Bogotá anual'!J16</f>
        <v>13.758891800823658</v>
      </c>
      <c r="R25" s="12"/>
      <c r="S25" s="12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14.489421682130432</v>
      </c>
      <c r="Q26" s="47">
        <f>'H Bogotá anual'!K13</f>
        <v>10.826833687859461</v>
      </c>
      <c r="R26" s="12"/>
      <c r="S26" s="12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14.499590693121123</v>
      </c>
      <c r="Q27" s="47">
        <f>'H Bogotá anual'!K14</f>
        <v>14.339169927732875</v>
      </c>
      <c r="R27" s="12"/>
      <c r="S27" s="12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13.965633700719948</v>
      </c>
      <c r="Q28" s="47">
        <f>'H Bogotá anual'!K15</f>
        <v>10.448610765235333</v>
      </c>
      <c r="R28" s="12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10.046046408101962</v>
      </c>
      <c r="Q29" s="47">
        <f>'H Bogotá anual'!K16</f>
        <v>7.1996336865301158</v>
      </c>
      <c r="R29" s="12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N31" s="4"/>
      <c r="O31" s="4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  <c r="N32" s="4"/>
      <c r="O32" s="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  <c r="N33" s="4"/>
      <c r="O33" s="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8:L8"/>
    <mergeCell ref="C9:K9"/>
    <mergeCell ref="D11:J11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82</v>
      </c>
      <c r="D7" s="125"/>
      <c r="E7" s="125"/>
      <c r="F7" s="125"/>
      <c r="G7" s="125"/>
      <c r="H7" s="125"/>
      <c r="I7" s="125"/>
      <c r="J7" s="125"/>
      <c r="K7" s="125"/>
      <c r="L7" s="9"/>
      <c r="M7" s="5"/>
      <c r="N7" s="101"/>
      <c r="O7" s="101"/>
      <c r="P7" s="101"/>
      <c r="Q7" s="101"/>
      <c r="R7" s="101"/>
    </row>
    <row r="8" spans="1:21" x14ac:dyDescent="0.25">
      <c r="A8" s="5"/>
      <c r="B8" s="6"/>
      <c r="C8" s="128" t="s">
        <v>83</v>
      </c>
      <c r="D8" s="128"/>
      <c r="E8" s="128"/>
      <c r="F8" s="128"/>
      <c r="G8" s="128"/>
      <c r="H8" s="128"/>
      <c r="I8" s="128"/>
      <c r="J8" s="128"/>
      <c r="K8" s="128"/>
      <c r="L8" s="129"/>
      <c r="M8" s="5"/>
      <c r="N8" s="101"/>
      <c r="O8" s="101"/>
      <c r="P8" s="101"/>
      <c r="Q8" s="101"/>
      <c r="R8" s="101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26"/>
      <c r="L9" s="9"/>
      <c r="M9" s="5"/>
      <c r="N9" s="101"/>
      <c r="O9" s="101"/>
      <c r="P9" s="101"/>
      <c r="Q9" s="101"/>
      <c r="R9" s="101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  <c r="P10" s="12"/>
      <c r="Q10" s="12"/>
      <c r="R10" s="12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  <c r="S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79</v>
      </c>
      <c r="Q13" s="55" t="s">
        <v>72</v>
      </c>
      <c r="R13" s="55"/>
      <c r="S13" s="12"/>
    </row>
    <row r="14" spans="1:21" x14ac:dyDescent="0.25">
      <c r="A14" s="5"/>
      <c r="B14" s="6" t="s">
        <v>63</v>
      </c>
      <c r="D14" s="35">
        <v>10.090052557364437</v>
      </c>
      <c r="E14" s="35">
        <v>35.684448002328793</v>
      </c>
      <c r="F14" s="35">
        <v>47.119778593035974</v>
      </c>
      <c r="G14" s="35">
        <v>6.3369498643800926</v>
      </c>
      <c r="H14" s="35">
        <v>5.6514375441411246</v>
      </c>
      <c r="I14" s="35">
        <v>17.573224472842199</v>
      </c>
      <c r="J14" s="121">
        <v>29.677960675211711</v>
      </c>
      <c r="K14" s="48"/>
      <c r="L14" s="9"/>
      <c r="M14" s="5"/>
      <c r="N14" s="12">
        <v>2008</v>
      </c>
      <c r="O14" s="47" t="s">
        <v>69</v>
      </c>
      <c r="P14" s="47">
        <f>G14</f>
        <v>6.3369498643800926</v>
      </c>
      <c r="Q14" s="47">
        <f>'H Bogotá anual'!H13</f>
        <v>0.68464187189141157</v>
      </c>
      <c r="R14" s="47"/>
      <c r="S14" s="12"/>
      <c r="T14" s="60"/>
      <c r="U14" s="60"/>
    </row>
    <row r="15" spans="1:21" x14ac:dyDescent="0.25">
      <c r="A15" s="5"/>
      <c r="B15" s="6" t="s">
        <v>64</v>
      </c>
      <c r="D15" s="36">
        <v>19.728607474221693</v>
      </c>
      <c r="E15" s="36">
        <v>43.233825066790565</v>
      </c>
      <c r="F15" s="36">
        <v>37.691300670783278</v>
      </c>
      <c r="G15" s="36">
        <v>8.8320670419264502</v>
      </c>
      <c r="H15" s="36">
        <v>0.15384853264062137</v>
      </c>
      <c r="I15" s="36">
        <v>24.931492045358048</v>
      </c>
      <c r="J15" s="121">
        <v>34.624486391300337</v>
      </c>
      <c r="K15" s="48"/>
      <c r="L15" s="9"/>
      <c r="M15" s="5"/>
      <c r="O15" s="34" t="s">
        <v>70</v>
      </c>
      <c r="P15" s="47">
        <f>G15</f>
        <v>8.8320670419264502</v>
      </c>
      <c r="Q15" s="47">
        <f>'H Bogotá anual'!H14</f>
        <v>-0.73041825847700581</v>
      </c>
      <c r="R15" s="47"/>
      <c r="S15" s="12"/>
      <c r="T15" s="60"/>
      <c r="U15" s="60"/>
    </row>
    <row r="16" spans="1:21" x14ac:dyDescent="0.25">
      <c r="A16" s="5"/>
      <c r="B16" s="6" t="s">
        <v>65</v>
      </c>
      <c r="D16" s="36">
        <v>13.755131525626796</v>
      </c>
      <c r="E16" s="36">
        <v>52.96604919149992</v>
      </c>
      <c r="F16" s="36">
        <v>35.853221413310912</v>
      </c>
      <c r="G16" s="36">
        <v>9.4290825072669051</v>
      </c>
      <c r="H16" s="36">
        <v>-0.57076303798502259</v>
      </c>
      <c r="I16" s="36">
        <v>31.987286190857844</v>
      </c>
      <c r="J16" s="121">
        <v>29.329610388262338</v>
      </c>
      <c r="K16" s="48"/>
      <c r="L16" s="9"/>
      <c r="M16" s="5"/>
      <c r="O16" s="12" t="s">
        <v>71</v>
      </c>
      <c r="P16" s="47">
        <f>G16</f>
        <v>9.4290825072669051</v>
      </c>
      <c r="Q16" s="47">
        <f>'H Bogotá anual'!H15</f>
        <v>-3.5403371660434946</v>
      </c>
      <c r="R16" s="47"/>
      <c r="S16" s="12"/>
      <c r="T16" s="60"/>
      <c r="U16" s="60"/>
    </row>
    <row r="17" spans="1:21" x14ac:dyDescent="0.25">
      <c r="A17" s="5"/>
      <c r="B17" s="6" t="s">
        <v>66</v>
      </c>
      <c r="D17" s="36">
        <v>31.852986217457889</v>
      </c>
      <c r="E17" s="36">
        <v>29.676395060149808</v>
      </c>
      <c r="F17" s="36">
        <v>18.988496302382906</v>
      </c>
      <c r="G17" s="36">
        <v>8.690067606295182</v>
      </c>
      <c r="H17" s="36">
        <v>17.196444568691117</v>
      </c>
      <c r="I17" s="36">
        <v>31.114231346803358</v>
      </c>
      <c r="J17" s="121">
        <v>27.106660271571048</v>
      </c>
      <c r="K17" s="48"/>
      <c r="L17" s="9"/>
      <c r="M17" s="5"/>
      <c r="O17" s="47" t="s">
        <v>17</v>
      </c>
      <c r="P17" s="47">
        <f>G17</f>
        <v>8.690067606295182</v>
      </c>
      <c r="Q17" s="47">
        <f>'H Bogotá anual'!H16</f>
        <v>-3.5475078194727061</v>
      </c>
      <c r="R17" s="47"/>
      <c r="S17" s="47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5.6514375441411246</v>
      </c>
      <c r="Q18" s="47">
        <f>'H Bogotá anual'!I13</f>
        <v>-4.642907141857167</v>
      </c>
      <c r="R18" s="47"/>
      <c r="S18" s="47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0.15384853264062137</v>
      </c>
      <c r="Q19" s="47">
        <f>'H Bogotá anual'!I14</f>
        <v>-4.8275174476570264</v>
      </c>
      <c r="R19" s="12"/>
      <c r="S19" s="47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-0.57076303798502259</v>
      </c>
      <c r="Q20" s="47">
        <f>'H Bogotá anual'!I15</f>
        <v>-3.3836887356098577</v>
      </c>
      <c r="R20" s="12"/>
      <c r="S20" s="47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17.196444568691117</v>
      </c>
      <c r="Q21" s="47">
        <f>'H Bogotá anual'!I16</f>
        <v>2.425035637770212</v>
      </c>
      <c r="R21" s="12"/>
      <c r="S21" s="47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17.573224472842199</v>
      </c>
      <c r="Q22" s="47">
        <f>'H Bogotá anual'!J13</f>
        <v>6.4860160026845914</v>
      </c>
      <c r="R22" s="12"/>
      <c r="S22" s="12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24.931492045358048</v>
      </c>
      <c r="Q23" s="47">
        <f>'H Bogotá anual'!J14</f>
        <v>10.024303882335683</v>
      </c>
      <c r="R23" s="12"/>
      <c r="S23" s="12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31.987286190857844</v>
      </c>
      <c r="Q24" s="47">
        <f>'H Bogotá anual'!J15</f>
        <v>13.055544383220052</v>
      </c>
      <c r="R24" s="12"/>
      <c r="S24" s="12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31.114231346803358</v>
      </c>
      <c r="Q25" s="47">
        <f>'H Bogotá anual'!J16</f>
        <v>13.758891800823658</v>
      </c>
      <c r="R25" s="12"/>
      <c r="S25" s="12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29.677960675211711</v>
      </c>
      <c r="Q26" s="47">
        <f>'H Bogotá anual'!K13</f>
        <v>10.826833687859461</v>
      </c>
      <c r="R26" s="12"/>
      <c r="S26" s="12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34.624486391300337</v>
      </c>
      <c r="Q27" s="47">
        <f>'H Bogotá anual'!K14</f>
        <v>14.339169927732875</v>
      </c>
      <c r="R27" s="12"/>
      <c r="S27" s="12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29.329610388262338</v>
      </c>
      <c r="Q28" s="47">
        <f>'H Bogotá anual'!K15</f>
        <v>10.448610765235333</v>
      </c>
      <c r="R28" s="12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27.106660271571048</v>
      </c>
      <c r="Q29" s="47">
        <f>'H Bogotá anual'!K16</f>
        <v>7.1996336865301158</v>
      </c>
      <c r="R29" s="12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N31" s="4"/>
      <c r="O31" s="4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  <c r="N32" s="4"/>
      <c r="O32" s="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  <c r="N33" s="4"/>
      <c r="O33" s="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8:L8"/>
    <mergeCell ref="C9:K9"/>
    <mergeCell ref="D11:J11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25" t="s">
        <v>85</v>
      </c>
      <c r="D7" s="125"/>
      <c r="E7" s="125"/>
      <c r="F7" s="125"/>
      <c r="G7" s="125"/>
      <c r="H7" s="125"/>
      <c r="I7" s="125"/>
      <c r="J7" s="125"/>
      <c r="K7" s="125"/>
      <c r="L7" s="9"/>
      <c r="M7" s="5"/>
      <c r="N7" s="101"/>
      <c r="O7" s="101"/>
      <c r="P7" s="101"/>
      <c r="Q7" s="101"/>
      <c r="R7" s="101"/>
    </row>
    <row r="8" spans="1:21" x14ac:dyDescent="0.25">
      <c r="A8" s="5"/>
      <c r="B8" s="6"/>
      <c r="C8" s="128" t="s">
        <v>84</v>
      </c>
      <c r="D8" s="128"/>
      <c r="E8" s="128"/>
      <c r="F8" s="128"/>
      <c r="G8" s="128"/>
      <c r="H8" s="128"/>
      <c r="I8" s="128"/>
      <c r="J8" s="128"/>
      <c r="K8" s="128"/>
      <c r="L8" s="129"/>
      <c r="M8" s="5"/>
      <c r="N8" s="101"/>
      <c r="O8" s="101"/>
      <c r="P8" s="101"/>
      <c r="Q8" s="101"/>
      <c r="R8" s="101"/>
    </row>
    <row r="9" spans="1:21" x14ac:dyDescent="0.25">
      <c r="A9" s="5"/>
      <c r="B9" s="6"/>
      <c r="C9" s="126" t="s">
        <v>27</v>
      </c>
      <c r="D9" s="126"/>
      <c r="E9" s="126"/>
      <c r="F9" s="126"/>
      <c r="G9" s="126"/>
      <c r="H9" s="126"/>
      <c r="I9" s="126"/>
      <c r="J9" s="126"/>
      <c r="K9" s="126"/>
      <c r="L9" s="9"/>
      <c r="M9" s="5"/>
      <c r="N9" s="4"/>
      <c r="O9" s="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106"/>
      <c r="K10" s="6"/>
      <c r="L10" s="9"/>
      <c r="M10" s="5"/>
      <c r="N10" s="4"/>
      <c r="O10" s="4"/>
    </row>
    <row r="11" spans="1:21" ht="15.75" customHeight="1" x14ac:dyDescent="0.25">
      <c r="A11" s="5"/>
      <c r="B11" s="7"/>
      <c r="D11" s="127" t="s">
        <v>14</v>
      </c>
      <c r="E11" s="127"/>
      <c r="F11" s="127"/>
      <c r="G11" s="127"/>
      <c r="H11" s="127"/>
      <c r="I11" s="127"/>
      <c r="J11" s="127"/>
      <c r="K11" s="80"/>
      <c r="L11" s="9"/>
      <c r="M11" s="5"/>
      <c r="P11" s="12"/>
      <c r="Q11" s="12"/>
      <c r="R11" s="12"/>
    </row>
    <row r="12" spans="1:21" x14ac:dyDescent="0.25">
      <c r="A12" s="5"/>
      <c r="B12" s="7"/>
      <c r="D12" s="33">
        <v>2005</v>
      </c>
      <c r="E12" s="33">
        <v>2006</v>
      </c>
      <c r="F12" s="33">
        <v>2007</v>
      </c>
      <c r="G12" s="33">
        <v>2008</v>
      </c>
      <c r="H12" s="33">
        <v>2009</v>
      </c>
      <c r="I12" s="33">
        <v>2010</v>
      </c>
      <c r="J12" s="33">
        <v>2011</v>
      </c>
      <c r="K12" s="106"/>
      <c r="L12" s="9"/>
      <c r="M12" s="5"/>
      <c r="P12" s="55" t="s">
        <v>68</v>
      </c>
      <c r="Q12" s="12"/>
      <c r="R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106"/>
      <c r="L13" s="9"/>
      <c r="M13" s="5"/>
      <c r="O13" s="47"/>
      <c r="P13" s="47" t="s">
        <v>86</v>
      </c>
      <c r="Q13" s="55" t="s">
        <v>72</v>
      </c>
      <c r="R13" s="55"/>
    </row>
    <row r="14" spans="1:21" x14ac:dyDescent="0.25">
      <c r="A14" s="5"/>
      <c r="B14" s="6" t="s">
        <v>63</v>
      </c>
      <c r="D14" s="35">
        <v>9.6443514644351644</v>
      </c>
      <c r="E14" s="35">
        <v>33.361953825605781</v>
      </c>
      <c r="F14" s="35">
        <v>35.573598492977567</v>
      </c>
      <c r="G14" s="35">
        <v>-3.5115336247152795</v>
      </c>
      <c r="H14" s="35">
        <v>-14.695856650686313</v>
      </c>
      <c r="I14" s="35">
        <v>12.145009295467668</v>
      </c>
      <c r="J14" s="121">
        <v>46.293385162107811</v>
      </c>
      <c r="K14" s="48"/>
      <c r="L14" s="9"/>
      <c r="M14" s="5"/>
      <c r="N14" s="12">
        <v>2008</v>
      </c>
      <c r="O14" s="47" t="s">
        <v>69</v>
      </c>
      <c r="P14" s="47">
        <f>G14</f>
        <v>-3.5115336247152795</v>
      </c>
      <c r="Q14" s="47">
        <f>'H Bogotá anual'!H13</f>
        <v>0.68464187189141157</v>
      </c>
      <c r="R14" s="47"/>
      <c r="T14" s="60"/>
      <c r="U14" s="60"/>
    </row>
    <row r="15" spans="1:21" x14ac:dyDescent="0.25">
      <c r="A15" s="5"/>
      <c r="B15" s="6" t="s">
        <v>64</v>
      </c>
      <c r="D15" s="36">
        <v>25.240444927657446</v>
      </c>
      <c r="E15" s="36">
        <v>23.945242070116855</v>
      </c>
      <c r="F15" s="36">
        <v>23.294254557993188</v>
      </c>
      <c r="G15" s="36">
        <v>-1.3458950201884146</v>
      </c>
      <c r="H15" s="36">
        <v>-22.667918711574931</v>
      </c>
      <c r="I15" s="36">
        <v>37.963663023804607</v>
      </c>
      <c r="J15" s="121">
        <v>27.988773934271059</v>
      </c>
      <c r="K15" s="48"/>
      <c r="L15" s="9"/>
      <c r="M15" s="5"/>
      <c r="O15" s="34" t="s">
        <v>70</v>
      </c>
      <c r="P15" s="47">
        <f>G15</f>
        <v>-1.3458950201884146</v>
      </c>
      <c r="Q15" s="47">
        <f>'H Bogotá anual'!H14</f>
        <v>-0.73041825847700581</v>
      </c>
      <c r="R15" s="47"/>
      <c r="T15" s="60"/>
      <c r="U15" s="60"/>
    </row>
    <row r="16" spans="1:21" x14ac:dyDescent="0.25">
      <c r="A16" s="5"/>
      <c r="B16" s="6" t="s">
        <v>65</v>
      </c>
      <c r="D16" s="36">
        <v>20.584951647142091</v>
      </c>
      <c r="E16" s="36">
        <v>38.201236209999202</v>
      </c>
      <c r="F16" s="36">
        <v>22.936186674970038</v>
      </c>
      <c r="G16" s="36">
        <v>-6.5554267820000067</v>
      </c>
      <c r="H16" s="36">
        <v>-15.613398166704995</v>
      </c>
      <c r="I16" s="36">
        <v>39.508852529224534</v>
      </c>
      <c r="J16" s="121">
        <v>11.939579990232318</v>
      </c>
      <c r="K16" s="48"/>
      <c r="L16" s="9"/>
      <c r="M16" s="5"/>
      <c r="O16" s="12" t="s">
        <v>71</v>
      </c>
      <c r="P16" s="47">
        <f>G16</f>
        <v>-6.5554267820000067</v>
      </c>
      <c r="Q16" s="47">
        <f>'H Bogotá anual'!H15</f>
        <v>-3.5403371660434946</v>
      </c>
      <c r="R16" s="47"/>
      <c r="T16" s="60"/>
      <c r="U16" s="60"/>
    </row>
    <row r="17" spans="1:21" x14ac:dyDescent="0.25">
      <c r="A17" s="5"/>
      <c r="B17" s="6" t="s">
        <v>66</v>
      </c>
      <c r="D17" s="36">
        <v>23.379669852302353</v>
      </c>
      <c r="E17" s="36">
        <v>37.714480200924804</v>
      </c>
      <c r="F17" s="36">
        <v>12.270220979879177</v>
      </c>
      <c r="G17" s="36">
        <v>-14.004205284691695</v>
      </c>
      <c r="H17" s="36">
        <v>-1.0530496954718083</v>
      </c>
      <c r="I17" s="36">
        <v>58.955190593860671</v>
      </c>
      <c r="J17" s="121">
        <v>-12.120055672787677</v>
      </c>
      <c r="K17" s="48"/>
      <c r="L17" s="9"/>
      <c r="M17" s="5"/>
      <c r="O17" s="47" t="s">
        <v>17</v>
      </c>
      <c r="P17" s="47">
        <f>G17</f>
        <v>-14.004205284691695</v>
      </c>
      <c r="Q17" s="47">
        <f>'H Bogotá anual'!H16</f>
        <v>-3.5475078194727061</v>
      </c>
      <c r="R17" s="47"/>
      <c r="S17" s="104"/>
      <c r="T17" s="60"/>
      <c r="U17" s="60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2009</v>
      </c>
      <c r="O18" s="47" t="s">
        <v>69</v>
      </c>
      <c r="P18" s="47">
        <f>H14</f>
        <v>-14.695856650686313</v>
      </c>
      <c r="Q18" s="47">
        <f>'H Bogotá anual'!I13</f>
        <v>-4.642907141857167</v>
      </c>
      <c r="R18" s="47"/>
      <c r="S18" s="104"/>
      <c r="T18" s="60"/>
      <c r="U18" s="60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34" t="s">
        <v>70</v>
      </c>
      <c r="P19" s="47">
        <f>H15</f>
        <v>-22.667918711574931</v>
      </c>
      <c r="Q19" s="47">
        <f>'H Bogotá anual'!I14</f>
        <v>-4.8275174476570264</v>
      </c>
      <c r="R19" s="12"/>
      <c r="S19" s="104"/>
      <c r="T19" s="60"/>
      <c r="U19" s="60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71</v>
      </c>
      <c r="P20" s="47">
        <f>H16</f>
        <v>-15.613398166704995</v>
      </c>
      <c r="Q20" s="47">
        <f>'H Bogotá anual'!I15</f>
        <v>-3.3836887356098577</v>
      </c>
      <c r="R20" s="12"/>
      <c r="S20" s="104"/>
      <c r="T20" s="60"/>
      <c r="U20" s="60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 t="s">
        <v>17</v>
      </c>
      <c r="P21" s="47">
        <f>H17</f>
        <v>-1.0530496954718083</v>
      </c>
      <c r="Q21" s="47">
        <f>'H Bogotá anual'!I16</f>
        <v>2.425035637770212</v>
      </c>
      <c r="R21" s="12"/>
      <c r="S21" s="104"/>
      <c r="T21" s="60"/>
      <c r="U21" s="60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2010</v>
      </c>
      <c r="O22" s="47" t="s">
        <v>69</v>
      </c>
      <c r="P22" s="47">
        <f>I14</f>
        <v>12.145009295467668</v>
      </c>
      <c r="Q22" s="47">
        <f>'H Bogotá anual'!J13</f>
        <v>6.4860160026845914</v>
      </c>
      <c r="R22" s="12"/>
      <c r="T22" s="60"/>
      <c r="U22" s="60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34" t="s">
        <v>70</v>
      </c>
      <c r="P23" s="47">
        <f>I15</f>
        <v>37.963663023804607</v>
      </c>
      <c r="Q23" s="47">
        <f>'H Bogotá anual'!J14</f>
        <v>10.024303882335683</v>
      </c>
      <c r="R23" s="12"/>
      <c r="T23" s="60"/>
      <c r="U23" s="60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71</v>
      </c>
      <c r="P24" s="47">
        <f>I16</f>
        <v>39.508852529224534</v>
      </c>
      <c r="Q24" s="47">
        <f>'H Bogotá anual'!J15</f>
        <v>13.055544383220052</v>
      </c>
      <c r="R24" s="12"/>
      <c r="T24" s="60"/>
      <c r="U24" s="60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7" t="s">
        <v>17</v>
      </c>
      <c r="P25" s="47">
        <f>I17</f>
        <v>58.955190593860671</v>
      </c>
      <c r="Q25" s="47">
        <f>'H Bogotá anual'!J16</f>
        <v>13.758891800823658</v>
      </c>
      <c r="R25" s="12"/>
      <c r="T25" s="60"/>
      <c r="U25" s="60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2011</v>
      </c>
      <c r="O26" s="47" t="s">
        <v>69</v>
      </c>
      <c r="P26" s="47">
        <f>J14</f>
        <v>46.293385162107811</v>
      </c>
      <c r="Q26" s="47">
        <f>'H Bogotá anual'!K13</f>
        <v>10.826833687859461</v>
      </c>
      <c r="R26" s="12"/>
      <c r="T26" s="60"/>
      <c r="U26" s="60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34" t="s">
        <v>70</v>
      </c>
      <c r="P27" s="47">
        <f>J15</f>
        <v>27.988773934271059</v>
      </c>
      <c r="Q27" s="47">
        <f>'H Bogotá anual'!K14</f>
        <v>14.339169927732875</v>
      </c>
      <c r="R27" s="12"/>
      <c r="T27" s="60"/>
      <c r="U27" s="60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71</v>
      </c>
      <c r="P28" s="47">
        <f>J16</f>
        <v>11.939579990232318</v>
      </c>
      <c r="Q28" s="47">
        <f>'H Bogotá anual'!K15</f>
        <v>10.448610765235333</v>
      </c>
      <c r="R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7" t="s">
        <v>17</v>
      </c>
      <c r="P29" s="47">
        <f>J17</f>
        <v>-12.120055672787677</v>
      </c>
      <c r="Q29" s="47">
        <f>'H Bogotá anual'!K16</f>
        <v>7.1996336865301158</v>
      </c>
      <c r="R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  <c r="Q30" s="12"/>
      <c r="R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P31" s="12"/>
      <c r="Q31" s="12"/>
      <c r="R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  <c r="N32" s="4"/>
      <c r="O32" s="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  <c r="N33" s="4"/>
      <c r="O33" s="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N34" s="60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N35" s="60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N36" s="60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N37" s="60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N38" s="60"/>
      <c r="P38" s="46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1"/>
      <c r="L39" s="9"/>
      <c r="M39" s="5"/>
      <c r="N39" s="60"/>
      <c r="P39" s="46"/>
    </row>
    <row r="40" spans="1:16" x14ac:dyDescent="0.25">
      <c r="A40" s="18"/>
      <c r="B40" s="19" t="s">
        <v>34</v>
      </c>
      <c r="C40" s="19"/>
      <c r="D40" s="19"/>
      <c r="E40" s="19"/>
      <c r="F40" s="19"/>
      <c r="G40" s="19"/>
      <c r="H40" s="19"/>
      <c r="I40" s="19"/>
      <c r="J40" s="27"/>
      <c r="K40" s="27"/>
      <c r="L40" s="28"/>
      <c r="M40" s="5"/>
      <c r="N40" s="60"/>
      <c r="P40" s="46"/>
    </row>
    <row r="41" spans="1:16" x14ac:dyDescent="0.25">
      <c r="A41" s="32"/>
      <c r="B41" s="32"/>
      <c r="C41" s="32"/>
      <c r="D41" s="32"/>
      <c r="E41" s="32"/>
      <c r="F41" s="32"/>
      <c r="G41" s="32"/>
      <c r="H41" s="32"/>
      <c r="I41" s="32"/>
      <c r="J41" s="32"/>
      <c r="K41" s="32"/>
      <c r="L41" s="32"/>
      <c r="N41" s="60"/>
      <c r="P41" s="46"/>
    </row>
    <row r="42" spans="1:16" x14ac:dyDescent="0.25">
      <c r="N42" s="60"/>
      <c r="P42" s="46"/>
    </row>
    <row r="43" spans="1:16" x14ac:dyDescent="0.25">
      <c r="N43" s="60"/>
      <c r="P43" s="46"/>
    </row>
    <row r="44" spans="1:16" x14ac:dyDescent="0.25">
      <c r="N44" s="60"/>
      <c r="P44" s="46"/>
    </row>
    <row r="45" spans="1:16" x14ac:dyDescent="0.25">
      <c r="N45" s="60"/>
      <c r="P45" s="46"/>
    </row>
    <row r="46" spans="1:16" x14ac:dyDescent="0.25">
      <c r="N46" s="60"/>
      <c r="P46" s="46"/>
    </row>
    <row r="47" spans="1:16" x14ac:dyDescent="0.25">
      <c r="N47" s="60"/>
      <c r="O47" s="4"/>
      <c r="P47" s="46"/>
    </row>
    <row r="48" spans="1:16" x14ac:dyDescent="0.25">
      <c r="N48" s="60"/>
    </row>
    <row r="49" spans="14:14" s="4" customFormat="1" x14ac:dyDescent="0.25">
      <c r="N49" s="60"/>
    </row>
    <row r="50" spans="14:14" s="4" customFormat="1" x14ac:dyDescent="0.25">
      <c r="N50" s="60"/>
    </row>
    <row r="51" spans="14:14" s="4" customFormat="1" x14ac:dyDescent="0.25">
      <c r="N51" s="60"/>
    </row>
    <row r="52" spans="14:14" s="4" customFormat="1" x14ac:dyDescent="0.25">
      <c r="N52" s="60"/>
    </row>
    <row r="53" spans="14:14" s="4" customFormat="1" x14ac:dyDescent="0.25">
      <c r="N53" s="60"/>
    </row>
    <row r="54" spans="14:14" s="4" customFormat="1" x14ac:dyDescent="0.25">
      <c r="N54" s="60"/>
    </row>
  </sheetData>
  <mergeCells count="4">
    <mergeCell ref="C7:K7"/>
    <mergeCell ref="C8:L8"/>
    <mergeCell ref="C9:K9"/>
    <mergeCell ref="D11:J11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zoomScaleNormal="100" zoomScaleSheetLayoutView="100" workbookViewId="0">
      <selection activeCell="B40" sqref="B40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0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9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9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25" t="s">
        <v>42</v>
      </c>
      <c r="D7" s="125"/>
      <c r="E7" s="125"/>
      <c r="F7" s="125"/>
      <c r="G7" s="125"/>
      <c r="H7" s="125"/>
      <c r="I7" s="125"/>
      <c r="J7" s="125"/>
      <c r="K7" s="125"/>
      <c r="L7" s="9"/>
      <c r="M7" s="5"/>
    </row>
    <row r="8" spans="1:20" x14ac:dyDescent="0.25">
      <c r="A8" s="5"/>
      <c r="B8" s="6"/>
      <c r="C8" s="126" t="s">
        <v>28</v>
      </c>
      <c r="D8" s="126"/>
      <c r="E8" s="126"/>
      <c r="F8" s="126"/>
      <c r="G8" s="126"/>
      <c r="H8" s="126"/>
      <c r="I8" s="126"/>
      <c r="J8" s="126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50"/>
      <c r="K9" s="6"/>
      <c r="L9" s="9"/>
      <c r="M9" s="5"/>
    </row>
    <row r="10" spans="1:20" ht="15.75" customHeight="1" x14ac:dyDescent="0.25">
      <c r="A10" s="5"/>
      <c r="B10" s="7"/>
      <c r="C10" s="127" t="s">
        <v>14</v>
      </c>
      <c r="D10" s="127"/>
      <c r="E10" s="127"/>
      <c r="F10" s="127"/>
      <c r="G10" s="127"/>
      <c r="H10" s="127"/>
      <c r="I10" s="127"/>
      <c r="J10" s="80" t="s">
        <v>30</v>
      </c>
      <c r="K10" s="80"/>
      <c r="L10" s="9"/>
      <c r="M10" s="5"/>
    </row>
    <row r="11" spans="1:20" x14ac:dyDescent="0.25">
      <c r="A11" s="5"/>
      <c r="B11" s="7"/>
      <c r="C11" s="33">
        <v>2005</v>
      </c>
      <c r="D11" s="33">
        <v>2006</v>
      </c>
      <c r="E11" s="33">
        <v>2007</v>
      </c>
      <c r="F11" s="33">
        <v>2008</v>
      </c>
      <c r="G11" s="33">
        <v>2009</v>
      </c>
      <c r="H11" s="33">
        <v>2010</v>
      </c>
      <c r="I11" s="33">
        <v>2011</v>
      </c>
      <c r="J11" s="76">
        <v>2011</v>
      </c>
      <c r="K11" s="76"/>
      <c r="L11" s="9"/>
      <c r="M11" s="5"/>
      <c r="P11" s="12"/>
      <c r="Q11" s="12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50"/>
      <c r="K12" s="50"/>
      <c r="L12" s="9"/>
      <c r="M12" s="5"/>
      <c r="N12" s="4"/>
      <c r="O12" s="47"/>
      <c r="P12" s="47"/>
      <c r="Q12" s="47"/>
    </row>
    <row r="13" spans="1:20" x14ac:dyDescent="0.25">
      <c r="A13" s="5"/>
      <c r="B13" s="14" t="s">
        <v>5</v>
      </c>
      <c r="C13" s="77">
        <v>6.7040403878843247</v>
      </c>
      <c r="D13" s="77">
        <v>4.3888038461538548</v>
      </c>
      <c r="E13" s="77">
        <v>8.3215960957650168</v>
      </c>
      <c r="F13" s="77">
        <v>-0.25001498993839633</v>
      </c>
      <c r="G13" s="77">
        <v>-3.3064198749348739</v>
      </c>
      <c r="H13" s="77">
        <v>4.1074701931257618</v>
      </c>
      <c r="I13" s="77">
        <v>10.052972437005803</v>
      </c>
      <c r="J13" s="77">
        <v>10.052972437005803</v>
      </c>
      <c r="K13" s="31"/>
      <c r="L13" s="9"/>
      <c r="M13" s="5"/>
      <c r="N13" s="4"/>
      <c r="O13" s="47"/>
      <c r="P13" s="47"/>
      <c r="Q13" s="47"/>
    </row>
    <row r="14" spans="1:20" x14ac:dyDescent="0.25">
      <c r="A14" s="5"/>
      <c r="B14" s="7" t="s">
        <v>11</v>
      </c>
      <c r="C14" s="35">
        <v>-0.12955716827771635</v>
      </c>
      <c r="D14" s="35">
        <v>7.806399966658617</v>
      </c>
      <c r="E14" s="35">
        <v>6.22399092485455</v>
      </c>
      <c r="F14" s="35">
        <v>-0.70998066601211107</v>
      </c>
      <c r="G14" s="35">
        <v>1.0298564183528036</v>
      </c>
      <c r="H14" s="35">
        <v>7.154543911608191</v>
      </c>
      <c r="I14" s="77">
        <v>8.7939935794551829</v>
      </c>
      <c r="J14" s="35">
        <v>6.5256041661160022</v>
      </c>
      <c r="K14" s="48"/>
      <c r="L14" s="9"/>
      <c r="M14" s="5"/>
      <c r="N14" s="4"/>
      <c r="O14" s="47"/>
      <c r="P14" s="47"/>
      <c r="Q14" s="47"/>
      <c r="R14" s="12"/>
      <c r="S14" s="12"/>
      <c r="T14" s="12"/>
    </row>
    <row r="15" spans="1:20" x14ac:dyDescent="0.25">
      <c r="A15" s="5"/>
      <c r="B15" s="7" t="s">
        <v>12</v>
      </c>
      <c r="C15" s="36">
        <v>24.739459570340006</v>
      </c>
      <c r="D15" s="36">
        <v>-7.3979124751938796</v>
      </c>
      <c r="E15" s="36">
        <v>19.999853804283152</v>
      </c>
      <c r="F15" s="36">
        <v>1.9502512921956372</v>
      </c>
      <c r="G15" s="36">
        <v>-9.8955238971124579</v>
      </c>
      <c r="H15" s="36">
        <v>-3.6553619818026184</v>
      </c>
      <c r="I15" s="77">
        <v>36.853705393822757</v>
      </c>
      <c r="J15" s="36">
        <v>4.7984000007607692</v>
      </c>
      <c r="K15" s="48"/>
      <c r="L15" s="9"/>
      <c r="M15" s="5"/>
      <c r="N15" s="4"/>
      <c r="O15" s="47"/>
      <c r="P15" s="47"/>
      <c r="Q15" s="47"/>
      <c r="R15" s="12"/>
      <c r="S15" s="12"/>
      <c r="T15" s="12"/>
    </row>
    <row r="16" spans="1:20" x14ac:dyDescent="0.25">
      <c r="A16" s="5"/>
      <c r="B16" s="7" t="s">
        <v>16</v>
      </c>
      <c r="C16" s="36">
        <v>25.822715501498571</v>
      </c>
      <c r="D16" s="36">
        <v>0.95338856343478717</v>
      </c>
      <c r="E16" s="36">
        <v>7.8554854067035773</v>
      </c>
      <c r="F16" s="36">
        <v>-0.28885170267060056</v>
      </c>
      <c r="G16" s="36">
        <v>-15.866707301890381</v>
      </c>
      <c r="H16" s="36">
        <v>-3.8764044769165285</v>
      </c>
      <c r="I16" s="77">
        <v>-9.9496562822514729</v>
      </c>
      <c r="J16" s="36">
        <v>-1.271031729870973</v>
      </c>
      <c r="K16" s="48"/>
      <c r="L16" s="9"/>
      <c r="M16" s="5"/>
      <c r="N16" s="4"/>
      <c r="O16" s="47"/>
      <c r="P16" s="55">
        <v>2009</v>
      </c>
      <c r="Q16" s="55">
        <v>2010</v>
      </c>
      <c r="R16" s="55">
        <v>2011</v>
      </c>
      <c r="S16" s="12" t="s">
        <v>35</v>
      </c>
      <c r="T16" s="12"/>
    </row>
    <row r="17" spans="1:20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N17" s="4"/>
      <c r="O17" s="12" t="s">
        <v>11</v>
      </c>
      <c r="P17" s="47">
        <f>G14</f>
        <v>1.0298564183528036</v>
      </c>
      <c r="Q17" s="47">
        <f t="shared" ref="Q17" si="0">H14</f>
        <v>7.154543911608191</v>
      </c>
      <c r="R17" s="47">
        <f>I14</f>
        <v>8.7939935794551829</v>
      </c>
      <c r="S17" s="47">
        <f>J14</f>
        <v>6.5256041661160022</v>
      </c>
      <c r="T17" s="12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4"/>
      <c r="O18" s="47" t="s">
        <v>12</v>
      </c>
      <c r="P18" s="47">
        <f>G15</f>
        <v>-9.8955238971124579</v>
      </c>
      <c r="Q18" s="47">
        <f t="shared" ref="Q18:Q19" si="1">H15</f>
        <v>-3.6553619818026184</v>
      </c>
      <c r="R18" s="47">
        <f t="shared" ref="R18:S19" si="2">I15</f>
        <v>36.853705393822757</v>
      </c>
      <c r="S18" s="47">
        <f t="shared" si="2"/>
        <v>4.7984000007607692</v>
      </c>
      <c r="T18" s="12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4"/>
      <c r="O19" s="47" t="s">
        <v>16</v>
      </c>
      <c r="P19" s="47">
        <f t="shared" ref="P19" si="3">G16</f>
        <v>-15.866707301890381</v>
      </c>
      <c r="Q19" s="47">
        <f t="shared" si="1"/>
        <v>-3.8764044769165285</v>
      </c>
      <c r="R19" s="47">
        <f t="shared" si="2"/>
        <v>-9.9496562822514729</v>
      </c>
      <c r="S19" s="47">
        <f t="shared" si="2"/>
        <v>-1.271031729870973</v>
      </c>
      <c r="T19" s="12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34" t="s">
        <v>5</v>
      </c>
      <c r="P20" s="47">
        <f>G13</f>
        <v>-3.3064198749348739</v>
      </c>
      <c r="Q20" s="47">
        <f t="shared" ref="Q20:S20" si="4">H13</f>
        <v>4.1074701931257618</v>
      </c>
      <c r="R20" s="47">
        <f t="shared" si="4"/>
        <v>10.052972437005803</v>
      </c>
      <c r="S20" s="47">
        <f t="shared" si="4"/>
        <v>10.052972437005803</v>
      </c>
      <c r="T20" s="12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7"/>
      <c r="P21" s="46"/>
      <c r="Q21" s="12"/>
      <c r="R21" s="12"/>
      <c r="S21" s="12"/>
      <c r="T21" s="12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61"/>
      <c r="P22" s="63"/>
      <c r="Q22" s="60"/>
      <c r="R22" s="60"/>
      <c r="S22" s="60"/>
      <c r="T22" s="60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61"/>
      <c r="P23" s="63"/>
      <c r="Q23" s="60"/>
      <c r="R23" s="60"/>
      <c r="S23" s="60"/>
      <c r="T23" s="60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4"/>
      <c r="P24" s="46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6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6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6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31"/>
      <c r="L29" s="9"/>
      <c r="M29" s="5"/>
      <c r="P29" s="46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1"/>
      <c r="L30" s="9"/>
      <c r="M30" s="5"/>
      <c r="P30" s="46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1"/>
      <c r="L31" s="9"/>
      <c r="M31" s="5"/>
      <c r="P31" s="46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1"/>
      <c r="L32" s="9"/>
      <c r="M32" s="5"/>
      <c r="P32" s="46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1"/>
      <c r="L33" s="9"/>
      <c r="M33" s="5"/>
      <c r="P33" s="46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1"/>
      <c r="L34" s="9"/>
      <c r="M34" s="5"/>
      <c r="P34" s="46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1"/>
      <c r="L35" s="9"/>
      <c r="M35" s="5"/>
      <c r="P35" s="46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1"/>
      <c r="L36" s="9"/>
      <c r="M36" s="5"/>
      <c r="P36" s="46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1"/>
      <c r="L37" s="9"/>
      <c r="M37" s="5"/>
      <c r="P37" s="46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1"/>
      <c r="L38" s="9"/>
      <c r="M38" s="5"/>
      <c r="P38" s="46"/>
    </row>
    <row r="39" spans="1:16" x14ac:dyDescent="0.25">
      <c r="A39" s="18"/>
      <c r="B39" s="19" t="s">
        <v>34</v>
      </c>
      <c r="C39" s="19"/>
      <c r="D39" s="19"/>
      <c r="E39" s="19"/>
      <c r="F39" s="19"/>
      <c r="G39" s="19"/>
      <c r="H39" s="19"/>
      <c r="I39" s="19"/>
      <c r="J39" s="27"/>
      <c r="K39" s="27"/>
      <c r="L39" s="28"/>
      <c r="M39" s="5"/>
      <c r="P39" s="46"/>
    </row>
    <row r="40" spans="1:16" x14ac:dyDescent="0.25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P40" s="46"/>
    </row>
    <row r="41" spans="1:16" x14ac:dyDescent="0.25">
      <c r="P41" s="46"/>
    </row>
    <row r="42" spans="1:16" x14ac:dyDescent="0.25">
      <c r="P42" s="46"/>
    </row>
    <row r="43" spans="1:16" x14ac:dyDescent="0.25">
      <c r="P43" s="46"/>
    </row>
    <row r="44" spans="1:16" x14ac:dyDescent="0.25">
      <c r="P44" s="46"/>
    </row>
    <row r="45" spans="1:16" x14ac:dyDescent="0.25">
      <c r="P45" s="46"/>
    </row>
  </sheetData>
  <mergeCells count="3">
    <mergeCell ref="C7:K7"/>
    <mergeCell ref="C8:J8"/>
    <mergeCell ref="C10:I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3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4"/>
    <col min="16" max="16" width="11.42578125" style="12" customWidth="1"/>
    <col min="17" max="17" width="10.85546875" style="12" customWidth="1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19" x14ac:dyDescent="0.25">
      <c r="A7" s="5"/>
      <c r="B7" s="6"/>
      <c r="C7" s="125" t="s">
        <v>23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19" x14ac:dyDescent="0.25">
      <c r="A8" s="5"/>
      <c r="B8" s="6"/>
      <c r="C8" s="126" t="s">
        <v>26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59"/>
      <c r="L9" s="6"/>
      <c r="M9" s="9"/>
      <c r="N9" s="5"/>
      <c r="O9" s="7"/>
    </row>
    <row r="10" spans="1:19" x14ac:dyDescent="0.25">
      <c r="A10" s="5"/>
      <c r="B10" s="6"/>
      <c r="C10" s="130" t="s">
        <v>24</v>
      </c>
      <c r="D10" s="130"/>
      <c r="E10" s="130"/>
      <c r="F10" s="130"/>
      <c r="G10" s="6"/>
      <c r="H10" s="130" t="s">
        <v>18</v>
      </c>
      <c r="I10" s="130"/>
      <c r="J10" s="130"/>
      <c r="K10" s="130"/>
      <c r="L10" s="6"/>
      <c r="M10" s="9"/>
      <c r="N10" s="5"/>
      <c r="O10" s="72"/>
      <c r="R10" s="12"/>
      <c r="S10" s="12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72"/>
      <c r="R11" s="12"/>
      <c r="S11" s="12"/>
    </row>
    <row r="12" spans="1:19" x14ac:dyDescent="0.25">
      <c r="A12" s="5"/>
      <c r="B12" s="6"/>
      <c r="C12" s="59">
        <v>2008</v>
      </c>
      <c r="D12" s="59">
        <v>2009</v>
      </c>
      <c r="E12" s="59">
        <v>2010</v>
      </c>
      <c r="F12" s="59">
        <v>2011</v>
      </c>
      <c r="G12" s="66"/>
      <c r="H12" s="59">
        <v>2008</v>
      </c>
      <c r="I12" s="59">
        <v>2009</v>
      </c>
      <c r="J12" s="59">
        <v>2010</v>
      </c>
      <c r="K12" s="59">
        <v>2011</v>
      </c>
      <c r="L12" s="6"/>
      <c r="M12" s="9"/>
      <c r="N12" s="5"/>
      <c r="O12" s="72"/>
      <c r="R12" s="12"/>
      <c r="S12" s="12"/>
    </row>
    <row r="13" spans="1:19" x14ac:dyDescent="0.25">
      <c r="A13" s="5"/>
      <c r="B13" s="67" t="s">
        <v>19</v>
      </c>
      <c r="C13" s="68">
        <v>4.2052466101005992</v>
      </c>
      <c r="D13" s="68">
        <v>-4.0013717198573602</v>
      </c>
      <c r="E13" s="68">
        <v>1.0306853812947825</v>
      </c>
      <c r="F13" s="77">
        <v>6.4528385151770395</v>
      </c>
      <c r="G13" s="69"/>
      <c r="H13" s="68">
        <v>0.68464187189141157</v>
      </c>
      <c r="I13" s="68">
        <v>-4.642907141857167</v>
      </c>
      <c r="J13" s="68">
        <v>6.4860160026845914</v>
      </c>
      <c r="K13" s="77">
        <v>10.826833687859461</v>
      </c>
      <c r="L13" s="6"/>
      <c r="M13" s="9"/>
      <c r="N13" s="5"/>
      <c r="O13" s="72"/>
      <c r="R13" s="12"/>
      <c r="S13" s="12"/>
    </row>
    <row r="14" spans="1:19" x14ac:dyDescent="0.25">
      <c r="A14" s="5"/>
      <c r="B14" s="67" t="s">
        <v>20</v>
      </c>
      <c r="C14" s="68">
        <v>4.1078384128700129</v>
      </c>
      <c r="D14" s="68">
        <v>-5.5764813006778606</v>
      </c>
      <c r="E14" s="68">
        <v>3.076283271013236</v>
      </c>
      <c r="F14" s="77">
        <v>8.2627653811186086</v>
      </c>
      <c r="G14" s="69"/>
      <c r="H14" s="68">
        <v>-0.73041825847700581</v>
      </c>
      <c r="I14" s="68">
        <v>-4.8275174476570264</v>
      </c>
      <c r="J14" s="68">
        <v>10.024303882335683</v>
      </c>
      <c r="K14" s="77">
        <v>14.339169927732875</v>
      </c>
      <c r="L14" s="6"/>
      <c r="M14" s="9"/>
      <c r="N14" s="5"/>
      <c r="O14" s="72"/>
      <c r="Q14" s="12" t="s">
        <v>25</v>
      </c>
      <c r="R14" s="12" t="s">
        <v>4</v>
      </c>
      <c r="S14" s="12"/>
    </row>
    <row r="15" spans="1:19" x14ac:dyDescent="0.25">
      <c r="A15" s="5"/>
      <c r="B15" s="67" t="s">
        <v>21</v>
      </c>
      <c r="C15" s="68">
        <v>0.77647757225647318</v>
      </c>
      <c r="D15" s="68">
        <v>-3.4126903716965029</v>
      </c>
      <c r="E15" s="68">
        <v>4.3574006422494094</v>
      </c>
      <c r="F15" s="77">
        <v>8.5253681422309047</v>
      </c>
      <c r="G15" s="69"/>
      <c r="H15" s="68">
        <v>-3.5403371660434946</v>
      </c>
      <c r="I15" s="68">
        <v>-3.3836887356098577</v>
      </c>
      <c r="J15" s="68">
        <v>13.055544383220052</v>
      </c>
      <c r="K15" s="77">
        <v>10.448610765235333</v>
      </c>
      <c r="L15" s="6"/>
      <c r="M15" s="9"/>
      <c r="N15" s="5"/>
      <c r="O15" s="72">
        <v>2008</v>
      </c>
      <c r="P15" s="73" t="s">
        <v>19</v>
      </c>
      <c r="Q15" s="70">
        <f>C13</f>
        <v>4.2052466101005992</v>
      </c>
      <c r="R15" s="70">
        <f>H13</f>
        <v>0.68464187189141157</v>
      </c>
      <c r="S15" s="12"/>
    </row>
    <row r="16" spans="1:19" x14ac:dyDescent="0.25">
      <c r="A16" s="5"/>
      <c r="B16" s="67" t="s">
        <v>22</v>
      </c>
      <c r="C16" s="68">
        <v>-0.25001498993839633</v>
      </c>
      <c r="D16" s="68">
        <v>-3.3064198749348739</v>
      </c>
      <c r="E16" s="68">
        <v>4.1074701931257618</v>
      </c>
      <c r="F16" s="77">
        <v>10.052972437005803</v>
      </c>
      <c r="G16" s="69"/>
      <c r="H16" s="68">
        <v>-3.5475078194727061</v>
      </c>
      <c r="I16" s="68">
        <v>2.425035637770212</v>
      </c>
      <c r="J16" s="68">
        <v>13.758891800823658</v>
      </c>
      <c r="K16" s="77">
        <v>7.1996336865301158</v>
      </c>
      <c r="L16" s="6"/>
      <c r="M16" s="9"/>
      <c r="N16" s="5"/>
      <c r="O16" s="72"/>
      <c r="P16" s="73" t="s">
        <v>20</v>
      </c>
      <c r="Q16" s="70">
        <f t="shared" ref="Q16:Q18" si="0">C14</f>
        <v>4.1078384128700129</v>
      </c>
      <c r="R16" s="70">
        <f t="shared" ref="R16:R18" si="1">H14</f>
        <v>-0.73041825847700581</v>
      </c>
      <c r="S16" s="12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59"/>
      <c r="L17" s="6"/>
      <c r="M17" s="9"/>
      <c r="N17" s="5"/>
      <c r="O17" s="72"/>
      <c r="P17" s="73" t="s">
        <v>21</v>
      </c>
      <c r="Q17" s="70">
        <f t="shared" si="0"/>
        <v>0.77647757225647318</v>
      </c>
      <c r="R17" s="70">
        <f t="shared" si="1"/>
        <v>-3.5403371660434946</v>
      </c>
      <c r="S17" s="12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 t="shared" si="0"/>
        <v>-0.25001498993839633</v>
      </c>
      <c r="R18" s="70">
        <f t="shared" si="1"/>
        <v>-3.5475078194727061</v>
      </c>
      <c r="S18" s="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-4.0013717198573602</v>
      </c>
      <c r="R19" s="70">
        <f>I13</f>
        <v>-4.642907141857167</v>
      </c>
      <c r="S19" s="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-5.5764813006778606</v>
      </c>
      <c r="R20" s="70">
        <f>I14</f>
        <v>-4.8275174476570264</v>
      </c>
      <c r="S20" s="12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-3.4126903716965029</v>
      </c>
      <c r="R21" s="70">
        <f>I15</f>
        <v>-3.3836887356098577</v>
      </c>
      <c r="S21" s="12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-3.3064198749348739</v>
      </c>
      <c r="R22" s="70">
        <f>I16</f>
        <v>2.425035637770212</v>
      </c>
      <c r="S22" s="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1.0306853812947825</v>
      </c>
      <c r="R23" s="70">
        <f>J13</f>
        <v>6.4860160026845914</v>
      </c>
      <c r="S23" s="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3.076283271013236</v>
      </c>
      <c r="R24" s="70">
        <f>J14</f>
        <v>10.024303882335683</v>
      </c>
      <c r="S24" s="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4.3574006422494094</v>
      </c>
      <c r="R25" s="70">
        <f>J15</f>
        <v>13.055544383220052</v>
      </c>
      <c r="S25" s="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4.1074701931257618</v>
      </c>
      <c r="R26" s="70">
        <f>J16</f>
        <v>13.758891800823658</v>
      </c>
      <c r="S26" s="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6.4528385151770395</v>
      </c>
      <c r="R27" s="70">
        <f>K13</f>
        <v>10.826833687859461</v>
      </c>
      <c r="S27" s="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30" si="2">F14</f>
        <v>8.2627653811186086</v>
      </c>
      <c r="R28" s="70">
        <f t="shared" ref="R28:R30" si="3">K14</f>
        <v>14.339169927732875</v>
      </c>
      <c r="S28" s="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2"/>
        <v>8.5253681422309047</v>
      </c>
      <c r="R29" s="70">
        <f t="shared" si="3"/>
        <v>10.448610765235333</v>
      </c>
      <c r="S29" s="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 t="shared" si="2"/>
        <v>10.052972437005803</v>
      </c>
      <c r="R30" s="70">
        <f t="shared" si="3"/>
        <v>7.1996336865301158</v>
      </c>
      <c r="S30" s="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Q31" s="70"/>
      <c r="R31" s="70"/>
      <c r="S31" s="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"/>
      <c r="Q32" s="70"/>
      <c r="R32" s="70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"/>
      <c r="Q33" s="70"/>
      <c r="R33" s="70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"/>
      <c r="Q34" s="70"/>
      <c r="R34" s="70"/>
    </row>
    <row r="35" spans="1:18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"/>
      <c r="Q35" s="70"/>
      <c r="R35" s="70"/>
    </row>
    <row r="36" spans="1:18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Q36" s="70"/>
      <c r="R36" s="70"/>
    </row>
    <row r="37" spans="1:18" x14ac:dyDescent="0.25">
      <c r="Q37" s="70"/>
      <c r="R37" s="70"/>
    </row>
    <row r="38" spans="1:18" x14ac:dyDescent="0.25">
      <c r="R38" s="46"/>
    </row>
    <row r="39" spans="1:18" x14ac:dyDescent="0.25">
      <c r="R39" s="46"/>
    </row>
    <row r="40" spans="1:18" x14ac:dyDescent="0.25">
      <c r="R40" s="46"/>
    </row>
    <row r="41" spans="1:18" x14ac:dyDescent="0.25">
      <c r="R41" s="46"/>
    </row>
  </sheetData>
  <mergeCells count="4">
    <mergeCell ref="C10:F10"/>
    <mergeCell ref="H10:K10"/>
    <mergeCell ref="C7:L7"/>
    <mergeCell ref="C8:K8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zoomScale="85" zoomScaleNormal="85" workbookViewId="0">
      <selection activeCell="B8" sqref="B8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1" x14ac:dyDescent="0.25">
      <c r="A7" s="5"/>
      <c r="B7" s="6"/>
      <c r="C7" s="125" t="s">
        <v>15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21" x14ac:dyDescent="0.25">
      <c r="A8" s="5"/>
      <c r="B8" s="6"/>
      <c r="C8" s="126" t="s">
        <v>29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</row>
    <row r="9" spans="1:2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4"/>
      <c r="L9" s="6"/>
      <c r="M9" s="9"/>
      <c r="N9" s="5"/>
      <c r="O9" s="7"/>
    </row>
    <row r="10" spans="1:21" ht="15.75" customHeight="1" x14ac:dyDescent="0.25">
      <c r="A10" s="5"/>
      <c r="B10" s="6"/>
      <c r="C10" s="131"/>
      <c r="D10" s="131"/>
      <c r="E10" s="131"/>
      <c r="F10" s="53"/>
      <c r="G10" s="6"/>
      <c r="H10" s="131"/>
      <c r="I10" s="131"/>
      <c r="J10" s="131"/>
      <c r="K10" s="131"/>
      <c r="L10" s="6"/>
      <c r="M10" s="9"/>
      <c r="N10" s="5"/>
      <c r="O10" s="72"/>
    </row>
    <row r="11" spans="1:2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1"/>
      <c r="K11" s="131"/>
      <c r="L11" s="6"/>
      <c r="M11" s="9"/>
      <c r="N11" s="12"/>
      <c r="O11" s="12"/>
    </row>
    <row r="12" spans="1:21" x14ac:dyDescent="0.25">
      <c r="A12" s="5"/>
      <c r="B12" s="7"/>
      <c r="C12" s="75">
        <v>2006</v>
      </c>
      <c r="D12" s="75">
        <v>2007</v>
      </c>
      <c r="E12" s="75">
        <v>2008</v>
      </c>
      <c r="F12" s="75">
        <v>2009</v>
      </c>
      <c r="G12" s="75">
        <v>2010</v>
      </c>
      <c r="H12" s="75">
        <v>2011</v>
      </c>
      <c r="I12" s="80" t="s">
        <v>30</v>
      </c>
      <c r="K12" s="74"/>
      <c r="L12" s="6"/>
      <c r="M12" s="9"/>
      <c r="N12" s="12"/>
      <c r="O12" s="12"/>
    </row>
    <row r="13" spans="1:21" x14ac:dyDescent="0.25">
      <c r="A13" s="5"/>
      <c r="B13" s="7"/>
      <c r="C13" s="74" t="s">
        <v>17</v>
      </c>
      <c r="D13" s="74" t="s">
        <v>17</v>
      </c>
      <c r="E13" s="74" t="s">
        <v>17</v>
      </c>
      <c r="F13" s="74" t="s">
        <v>17</v>
      </c>
      <c r="G13" s="74" t="s">
        <v>17</v>
      </c>
      <c r="H13" s="74" t="s">
        <v>17</v>
      </c>
      <c r="I13" s="74">
        <v>2011</v>
      </c>
      <c r="K13" s="74"/>
      <c r="L13" s="6"/>
      <c r="M13" s="9"/>
      <c r="N13" s="12"/>
      <c r="O13" s="12"/>
    </row>
    <row r="14" spans="1:21" ht="12" customHeight="1" x14ac:dyDescent="0.25">
      <c r="A14" s="5"/>
      <c r="B14" s="7"/>
      <c r="F14" s="7"/>
      <c r="G14" s="7"/>
      <c r="H14" s="7"/>
      <c r="I14" s="7"/>
      <c r="J14" s="74"/>
      <c r="K14" s="74"/>
      <c r="L14" s="6"/>
      <c r="M14" s="9"/>
      <c r="O14" s="47"/>
      <c r="P14" s="47"/>
      <c r="Q14" s="82">
        <v>2010</v>
      </c>
      <c r="R14" s="82">
        <v>2011</v>
      </c>
      <c r="T14" s="47"/>
      <c r="U14" s="12" t="s">
        <v>31</v>
      </c>
    </row>
    <row r="15" spans="1:21" x14ac:dyDescent="0.25">
      <c r="A15" s="5"/>
      <c r="B15" s="14" t="s">
        <v>32</v>
      </c>
      <c r="C15" s="77">
        <v>12.061140558288619</v>
      </c>
      <c r="D15" s="77">
        <v>7.8605000000000036</v>
      </c>
      <c r="E15" s="77">
        <v>-1.9117285753357471</v>
      </c>
      <c r="F15" s="77">
        <v>-2.3769240584696316</v>
      </c>
      <c r="G15" s="77">
        <v>11.047962530407741</v>
      </c>
      <c r="H15" s="77">
        <v>10.433150674182269</v>
      </c>
      <c r="I15" s="77">
        <v>10.433150674182269</v>
      </c>
      <c r="J15" s="31"/>
      <c r="K15" s="31"/>
      <c r="L15" s="6"/>
      <c r="M15" s="9"/>
      <c r="O15" s="47"/>
      <c r="P15" s="47" t="str">
        <f>B21</f>
        <v>Vehículos</v>
      </c>
      <c r="Q15" s="81">
        <f>G21</f>
        <v>38.204657791794297</v>
      </c>
      <c r="R15" s="81">
        <f>H21</f>
        <v>14.22814398739094</v>
      </c>
      <c r="T15" s="47" t="str">
        <f>B16</f>
        <v>Alimentos</v>
      </c>
      <c r="U15" s="47">
        <f>I16</f>
        <v>0.26400032660124989</v>
      </c>
    </row>
    <row r="16" spans="1:21" x14ac:dyDescent="0.25">
      <c r="A16" s="5"/>
      <c r="B16" s="7" t="s">
        <v>2</v>
      </c>
      <c r="C16" s="78">
        <v>4.5005786719543917</v>
      </c>
      <c r="D16" s="78">
        <v>0.5557500000000104</v>
      </c>
      <c r="E16" s="78">
        <v>-4.2732514053149595</v>
      </c>
      <c r="F16" s="78">
        <v>-6.018933343721999</v>
      </c>
      <c r="G16" s="78">
        <v>1.613054772563971</v>
      </c>
      <c r="H16" s="77">
        <v>0.6839870871940823</v>
      </c>
      <c r="I16" s="78">
        <v>0.26400032660124989</v>
      </c>
      <c r="J16" s="48"/>
      <c r="K16" s="48"/>
      <c r="L16" s="6"/>
      <c r="M16" s="9"/>
      <c r="N16" s="12"/>
      <c r="O16" s="47"/>
      <c r="P16" s="47" t="str">
        <f>B20</f>
        <v>Oficina</v>
      </c>
      <c r="Q16" s="81">
        <f>G20</f>
        <v>26.619766476134664</v>
      </c>
      <c r="R16" s="81">
        <f>H20</f>
        <v>29.821461183691</v>
      </c>
      <c r="T16" s="55" t="str">
        <f>B18</f>
        <v>Farmacéuticos</v>
      </c>
      <c r="U16" s="55">
        <f>I18</f>
        <v>0.80655727419930756</v>
      </c>
    </row>
    <row r="17" spans="1:22" x14ac:dyDescent="0.25">
      <c r="A17" s="5"/>
      <c r="B17" s="7" t="s">
        <v>6</v>
      </c>
      <c r="C17" s="79">
        <v>12.690694260930325</v>
      </c>
      <c r="D17" s="79">
        <v>11.167027917569783</v>
      </c>
      <c r="E17" s="79">
        <v>1.6940766910969129</v>
      </c>
      <c r="F17" s="79">
        <v>4.3177797434763576</v>
      </c>
      <c r="G17" s="79">
        <v>13.278499125549859</v>
      </c>
      <c r="H17" s="77">
        <v>14.159101584503397</v>
      </c>
      <c r="I17" s="79">
        <v>2.4075567785013541</v>
      </c>
      <c r="J17" s="48"/>
      <c r="K17" s="48"/>
      <c r="L17" s="6"/>
      <c r="M17" s="9"/>
      <c r="N17" s="12"/>
      <c r="O17" s="47"/>
      <c r="P17" s="47" t="str">
        <f>B19</f>
        <v>Electrodomésticos</v>
      </c>
      <c r="Q17" s="81">
        <f>G19</f>
        <v>16.77517104235222</v>
      </c>
      <c r="R17" s="81">
        <f>H19</f>
        <v>13.067893851237677</v>
      </c>
      <c r="T17" s="47" t="str">
        <f>B21</f>
        <v>Vehículos</v>
      </c>
      <c r="U17" s="47">
        <f>I21</f>
        <v>1.235266531738622</v>
      </c>
    </row>
    <row r="18" spans="1:22" x14ac:dyDescent="0.25">
      <c r="A18" s="5"/>
      <c r="B18" s="7" t="s">
        <v>7</v>
      </c>
      <c r="C18" s="79">
        <v>7.8678621991505437</v>
      </c>
      <c r="D18" s="79">
        <v>4.6857382856543062</v>
      </c>
      <c r="E18" s="79">
        <v>0.34269147737042704</v>
      </c>
      <c r="F18" s="79">
        <v>0.87914912453976868</v>
      </c>
      <c r="G18" s="79">
        <v>1.9772431836894366</v>
      </c>
      <c r="H18" s="77">
        <v>9.6221203274001077</v>
      </c>
      <c r="I18" s="79">
        <v>0.80655727419930756</v>
      </c>
      <c r="J18" s="48"/>
      <c r="K18" s="48"/>
      <c r="L18" s="6"/>
      <c r="M18" s="9"/>
      <c r="N18" s="12"/>
      <c r="O18" s="47"/>
      <c r="P18" s="55" t="str">
        <f>B18</f>
        <v>Farmacéuticos</v>
      </c>
      <c r="Q18" s="81">
        <f>G18</f>
        <v>1.9772431836894366</v>
      </c>
      <c r="R18" s="81">
        <f>H18</f>
        <v>9.6221203274001077</v>
      </c>
      <c r="T18" s="47" t="str">
        <f>B19</f>
        <v>Electrodomésticos</v>
      </c>
      <c r="U18" s="47">
        <f>I19</f>
        <v>1.8966720220078017</v>
      </c>
    </row>
    <row r="19" spans="1:22" x14ac:dyDescent="0.25">
      <c r="A19" s="5"/>
      <c r="B19" s="7" t="s">
        <v>8</v>
      </c>
      <c r="C19" s="79">
        <v>22.053923423368449</v>
      </c>
      <c r="D19" s="79">
        <v>10.011249999999983</v>
      </c>
      <c r="E19" s="79">
        <v>-3.6862139099410163</v>
      </c>
      <c r="F19" s="79">
        <v>-0.33362905356941752</v>
      </c>
      <c r="G19" s="79">
        <v>16.77517104235222</v>
      </c>
      <c r="H19" s="77">
        <v>13.067893851237677</v>
      </c>
      <c r="I19" s="79">
        <v>1.8966720220078017</v>
      </c>
      <c r="J19" s="48"/>
      <c r="K19" s="48"/>
      <c r="L19" s="6"/>
      <c r="M19" s="9"/>
      <c r="N19" s="12"/>
      <c r="O19" s="47"/>
      <c r="P19" s="47" t="str">
        <f>B17</f>
        <v>Textiles</v>
      </c>
      <c r="Q19" s="81">
        <f>G17</f>
        <v>13.278499125549859</v>
      </c>
      <c r="R19" s="81">
        <f>H17</f>
        <v>14.159101584503397</v>
      </c>
      <c r="T19" s="47" t="str">
        <f>B17</f>
        <v>Textiles</v>
      </c>
      <c r="U19" s="47">
        <f>I17</f>
        <v>2.4075567785013541</v>
      </c>
    </row>
    <row r="20" spans="1:22" x14ac:dyDescent="0.25">
      <c r="A20" s="5"/>
      <c r="B20" s="7" t="s">
        <v>9</v>
      </c>
      <c r="C20" s="79">
        <v>39.188046530563959</v>
      </c>
      <c r="D20" s="79">
        <v>33.744500000000002</v>
      </c>
      <c r="E20" s="79">
        <v>8.3037059467866214</v>
      </c>
      <c r="F20" s="79">
        <v>5.9835934007707703</v>
      </c>
      <c r="G20" s="79">
        <v>26.619766476134664</v>
      </c>
      <c r="H20" s="77">
        <v>29.821461183691</v>
      </c>
      <c r="I20" s="79">
        <v>3.8233797894902328</v>
      </c>
      <c r="J20" s="48"/>
      <c r="K20" s="48"/>
      <c r="L20" s="6"/>
      <c r="M20" s="9"/>
      <c r="N20" s="12"/>
      <c r="O20" s="12"/>
      <c r="P20" s="47" t="str">
        <f>B16</f>
        <v>Alimentos</v>
      </c>
      <c r="Q20" s="81">
        <f>G16</f>
        <v>1.613054772563971</v>
      </c>
      <c r="R20" s="81">
        <f>H16</f>
        <v>0.6839870871940823</v>
      </c>
      <c r="T20" s="47" t="str">
        <f>B20</f>
        <v>Oficina</v>
      </c>
      <c r="U20" s="47">
        <f>I20</f>
        <v>3.8233797894902328</v>
      </c>
    </row>
    <row r="21" spans="1:22" x14ac:dyDescent="0.25">
      <c r="A21" s="5"/>
      <c r="B21" s="7" t="s">
        <v>10</v>
      </c>
      <c r="C21" s="79">
        <v>33.485061353071323</v>
      </c>
      <c r="D21" s="79">
        <v>22.540249999999993</v>
      </c>
      <c r="E21" s="79">
        <v>-6.6351668125370855</v>
      </c>
      <c r="F21" s="79">
        <v>-13.529033865194783</v>
      </c>
      <c r="G21" s="79">
        <v>38.204657791794297</v>
      </c>
      <c r="H21" s="77">
        <v>14.22814398739094</v>
      </c>
      <c r="I21" s="79">
        <v>1.235266531738622</v>
      </c>
      <c r="J21" s="48"/>
      <c r="K21" s="48"/>
      <c r="L21" s="6"/>
      <c r="M21" s="9"/>
      <c r="N21" s="12"/>
      <c r="O21" s="12"/>
      <c r="P21" s="47" t="str">
        <f>B15</f>
        <v>Ventas Totales</v>
      </c>
      <c r="Q21" s="81">
        <f>G15</f>
        <v>11.047962530407741</v>
      </c>
      <c r="R21" s="81">
        <f>H15</f>
        <v>10.433150674182269</v>
      </c>
      <c r="T21" s="47" t="str">
        <f>B15</f>
        <v>Ventas Totales</v>
      </c>
      <c r="U21" s="47">
        <f>I15</f>
        <v>10.433150674182269</v>
      </c>
      <c r="V21" s="47">
        <f>SUM(U15:U20)</f>
        <v>10.433432722538567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O22" s="12"/>
      <c r="P22" s="47"/>
      <c r="Q22" s="81"/>
      <c r="R22" s="81"/>
      <c r="S22" s="47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12"/>
      <c r="P23" s="47"/>
      <c r="Q23" s="47"/>
      <c r="R23" s="47"/>
      <c r="S23" s="47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12"/>
      <c r="P24" s="47"/>
      <c r="Q24" s="47"/>
      <c r="R24" s="47"/>
      <c r="S24" s="47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/>
      <c r="Q25" s="73"/>
      <c r="R25" s="70"/>
      <c r="S25" s="70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/>
      <c r="Q26" s="73"/>
      <c r="R26" s="70"/>
      <c r="S26" s="70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/>
      <c r="P27" s="73"/>
      <c r="Q27" s="73"/>
      <c r="R27" s="70"/>
      <c r="S27" s="70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/>
      <c r="Q28" s="73"/>
      <c r="R28" s="70"/>
      <c r="S28" s="70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/>
      <c r="Q29" s="73"/>
      <c r="R29" s="70"/>
      <c r="S29" s="70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/>
      <c r="Q30" s="73"/>
      <c r="R30" s="70"/>
      <c r="S30" s="70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P31" s="73"/>
      <c r="Q31" s="73"/>
      <c r="R31" s="70"/>
      <c r="S31" s="70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2"/>
      <c r="P32" s="73"/>
      <c r="Q32" s="73"/>
      <c r="R32" s="70"/>
      <c r="S32" s="7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2"/>
      <c r="P33" s="73"/>
      <c r="Q33" s="73"/>
      <c r="R33" s="70"/>
      <c r="S33" s="7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2"/>
      <c r="P34" s="73"/>
      <c r="Q34" s="73"/>
      <c r="R34" s="70"/>
      <c r="S34" s="7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1"/>
      <c r="M35" s="9"/>
      <c r="N35" s="5"/>
      <c r="O35" s="72"/>
      <c r="P35" s="73"/>
      <c r="Q35" s="73"/>
      <c r="R35" s="70"/>
      <c r="S35" s="70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1"/>
      <c r="M36" s="9"/>
      <c r="N36" s="5"/>
      <c r="O36" s="72"/>
      <c r="P36" s="73"/>
      <c r="Q36" s="73"/>
      <c r="R36" s="70"/>
      <c r="S36" s="70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1"/>
      <c r="M37" s="9"/>
      <c r="N37" s="5"/>
      <c r="O37" s="72"/>
      <c r="P37" s="73"/>
      <c r="Q37" s="73"/>
      <c r="R37" s="70"/>
      <c r="S37" s="70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31"/>
      <c r="M38" s="9"/>
      <c r="N38" s="5"/>
      <c r="O38" s="72"/>
      <c r="P38" s="73"/>
      <c r="Q38" s="73"/>
      <c r="R38" s="70"/>
      <c r="S38" s="70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31"/>
      <c r="M39" s="9"/>
      <c r="N39" s="5"/>
      <c r="O39" s="72"/>
      <c r="P39" s="73"/>
      <c r="Q39" s="73"/>
      <c r="R39" s="70"/>
      <c r="S39" s="70"/>
    </row>
    <row r="40" spans="1:19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31"/>
      <c r="M40" s="9"/>
      <c r="N40" s="5"/>
      <c r="O40" s="72"/>
      <c r="R40" s="70"/>
      <c r="S40" s="70"/>
    </row>
    <row r="41" spans="1:19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31"/>
      <c r="M41" s="9"/>
      <c r="N41" s="5"/>
      <c r="O41" s="7"/>
      <c r="R41" s="70"/>
      <c r="S41" s="70"/>
    </row>
    <row r="42" spans="1:19" x14ac:dyDescent="0.25">
      <c r="A42" s="18"/>
      <c r="B42" s="19" t="s">
        <v>34</v>
      </c>
      <c r="C42" s="19"/>
      <c r="D42" s="19"/>
      <c r="E42" s="19"/>
      <c r="F42" s="19"/>
      <c r="G42" s="19"/>
      <c r="H42" s="19"/>
      <c r="I42" s="19"/>
      <c r="J42" s="19"/>
      <c r="K42" s="27"/>
      <c r="L42" s="27"/>
      <c r="M42" s="28"/>
      <c r="N42" s="5"/>
      <c r="O42" s="7"/>
      <c r="R42" s="70"/>
      <c r="S42" s="70"/>
    </row>
    <row r="43" spans="1:19" x14ac:dyDescent="0.25">
      <c r="A43" s="32"/>
      <c r="B43" s="32"/>
      <c r="C43" s="32"/>
      <c r="D43" s="32"/>
      <c r="E43" s="32"/>
      <c r="F43" s="32"/>
      <c r="G43" s="32"/>
      <c r="H43" s="32"/>
      <c r="I43" s="32"/>
      <c r="J43" s="32"/>
      <c r="K43" s="32"/>
      <c r="L43" s="32"/>
      <c r="M43" s="32"/>
      <c r="R43" s="70"/>
      <c r="S43" s="70"/>
    </row>
    <row r="44" spans="1:19" x14ac:dyDescent="0.25">
      <c r="R44" s="70"/>
      <c r="S44" s="70"/>
    </row>
    <row r="45" spans="1:19" x14ac:dyDescent="0.25">
      <c r="S45" s="46"/>
    </row>
    <row r="46" spans="1:19" x14ac:dyDescent="0.25">
      <c r="S46" s="46"/>
    </row>
    <row r="47" spans="1:19" x14ac:dyDescent="0.25">
      <c r="S47" s="46"/>
    </row>
    <row r="48" spans="1:19" x14ac:dyDescent="0.25">
      <c r="S48" s="46"/>
    </row>
  </sheetData>
  <mergeCells count="5">
    <mergeCell ref="C7:L7"/>
    <mergeCell ref="C8:K8"/>
    <mergeCell ref="H10:K10"/>
    <mergeCell ref="J11:K11"/>
    <mergeCell ref="C10:E10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3" x14ac:dyDescent="0.25">
      <c r="A7" s="5"/>
      <c r="B7" s="6"/>
      <c r="C7" s="125" t="s">
        <v>43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23" x14ac:dyDescent="0.25">
      <c r="A8" s="5"/>
      <c r="B8" s="6"/>
      <c r="C8" s="126" t="s">
        <v>29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4"/>
      <c r="L9" s="6"/>
      <c r="M9" s="9"/>
      <c r="N9" s="5"/>
      <c r="O9" s="100"/>
      <c r="P9" s="101"/>
      <c r="Q9" s="101"/>
      <c r="R9" s="101"/>
      <c r="S9" s="101"/>
      <c r="T9" s="101"/>
      <c r="U9" s="101"/>
      <c r="V9" s="101"/>
      <c r="W9" s="101"/>
    </row>
    <row r="10" spans="1:23" ht="15.75" customHeight="1" x14ac:dyDescent="0.25">
      <c r="A10" s="5"/>
      <c r="B10" s="6"/>
      <c r="C10" s="131"/>
      <c r="D10" s="131"/>
      <c r="E10" s="131"/>
      <c r="F10" s="53"/>
      <c r="G10" s="6"/>
      <c r="H10" s="131"/>
      <c r="I10" s="131"/>
      <c r="J10" s="131"/>
      <c r="K10" s="131"/>
      <c r="L10" s="6"/>
      <c r="M10" s="9"/>
      <c r="N10" s="5"/>
      <c r="O10" s="72"/>
      <c r="S10" s="12"/>
      <c r="T10" s="12"/>
      <c r="U10" s="12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31"/>
      <c r="K11" s="131"/>
      <c r="L11" s="6"/>
      <c r="M11" s="9"/>
      <c r="N11" s="12"/>
      <c r="O11" s="12"/>
      <c r="S11" s="12"/>
      <c r="T11" s="12"/>
      <c r="U11" s="12"/>
      <c r="V11" s="12"/>
      <c r="W11" s="12"/>
    </row>
    <row r="12" spans="1:23" x14ac:dyDescent="0.25">
      <c r="A12" s="5"/>
      <c r="B12" s="7"/>
      <c r="C12" s="75">
        <v>2006</v>
      </c>
      <c r="D12" s="75">
        <v>2007</v>
      </c>
      <c r="E12" s="75">
        <v>2008</v>
      </c>
      <c r="F12" s="75">
        <v>2009</v>
      </c>
      <c r="G12" s="75">
        <v>2010</v>
      </c>
      <c r="H12" s="75">
        <v>2011</v>
      </c>
      <c r="I12" s="80" t="s">
        <v>30</v>
      </c>
      <c r="K12" s="74"/>
      <c r="L12" s="6"/>
      <c r="M12" s="9"/>
      <c r="N12" s="12"/>
      <c r="O12" s="12"/>
      <c r="S12" s="12"/>
      <c r="T12" s="12"/>
      <c r="U12" s="12"/>
      <c r="V12" s="12"/>
      <c r="W12" s="12"/>
    </row>
    <row r="13" spans="1:23" x14ac:dyDescent="0.25">
      <c r="A13" s="5"/>
      <c r="B13" s="7"/>
      <c r="C13" s="74" t="s">
        <v>17</v>
      </c>
      <c r="D13" s="74" t="s">
        <v>17</v>
      </c>
      <c r="E13" s="74" t="s">
        <v>17</v>
      </c>
      <c r="F13" s="74" t="s">
        <v>17</v>
      </c>
      <c r="G13" s="74" t="s">
        <v>17</v>
      </c>
      <c r="H13" s="74" t="s">
        <v>17</v>
      </c>
      <c r="I13" s="74">
        <v>2011</v>
      </c>
      <c r="K13" s="74"/>
      <c r="L13" s="6"/>
      <c r="M13" s="9"/>
      <c r="N13" s="12"/>
      <c r="O13" s="12"/>
      <c r="S13" s="12"/>
      <c r="T13" s="12"/>
      <c r="U13" s="12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74"/>
      <c r="K14" s="74"/>
      <c r="L14" s="6"/>
      <c r="M14" s="9"/>
      <c r="O14" s="47"/>
      <c r="P14" s="47"/>
      <c r="Q14" s="82">
        <v>2010</v>
      </c>
      <c r="R14" s="82">
        <v>2011</v>
      </c>
      <c r="S14" s="12"/>
      <c r="T14" s="47"/>
      <c r="U14" s="12" t="s">
        <v>31</v>
      </c>
      <c r="V14" s="12"/>
      <c r="W14" s="12"/>
    </row>
    <row r="15" spans="1:23" x14ac:dyDescent="0.25">
      <c r="A15" s="5"/>
      <c r="B15" s="14" t="s">
        <v>5</v>
      </c>
      <c r="C15" s="77">
        <v>3.3106509684125207</v>
      </c>
      <c r="D15" s="77">
        <v>8.5451943645793893</v>
      </c>
      <c r="E15" s="77">
        <v>2.1597078568513561</v>
      </c>
      <c r="F15" s="77">
        <v>-4.0715717995982388</v>
      </c>
      <c r="G15" s="77">
        <v>3.1501425268591898</v>
      </c>
      <c r="H15" s="77">
        <v>8.3521937422336165</v>
      </c>
      <c r="I15" s="77">
        <v>8.3521937422336165</v>
      </c>
      <c r="J15" s="31"/>
      <c r="K15" s="31"/>
      <c r="L15" s="6"/>
      <c r="M15" s="9"/>
      <c r="O15" s="47"/>
      <c r="P15" s="47" t="str">
        <f>B18</f>
        <v>Por Agencia</v>
      </c>
      <c r="Q15" s="81">
        <f>G18</f>
        <v>-10.828869671612917</v>
      </c>
      <c r="R15" s="81">
        <f>H18</f>
        <v>5.1073564879405842</v>
      </c>
      <c r="S15" s="12"/>
      <c r="T15" s="47" t="str">
        <f>B16</f>
        <v>Permanente</v>
      </c>
      <c r="U15" s="47">
        <f>I16</f>
        <v>5.0032088950074156</v>
      </c>
      <c r="V15" s="12"/>
      <c r="W15" s="12"/>
    </row>
    <row r="16" spans="1:23" x14ac:dyDescent="0.25">
      <c r="A16" s="5"/>
      <c r="B16" s="7" t="s">
        <v>11</v>
      </c>
      <c r="C16" s="78">
        <v>5.8007961671777908</v>
      </c>
      <c r="D16" s="78">
        <v>7.6464174877299396</v>
      </c>
      <c r="E16" s="78">
        <v>0.29079839641035221</v>
      </c>
      <c r="F16" s="78">
        <v>-2.1231975923936552</v>
      </c>
      <c r="G16" s="78">
        <v>8.4546316089214368</v>
      </c>
      <c r="H16" s="77">
        <v>6.6826407375290442</v>
      </c>
      <c r="I16" s="78">
        <v>5.0032088950074156</v>
      </c>
      <c r="J16" s="48"/>
      <c r="K16" s="48"/>
      <c r="L16" s="6"/>
      <c r="M16" s="9"/>
      <c r="N16" s="12"/>
      <c r="O16" s="47"/>
      <c r="P16" s="47" t="str">
        <f>B17</f>
        <v>Temporal</v>
      </c>
      <c r="Q16" s="81">
        <f>G17</f>
        <v>-9.1570463561752025</v>
      </c>
      <c r="R16" s="81">
        <f>H17</f>
        <v>20.928570573724748</v>
      </c>
      <c r="S16" s="12"/>
      <c r="T16" s="47" t="str">
        <f>B18</f>
        <v>Por Agencia</v>
      </c>
      <c r="U16" s="47">
        <f>I18</f>
        <v>0.61678338334328198</v>
      </c>
      <c r="V16" s="12"/>
      <c r="W16" s="12"/>
    </row>
    <row r="17" spans="1:23" x14ac:dyDescent="0.25">
      <c r="A17" s="5"/>
      <c r="B17" s="7" t="s">
        <v>12</v>
      </c>
      <c r="C17" s="79">
        <v>-5.1279086678573949</v>
      </c>
      <c r="D17" s="79">
        <v>14.338859100298663</v>
      </c>
      <c r="E17" s="79">
        <v>9.6016226289476592</v>
      </c>
      <c r="F17" s="79">
        <v>-3.2743789286034497</v>
      </c>
      <c r="G17" s="79">
        <v>-9.1570463561752025</v>
      </c>
      <c r="H17" s="77">
        <v>20.928570573724748</v>
      </c>
      <c r="I17" s="78">
        <v>2.7322014638829022</v>
      </c>
      <c r="J17" s="48"/>
      <c r="K17" s="48"/>
      <c r="L17" s="6"/>
      <c r="M17" s="9"/>
      <c r="N17" s="12"/>
      <c r="O17" s="47"/>
      <c r="P17" s="47" t="str">
        <f>B16</f>
        <v>Permanente</v>
      </c>
      <c r="Q17" s="81">
        <f>G16</f>
        <v>8.4546316089214368</v>
      </c>
      <c r="R17" s="81">
        <f>H16</f>
        <v>6.6826407375290442</v>
      </c>
      <c r="S17" s="12"/>
      <c r="T17" s="47" t="str">
        <f>B17</f>
        <v>Temporal</v>
      </c>
      <c r="U17" s="47">
        <f>I17</f>
        <v>2.7322014638829022</v>
      </c>
      <c r="V17" s="12"/>
      <c r="W17" s="12"/>
    </row>
    <row r="18" spans="1:23" x14ac:dyDescent="0.25">
      <c r="A18" s="5"/>
      <c r="B18" s="7" t="s">
        <v>16</v>
      </c>
      <c r="C18" s="79">
        <v>-0.14700704213037596</v>
      </c>
      <c r="D18" s="79">
        <v>7.8304500673700206</v>
      </c>
      <c r="E18" s="79">
        <v>4.1905714072818512</v>
      </c>
      <c r="F18" s="79">
        <v>-13.594690088286054</v>
      </c>
      <c r="G18" s="79">
        <v>-10.828869671612917</v>
      </c>
      <c r="H18" s="77">
        <v>5.1073564879405842</v>
      </c>
      <c r="I18" s="78">
        <v>0.61678338334328198</v>
      </c>
      <c r="J18" s="48"/>
      <c r="K18" s="48"/>
      <c r="L18" s="6"/>
      <c r="M18" s="9"/>
      <c r="N18" s="12"/>
      <c r="O18" s="47"/>
      <c r="P18" s="55" t="str">
        <f>B15</f>
        <v>Total empleo</v>
      </c>
      <c r="Q18" s="81">
        <f>G15</f>
        <v>3.1501425268591898</v>
      </c>
      <c r="R18" s="81">
        <f>H15</f>
        <v>8.3521937422336165</v>
      </c>
      <c r="S18" s="12"/>
      <c r="T18" s="47" t="str">
        <f>B15</f>
        <v>Total empleo</v>
      </c>
      <c r="U18" s="47">
        <f>I15</f>
        <v>8.3521937422336165</v>
      </c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O19" s="12"/>
      <c r="P19" s="47"/>
      <c r="Q19" s="81"/>
      <c r="R19" s="81"/>
      <c r="S19" s="47"/>
      <c r="T19" s="12"/>
      <c r="U19" s="12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O20" s="12"/>
      <c r="P20" s="47"/>
      <c r="Q20" s="47"/>
      <c r="R20" s="47"/>
      <c r="S20" s="47"/>
      <c r="T20" s="12"/>
      <c r="U20" s="12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O21" s="12"/>
      <c r="P21" s="47"/>
      <c r="Q21" s="47"/>
      <c r="R21" s="47"/>
      <c r="S21" s="47"/>
      <c r="T21" s="12"/>
      <c r="U21" s="12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/>
      <c r="Q22" s="73"/>
      <c r="R22" s="70"/>
      <c r="S22" s="70"/>
      <c r="T22" s="12"/>
      <c r="U22" s="12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/>
      <c r="P23" s="73"/>
      <c r="Q23" s="73"/>
      <c r="R23" s="70"/>
      <c r="S23" s="70"/>
      <c r="T23" s="12"/>
      <c r="U23" s="12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/>
      <c r="Q24" s="73"/>
      <c r="R24" s="70"/>
      <c r="S24" s="70"/>
      <c r="T24" s="12"/>
      <c r="U24" s="12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100"/>
      <c r="P25" s="102"/>
      <c r="Q25" s="102"/>
      <c r="R25" s="103"/>
      <c r="S25" s="103"/>
      <c r="T25" s="101"/>
      <c r="U25" s="101"/>
      <c r="V25" s="101"/>
      <c r="W25" s="101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100"/>
      <c r="P26" s="102"/>
      <c r="Q26" s="102"/>
      <c r="R26" s="103"/>
      <c r="S26" s="103"/>
      <c r="T26" s="101"/>
      <c r="U26" s="101"/>
      <c r="V26" s="101"/>
      <c r="W26" s="101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/>
      <c r="P27" s="73"/>
      <c r="Q27" s="73"/>
      <c r="R27" s="70"/>
      <c r="S27" s="70"/>
      <c r="T27" s="12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/>
      <c r="Q28" s="73"/>
      <c r="R28" s="70"/>
      <c r="S28" s="70"/>
      <c r="T28" s="12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/>
      <c r="Q29" s="73"/>
      <c r="R29" s="70"/>
      <c r="S29" s="70"/>
      <c r="T29" s="12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/>
      <c r="Q30" s="73"/>
      <c r="R30" s="70"/>
      <c r="S30" s="70"/>
      <c r="T30" s="12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P31" s="73"/>
      <c r="Q31" s="73"/>
      <c r="R31" s="70"/>
      <c r="S31" s="70"/>
      <c r="T31" s="12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2"/>
      <c r="P32" s="73"/>
      <c r="Q32" s="73"/>
      <c r="R32" s="70"/>
      <c r="S32" s="70"/>
      <c r="T32" s="12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2"/>
      <c r="P33" s="73"/>
      <c r="Q33" s="73"/>
      <c r="R33" s="70"/>
      <c r="S33" s="70"/>
      <c r="T33" s="12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2"/>
      <c r="P34" s="73"/>
      <c r="Q34" s="73"/>
      <c r="R34" s="70"/>
      <c r="S34" s="70"/>
      <c r="T34" s="12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31"/>
      <c r="M35" s="9"/>
      <c r="N35" s="5"/>
      <c r="O35" s="72"/>
      <c r="P35" s="73"/>
      <c r="Q35" s="73"/>
      <c r="R35" s="70"/>
      <c r="S35" s="70"/>
      <c r="T35" s="12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31"/>
      <c r="M36" s="9"/>
      <c r="N36" s="5"/>
      <c r="O36" s="72"/>
      <c r="P36" s="73"/>
      <c r="Q36" s="73"/>
      <c r="R36" s="70"/>
      <c r="S36" s="70"/>
      <c r="T36" s="12"/>
    </row>
    <row r="37" spans="1:20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31"/>
      <c r="M37" s="9"/>
      <c r="N37" s="5"/>
      <c r="O37" s="72"/>
      <c r="R37" s="70"/>
      <c r="S37" s="70"/>
      <c r="T37" s="12"/>
    </row>
    <row r="38" spans="1:20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31"/>
      <c r="M38" s="9"/>
      <c r="N38" s="5"/>
      <c r="O38" s="7"/>
      <c r="R38" s="70"/>
      <c r="S38" s="70"/>
    </row>
    <row r="39" spans="1:20" x14ac:dyDescent="0.25">
      <c r="A39" s="18"/>
      <c r="B39" s="19" t="s">
        <v>34</v>
      </c>
      <c r="C39" s="19"/>
      <c r="D39" s="19"/>
      <c r="E39" s="19"/>
      <c r="F39" s="19"/>
      <c r="G39" s="19"/>
      <c r="H39" s="19"/>
      <c r="I39" s="19"/>
      <c r="J39" s="19"/>
      <c r="K39" s="27"/>
      <c r="L39" s="27"/>
      <c r="M39" s="28"/>
      <c r="N39" s="5"/>
      <c r="O39" s="7"/>
      <c r="R39" s="70"/>
      <c r="S39" s="70"/>
    </row>
    <row r="40" spans="1:20" x14ac:dyDescent="0.25">
      <c r="A40" s="32"/>
      <c r="B40" s="32"/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R40" s="70"/>
      <c r="S40" s="70"/>
    </row>
    <row r="41" spans="1:20" x14ac:dyDescent="0.25">
      <c r="R41" s="70"/>
      <c r="S41" s="70"/>
    </row>
    <row r="42" spans="1:20" x14ac:dyDescent="0.25">
      <c r="S42" s="46"/>
    </row>
    <row r="43" spans="1:20" x14ac:dyDescent="0.25">
      <c r="S43" s="46"/>
    </row>
    <row r="44" spans="1:20" x14ac:dyDescent="0.25">
      <c r="S44" s="46"/>
    </row>
    <row r="45" spans="1:20" x14ac:dyDescent="0.25">
      <c r="S45" s="46"/>
    </row>
  </sheetData>
  <mergeCells count="5">
    <mergeCell ref="C7:L7"/>
    <mergeCell ref="C8:K8"/>
    <mergeCell ref="C10:E10"/>
    <mergeCell ref="H10:K10"/>
    <mergeCell ref="J11:K11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4"/>
    <col min="16" max="16" width="11.42578125" style="12" customWidth="1"/>
    <col min="17" max="17" width="10.85546875" style="12" customWidth="1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19" x14ac:dyDescent="0.25">
      <c r="A7" s="5"/>
      <c r="B7" s="6"/>
      <c r="C7" s="125" t="s">
        <v>23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19" x14ac:dyDescent="0.25">
      <c r="A8" s="5"/>
      <c r="B8" s="6"/>
      <c r="C8" s="126" t="s">
        <v>33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4"/>
      <c r="L9" s="6"/>
      <c r="M9" s="9"/>
      <c r="N9" s="5"/>
      <c r="O9" s="7"/>
    </row>
    <row r="10" spans="1:19" x14ac:dyDescent="0.25">
      <c r="A10" s="5"/>
      <c r="B10" s="6"/>
      <c r="C10" s="130" t="s">
        <v>24</v>
      </c>
      <c r="D10" s="130"/>
      <c r="E10" s="130"/>
      <c r="F10" s="130"/>
      <c r="G10" s="6"/>
      <c r="H10" s="130" t="s">
        <v>18</v>
      </c>
      <c r="I10" s="130"/>
      <c r="J10" s="130"/>
      <c r="K10" s="130"/>
      <c r="L10" s="6"/>
      <c r="M10" s="9"/>
      <c r="N10" s="5"/>
      <c r="O10" s="72"/>
      <c r="R10" s="12"/>
      <c r="S10" s="12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83"/>
      <c r="P11" s="84"/>
      <c r="Q11" s="84"/>
      <c r="R11" s="84"/>
      <c r="S11" s="84"/>
    </row>
    <row r="12" spans="1:19" x14ac:dyDescent="0.25">
      <c r="A12" s="5"/>
      <c r="B12" s="6"/>
      <c r="C12" s="74">
        <v>2008</v>
      </c>
      <c r="D12" s="74">
        <v>2009</v>
      </c>
      <c r="E12" s="74">
        <v>2010</v>
      </c>
      <c r="F12" s="74">
        <v>2011</v>
      </c>
      <c r="G12" s="66"/>
      <c r="H12" s="74">
        <v>2008</v>
      </c>
      <c r="I12" s="74">
        <v>2009</v>
      </c>
      <c r="J12" s="74">
        <v>2010</v>
      </c>
      <c r="K12" s="74">
        <v>2011</v>
      </c>
      <c r="L12" s="6"/>
      <c r="M12" s="9"/>
      <c r="N12" s="5"/>
      <c r="O12" s="83"/>
      <c r="P12" s="84"/>
      <c r="Q12" s="84"/>
      <c r="R12" s="84"/>
      <c r="S12" s="84"/>
    </row>
    <row r="13" spans="1:19" x14ac:dyDescent="0.25">
      <c r="A13" s="5"/>
      <c r="B13" s="67" t="s">
        <v>19</v>
      </c>
      <c r="C13" s="68">
        <v>7.5554296119567432</v>
      </c>
      <c r="D13" s="68">
        <v>0.11519577891954125</v>
      </c>
      <c r="E13" s="68">
        <v>-2.8579761348269228</v>
      </c>
      <c r="F13" s="77">
        <v>4.5055306727548983</v>
      </c>
      <c r="G13" s="69"/>
      <c r="H13" s="68">
        <v>4.9563291200730664</v>
      </c>
      <c r="I13" s="68">
        <v>-3.1405482710901156</v>
      </c>
      <c r="J13" s="68">
        <v>0.18372910350232807</v>
      </c>
      <c r="K13" s="77">
        <v>12.031861108461328</v>
      </c>
      <c r="L13" s="6"/>
      <c r="M13" s="9"/>
      <c r="N13" s="5"/>
      <c r="O13" s="72"/>
      <c r="R13" s="12"/>
      <c r="S13" s="12"/>
    </row>
    <row r="14" spans="1:19" x14ac:dyDescent="0.25">
      <c r="A14" s="5"/>
      <c r="B14" s="67" t="s">
        <v>20</v>
      </c>
      <c r="C14" s="68">
        <v>6.5188915859500263</v>
      </c>
      <c r="D14" s="68">
        <v>-2.2631649257078723</v>
      </c>
      <c r="E14" s="68">
        <v>-0.73232118332345886</v>
      </c>
      <c r="F14" s="77">
        <v>5.7937526479451273</v>
      </c>
      <c r="G14" s="69"/>
      <c r="H14" s="68">
        <v>3.2629328813916336</v>
      </c>
      <c r="I14" s="68">
        <v>-4.0972775995401056</v>
      </c>
      <c r="J14" s="68">
        <v>3.6692457742036</v>
      </c>
      <c r="K14" s="77">
        <v>13.043701284015219</v>
      </c>
      <c r="L14" s="6"/>
      <c r="M14" s="9"/>
      <c r="N14" s="5"/>
      <c r="O14" s="72"/>
      <c r="Q14" s="12" t="s">
        <v>25</v>
      </c>
      <c r="R14" s="12" t="s">
        <v>4</v>
      </c>
      <c r="S14" s="12"/>
    </row>
    <row r="15" spans="1:19" x14ac:dyDescent="0.25">
      <c r="A15" s="5"/>
      <c r="B15" s="67" t="s">
        <v>21</v>
      </c>
      <c r="C15" s="68">
        <v>4.3207069647863028</v>
      </c>
      <c r="D15" s="68">
        <v>-3.2892665203635763</v>
      </c>
      <c r="E15" s="68">
        <v>1.2024528115109012</v>
      </c>
      <c r="F15" s="77">
        <v>6.8358414465748307</v>
      </c>
      <c r="G15" s="69"/>
      <c r="H15" s="68">
        <v>0.47534793448047452</v>
      </c>
      <c r="I15" s="68">
        <v>-4.06448927283527</v>
      </c>
      <c r="J15" s="68">
        <v>7.7145280893946344</v>
      </c>
      <c r="K15" s="77">
        <v>12.380706673636976</v>
      </c>
      <c r="L15" s="6"/>
      <c r="M15" s="9"/>
      <c r="N15" s="5"/>
      <c r="O15" s="72">
        <v>2008</v>
      </c>
      <c r="P15" s="73" t="s">
        <v>19</v>
      </c>
      <c r="Q15" s="70">
        <f>C13</f>
        <v>7.5554296119567432</v>
      </c>
      <c r="R15" s="70">
        <f>H13</f>
        <v>4.9563291200730664</v>
      </c>
      <c r="S15" s="12"/>
    </row>
    <row r="16" spans="1:19" x14ac:dyDescent="0.25">
      <c r="A16" s="5"/>
      <c r="B16" s="67" t="s">
        <v>22</v>
      </c>
      <c r="C16" s="68">
        <v>2.1597078568513561</v>
      </c>
      <c r="D16" s="68">
        <v>-4.0715717995982388</v>
      </c>
      <c r="E16" s="68">
        <v>3.1501425268591898</v>
      </c>
      <c r="F16" s="77">
        <v>8.3521937422336165</v>
      </c>
      <c r="G16" s="69"/>
      <c r="H16" s="68">
        <v>-1.9117285753357471</v>
      </c>
      <c r="I16" s="68">
        <v>-2.3769240584696316</v>
      </c>
      <c r="J16" s="68">
        <v>11.047962530407741</v>
      </c>
      <c r="K16" s="77">
        <v>10.433150674182269</v>
      </c>
      <c r="L16" s="6"/>
      <c r="M16" s="9"/>
      <c r="N16" s="5"/>
      <c r="O16" s="72"/>
      <c r="P16" s="73" t="s">
        <v>20</v>
      </c>
      <c r="Q16" s="70">
        <f t="shared" ref="Q16:Q18" si="0">C14</f>
        <v>6.5188915859500263</v>
      </c>
      <c r="R16" s="70">
        <f t="shared" ref="R16:R18" si="1">H14</f>
        <v>3.2629328813916336</v>
      </c>
      <c r="S16" s="12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4"/>
      <c r="L17" s="6"/>
      <c r="M17" s="9"/>
      <c r="N17" s="5"/>
      <c r="O17" s="72"/>
      <c r="P17" s="73" t="s">
        <v>21</v>
      </c>
      <c r="Q17" s="70">
        <f>C15</f>
        <v>4.3207069647863028</v>
      </c>
      <c r="R17" s="70">
        <f t="shared" si="1"/>
        <v>0.47534793448047452</v>
      </c>
      <c r="S17" s="12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 t="shared" si="0"/>
        <v>2.1597078568513561</v>
      </c>
      <c r="R18" s="70">
        <f t="shared" si="1"/>
        <v>-1.9117285753357471</v>
      </c>
      <c r="S18" s="12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0.11519577891954125</v>
      </c>
      <c r="R19" s="70">
        <f>I13</f>
        <v>-3.1405482710901156</v>
      </c>
      <c r="S19" s="12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-2.2631649257078723</v>
      </c>
      <c r="R20" s="70">
        <f>I14</f>
        <v>-4.0972775995401056</v>
      </c>
      <c r="S20" s="12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-3.2892665203635763</v>
      </c>
      <c r="R21" s="70">
        <f>I15</f>
        <v>-4.06448927283527</v>
      </c>
      <c r="S21" s="12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-4.0715717995982388</v>
      </c>
      <c r="R22" s="70">
        <f>I16</f>
        <v>-2.3769240584696316</v>
      </c>
      <c r="S22" s="12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-2.8579761348269228</v>
      </c>
      <c r="R23" s="70">
        <f>J13</f>
        <v>0.18372910350232807</v>
      </c>
      <c r="S23" s="12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-0.73232118332345886</v>
      </c>
      <c r="R24" s="70">
        <f>J14</f>
        <v>3.6692457742036</v>
      </c>
      <c r="S24" s="12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1.2024528115109012</v>
      </c>
      <c r="R25" s="70">
        <f>J15</f>
        <v>7.7145280893946344</v>
      </c>
      <c r="S25" s="12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3.1501425268591898</v>
      </c>
      <c r="R26" s="70">
        <f>J16</f>
        <v>11.047962530407741</v>
      </c>
      <c r="S26" s="12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4.5055306727548983</v>
      </c>
      <c r="R27" s="70">
        <f>K13</f>
        <v>12.031861108461328</v>
      </c>
      <c r="S27" s="12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29" si="2">F14</f>
        <v>5.7937526479451273</v>
      </c>
      <c r="R28" s="70">
        <f t="shared" ref="R28:R30" si="3">K14</f>
        <v>13.043701284015219</v>
      </c>
      <c r="S28" s="12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2"/>
        <v>6.8358414465748307</v>
      </c>
      <c r="R29" s="70">
        <f t="shared" si="3"/>
        <v>12.380706673636976</v>
      </c>
      <c r="S29" s="12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>F16</f>
        <v>8.3521937422336165</v>
      </c>
      <c r="R30" s="70">
        <f t="shared" si="3"/>
        <v>10.433150674182269</v>
      </c>
      <c r="S30" s="12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Q31" s="70"/>
      <c r="R31" s="70"/>
      <c r="S31" s="1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83"/>
      <c r="P32" s="84"/>
      <c r="Q32" s="85"/>
      <c r="R32" s="85"/>
      <c r="S32" s="8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"/>
      <c r="Q33" s="70"/>
      <c r="R33" s="70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"/>
      <c r="Q34" s="70"/>
      <c r="R34" s="70"/>
    </row>
    <row r="35" spans="1:18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"/>
      <c r="Q35" s="70"/>
      <c r="R35" s="70"/>
    </row>
    <row r="36" spans="1:18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Q36" s="70"/>
      <c r="R36" s="70"/>
    </row>
    <row r="37" spans="1:18" x14ac:dyDescent="0.25">
      <c r="Q37" s="70"/>
      <c r="R37" s="70"/>
    </row>
    <row r="38" spans="1:18" x14ac:dyDescent="0.25">
      <c r="R38" s="46"/>
    </row>
    <row r="39" spans="1:18" x14ac:dyDescent="0.25">
      <c r="R39" s="46"/>
    </row>
    <row r="40" spans="1:18" x14ac:dyDescent="0.25">
      <c r="R40" s="46"/>
    </row>
    <row r="41" spans="1:18" x14ac:dyDescent="0.25">
      <c r="R41" s="46"/>
    </row>
  </sheetData>
  <mergeCells count="4">
    <mergeCell ref="C7:L7"/>
    <mergeCell ref="C8:K8"/>
    <mergeCell ref="C10:F10"/>
    <mergeCell ref="H10:K10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4"/>
    <col min="16" max="16" width="11.42578125" style="12" customWidth="1"/>
    <col min="17" max="17" width="10.85546875" style="12" customWidth="1"/>
    <col min="18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19" x14ac:dyDescent="0.25">
      <c r="A7" s="5"/>
      <c r="B7" s="6"/>
      <c r="C7" s="125" t="s">
        <v>15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19" x14ac:dyDescent="0.25">
      <c r="A8" s="5"/>
      <c r="B8" s="6"/>
      <c r="C8" s="126" t="s">
        <v>26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6"/>
      <c r="L9" s="6"/>
      <c r="M9" s="9"/>
      <c r="N9" s="5"/>
      <c r="O9" s="7"/>
    </row>
    <row r="10" spans="1:19" x14ac:dyDescent="0.25">
      <c r="A10" s="5"/>
      <c r="B10" s="6"/>
      <c r="C10" s="130" t="s">
        <v>38</v>
      </c>
      <c r="D10" s="130"/>
      <c r="E10" s="130"/>
      <c r="F10" s="130"/>
      <c r="G10" s="6"/>
      <c r="H10" s="130" t="s">
        <v>39</v>
      </c>
      <c r="I10" s="130"/>
      <c r="J10" s="130"/>
      <c r="K10" s="130"/>
      <c r="L10" s="6"/>
      <c r="M10" s="9"/>
      <c r="N10" s="5"/>
      <c r="O10" s="72"/>
      <c r="R10" s="12"/>
      <c r="S10" s="12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00"/>
      <c r="P11" s="101"/>
      <c r="Q11" s="101"/>
      <c r="R11" s="101"/>
      <c r="S11" s="101"/>
    </row>
    <row r="12" spans="1:19" x14ac:dyDescent="0.25">
      <c r="A12" s="5"/>
      <c r="B12" s="6"/>
      <c r="C12" s="76">
        <v>2008</v>
      </c>
      <c r="D12" s="76">
        <v>2009</v>
      </c>
      <c r="E12" s="76">
        <v>2010</v>
      </c>
      <c r="F12" s="76">
        <v>2011</v>
      </c>
      <c r="G12" s="66"/>
      <c r="H12" s="76">
        <v>2008</v>
      </c>
      <c r="I12" s="76">
        <v>2009</v>
      </c>
      <c r="J12" s="76">
        <v>2010</v>
      </c>
      <c r="K12" s="76">
        <v>2011</v>
      </c>
      <c r="L12" s="6"/>
      <c r="M12" s="9"/>
      <c r="N12" s="5"/>
      <c r="O12" s="72"/>
      <c r="R12" s="12"/>
      <c r="S12" s="101"/>
    </row>
    <row r="13" spans="1:19" x14ac:dyDescent="0.25">
      <c r="A13" s="5"/>
      <c r="B13" s="67" t="s">
        <v>19</v>
      </c>
      <c r="C13" s="68">
        <v>0.68464187189141157</v>
      </c>
      <c r="D13" s="68">
        <v>-4.642907141857167</v>
      </c>
      <c r="E13" s="68">
        <v>6.4860160026845914</v>
      </c>
      <c r="F13" s="77">
        <v>10.826833687859461</v>
      </c>
      <c r="G13" s="69"/>
      <c r="H13" s="68">
        <v>3.8130815752176028</v>
      </c>
      <c r="I13" s="68">
        <v>-5.0414946722299625</v>
      </c>
      <c r="J13" s="68">
        <v>7.6401000235539307</v>
      </c>
      <c r="K13" s="77">
        <v>13.212970387939315</v>
      </c>
      <c r="L13" s="6"/>
      <c r="M13" s="9"/>
      <c r="N13" s="5"/>
      <c r="O13" s="72"/>
      <c r="R13" s="12"/>
      <c r="S13" s="101"/>
    </row>
    <row r="14" spans="1:19" x14ac:dyDescent="0.25">
      <c r="A14" s="5"/>
      <c r="B14" s="67" t="s">
        <v>20</v>
      </c>
      <c r="C14" s="68">
        <v>-0.73041825847700581</v>
      </c>
      <c r="D14" s="68">
        <v>-4.8275174476570264</v>
      </c>
      <c r="E14" s="68">
        <v>10.024303882335683</v>
      </c>
      <c r="F14" s="77">
        <v>14.339169927732875</v>
      </c>
      <c r="G14" s="69"/>
      <c r="H14" s="68">
        <v>1.1236644363190607</v>
      </c>
      <c r="I14" s="68">
        <v>-4.6765450562371687</v>
      </c>
      <c r="J14" s="68">
        <v>12.768007261630832</v>
      </c>
      <c r="K14" s="77">
        <v>15.068695587214309</v>
      </c>
      <c r="L14" s="6"/>
      <c r="M14" s="9"/>
      <c r="N14" s="5"/>
      <c r="O14" s="72"/>
      <c r="Q14" s="12" t="s">
        <v>38</v>
      </c>
      <c r="R14" s="12" t="s">
        <v>39</v>
      </c>
      <c r="S14" s="101"/>
    </row>
    <row r="15" spans="1:19" x14ac:dyDescent="0.25">
      <c r="A15" s="5"/>
      <c r="B15" s="67" t="s">
        <v>21</v>
      </c>
      <c r="C15" s="68">
        <v>-3.5403371660434946</v>
      </c>
      <c r="D15" s="68">
        <v>-3.3836887356098577</v>
      </c>
      <c r="E15" s="68">
        <v>13.055544383220052</v>
      </c>
      <c r="F15" s="77">
        <v>10.448610765235333</v>
      </c>
      <c r="G15" s="69"/>
      <c r="H15" s="68">
        <v>-5.4125888941292111E-2</v>
      </c>
      <c r="I15" s="68">
        <v>-4.1758484516128291</v>
      </c>
      <c r="J15" s="68">
        <v>15.930953145600757</v>
      </c>
      <c r="K15" s="77">
        <v>9.7238760237116075</v>
      </c>
      <c r="L15" s="6"/>
      <c r="M15" s="9"/>
      <c r="N15" s="5"/>
      <c r="O15" s="72">
        <v>2008</v>
      </c>
      <c r="P15" s="73" t="s">
        <v>19</v>
      </c>
      <c r="Q15" s="70">
        <f>C13</f>
        <v>0.68464187189141157</v>
      </c>
      <c r="R15" s="70">
        <f>H13</f>
        <v>3.8130815752176028</v>
      </c>
      <c r="S15" s="101"/>
    </row>
    <row r="16" spans="1:19" x14ac:dyDescent="0.25">
      <c r="A16" s="5"/>
      <c r="B16" s="67" t="s">
        <v>22</v>
      </c>
      <c r="C16" s="68">
        <v>-3.5475078194727061</v>
      </c>
      <c r="D16" s="68">
        <v>2.425035637770212</v>
      </c>
      <c r="E16" s="68">
        <v>13.758891800823658</v>
      </c>
      <c r="F16" s="77">
        <v>7.1996336865301158</v>
      </c>
      <c r="G16" s="69"/>
      <c r="H16" s="68">
        <v>-2.2603070708673623</v>
      </c>
      <c r="I16" s="68">
        <v>1.6786325655711254</v>
      </c>
      <c r="J16" s="68">
        <v>16.762629836528674</v>
      </c>
      <c r="K16" s="77">
        <v>5.2287072066544038</v>
      </c>
      <c r="L16" s="6"/>
      <c r="M16" s="9"/>
      <c r="N16" s="5"/>
      <c r="O16" s="72"/>
      <c r="P16" s="73" t="s">
        <v>20</v>
      </c>
      <c r="Q16" s="70">
        <f>C14</f>
        <v>-0.73041825847700581</v>
      </c>
      <c r="R16" s="70">
        <f t="shared" ref="R16:R18" si="0">H14</f>
        <v>1.1236644363190607</v>
      </c>
      <c r="S16" s="101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6"/>
      <c r="L17" s="6"/>
      <c r="M17" s="9"/>
      <c r="N17" s="5"/>
      <c r="O17" s="72"/>
      <c r="P17" s="73" t="s">
        <v>21</v>
      </c>
      <c r="Q17" s="70">
        <f>C15</f>
        <v>-3.5403371660434946</v>
      </c>
      <c r="R17" s="70">
        <f t="shared" si="0"/>
        <v>-5.4125888941292111E-2</v>
      </c>
      <c r="S17" s="101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>C16</f>
        <v>-3.5475078194727061</v>
      </c>
      <c r="R18" s="70">
        <f t="shared" si="0"/>
        <v>-2.2603070708673623</v>
      </c>
      <c r="S18" s="101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-4.642907141857167</v>
      </c>
      <c r="R19" s="70">
        <f>I13</f>
        <v>-5.0414946722299625</v>
      </c>
      <c r="S19" s="101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-4.8275174476570264</v>
      </c>
      <c r="R20" s="70">
        <f>I14</f>
        <v>-4.6765450562371687</v>
      </c>
      <c r="S20" s="101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-3.3836887356098577</v>
      </c>
      <c r="R21" s="70">
        <f>I15</f>
        <v>-4.1758484516128291</v>
      </c>
      <c r="S21" s="101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2.425035637770212</v>
      </c>
      <c r="R22" s="70">
        <f>I16</f>
        <v>1.6786325655711254</v>
      </c>
      <c r="S22" s="101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6.4860160026845914</v>
      </c>
      <c r="R23" s="70">
        <f>J13</f>
        <v>7.6401000235539307</v>
      </c>
      <c r="S23" s="101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10.024303882335683</v>
      </c>
      <c r="R24" s="70">
        <f>J14</f>
        <v>12.768007261630832</v>
      </c>
      <c r="S24" s="101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13.055544383220052</v>
      </c>
      <c r="R25" s="70">
        <f>J15</f>
        <v>15.930953145600757</v>
      </c>
      <c r="S25" s="101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13.758891800823658</v>
      </c>
      <c r="R26" s="70">
        <f>J16</f>
        <v>16.762629836528674</v>
      </c>
      <c r="S26" s="101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10.826833687859461</v>
      </c>
      <c r="R27" s="70">
        <f>K13</f>
        <v>13.212970387939315</v>
      </c>
      <c r="S27" s="101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29" si="1">F14</f>
        <v>14.339169927732875</v>
      </c>
      <c r="R28" s="70">
        <f t="shared" ref="R28:R30" si="2">K14</f>
        <v>15.068695587214309</v>
      </c>
      <c r="S28" s="101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1"/>
        <v>10.448610765235333</v>
      </c>
      <c r="R29" s="70">
        <f t="shared" si="2"/>
        <v>9.7238760237116075</v>
      </c>
      <c r="S29" s="101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>F16</f>
        <v>7.1996336865301158</v>
      </c>
      <c r="R30" s="70">
        <f t="shared" si="2"/>
        <v>5.2287072066544038</v>
      </c>
      <c r="S30" s="101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Q31" s="70"/>
      <c r="R31" s="70"/>
      <c r="S31" s="101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2"/>
      <c r="Q32" s="70"/>
      <c r="R32" s="70"/>
      <c r="S32" s="101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"/>
      <c r="Q33" s="70"/>
      <c r="R33" s="70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"/>
      <c r="Q34" s="70"/>
      <c r="R34" s="70"/>
    </row>
    <row r="35" spans="1:18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"/>
      <c r="Q35" s="70"/>
      <c r="R35" s="70"/>
    </row>
    <row r="36" spans="1:18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Q36" s="70"/>
      <c r="R36" s="70"/>
    </row>
    <row r="37" spans="1:18" x14ac:dyDescent="0.25">
      <c r="Q37" s="70"/>
      <c r="R37" s="70"/>
    </row>
    <row r="38" spans="1:18" x14ac:dyDescent="0.25">
      <c r="R38" s="46"/>
    </row>
    <row r="39" spans="1:18" x14ac:dyDescent="0.25">
      <c r="R39" s="46"/>
    </row>
    <row r="40" spans="1:18" x14ac:dyDescent="0.25">
      <c r="R40" s="46"/>
    </row>
    <row r="41" spans="1:18" x14ac:dyDescent="0.25">
      <c r="R41" s="46"/>
    </row>
  </sheetData>
  <mergeCells count="4">
    <mergeCell ref="C7:L7"/>
    <mergeCell ref="C8:K8"/>
    <mergeCell ref="C10:F10"/>
    <mergeCell ref="H10:K10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1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5" width="10.85546875" style="4"/>
    <col min="16" max="16" width="11.42578125" style="12" customWidth="1"/>
    <col min="17" max="17" width="10.85546875" style="12" customWidth="1"/>
    <col min="18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71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9"/>
      <c r="O2" s="71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9"/>
      <c r="O3" s="71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18" x14ac:dyDescent="0.25">
      <c r="A7" s="5"/>
      <c r="B7" s="6"/>
      <c r="C7" s="125" t="s">
        <v>40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"/>
    </row>
    <row r="8" spans="1:18" x14ac:dyDescent="0.25">
      <c r="A8" s="5"/>
      <c r="B8" s="6"/>
      <c r="C8" s="126" t="s">
        <v>26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"/>
      <c r="P8" s="4"/>
      <c r="Q8" s="4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6"/>
      <c r="L9" s="6"/>
      <c r="M9" s="9"/>
      <c r="N9" s="5"/>
      <c r="O9" s="7"/>
      <c r="P9" s="4"/>
      <c r="Q9" s="4"/>
    </row>
    <row r="10" spans="1:18" x14ac:dyDescent="0.25">
      <c r="A10" s="5"/>
      <c r="B10" s="6"/>
      <c r="C10" s="130" t="s">
        <v>38</v>
      </c>
      <c r="D10" s="130"/>
      <c r="E10" s="130"/>
      <c r="F10" s="130"/>
      <c r="G10" s="6"/>
      <c r="H10" s="130" t="s">
        <v>39</v>
      </c>
      <c r="I10" s="130"/>
      <c r="J10" s="130"/>
      <c r="K10" s="130"/>
      <c r="L10" s="6"/>
      <c r="M10" s="9"/>
      <c r="N10" s="5"/>
      <c r="O10" s="7"/>
      <c r="P10" s="4"/>
      <c r="Q10" s="4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7"/>
      <c r="P11" s="4"/>
      <c r="Q11" s="4"/>
    </row>
    <row r="12" spans="1:18" x14ac:dyDescent="0.25">
      <c r="A12" s="5"/>
      <c r="B12" s="6"/>
      <c r="C12" s="76">
        <v>2008</v>
      </c>
      <c r="D12" s="76">
        <v>2009</v>
      </c>
      <c r="E12" s="76">
        <v>2010</v>
      </c>
      <c r="F12" s="76">
        <v>2011</v>
      </c>
      <c r="G12" s="66"/>
      <c r="H12" s="76">
        <v>2008</v>
      </c>
      <c r="I12" s="76">
        <v>2009</v>
      </c>
      <c r="J12" s="76">
        <v>2010</v>
      </c>
      <c r="K12" s="76">
        <v>2011</v>
      </c>
      <c r="L12" s="6"/>
      <c r="M12" s="9"/>
      <c r="N12" s="5"/>
      <c r="O12" s="7"/>
      <c r="P12" s="4"/>
      <c r="Q12" s="4"/>
    </row>
    <row r="13" spans="1:18" x14ac:dyDescent="0.25">
      <c r="A13" s="5"/>
      <c r="B13" s="67" t="s">
        <v>19</v>
      </c>
      <c r="C13" s="68">
        <v>4.2052466101005992</v>
      </c>
      <c r="D13" s="68">
        <v>-4.0013717198573602</v>
      </c>
      <c r="E13" s="68">
        <v>1.0306853812947825</v>
      </c>
      <c r="F13" s="77">
        <v>6.4528385151770395</v>
      </c>
      <c r="G13" s="69"/>
      <c r="H13" s="68">
        <v>6.4297573328413904</v>
      </c>
      <c r="I13" s="68">
        <v>-1.0145394054128287</v>
      </c>
      <c r="J13" s="68">
        <v>-0.93511077151188227</v>
      </c>
      <c r="K13" s="77">
        <v>4.9953859079660878</v>
      </c>
      <c r="L13" s="6"/>
      <c r="M13" s="9"/>
      <c r="N13" s="5"/>
      <c r="O13" s="72"/>
      <c r="R13" s="12"/>
    </row>
    <row r="14" spans="1:18" x14ac:dyDescent="0.25">
      <c r="A14" s="5"/>
      <c r="B14" s="67" t="s">
        <v>20</v>
      </c>
      <c r="C14" s="68">
        <v>4.1078384128700129</v>
      </c>
      <c r="D14" s="68">
        <v>-5.5764813006778606</v>
      </c>
      <c r="E14" s="68">
        <v>3.076283271013236</v>
      </c>
      <c r="F14" s="77">
        <v>8.2627653811186086</v>
      </c>
      <c r="G14" s="69"/>
      <c r="H14" s="68">
        <v>6.4423024170560561</v>
      </c>
      <c r="I14" s="68">
        <v>-3.5402712011778359</v>
      </c>
      <c r="J14" s="68">
        <v>2.1403729680628425</v>
      </c>
      <c r="K14" s="77">
        <v>6.3559360585190072</v>
      </c>
      <c r="L14" s="6"/>
      <c r="M14" s="9"/>
      <c r="N14" s="5"/>
      <c r="O14" s="72"/>
      <c r="Q14" s="12" t="s">
        <v>38</v>
      </c>
      <c r="R14" s="12" t="s">
        <v>39</v>
      </c>
    </row>
    <row r="15" spans="1:18" x14ac:dyDescent="0.25">
      <c r="A15" s="5"/>
      <c r="B15" s="67" t="s">
        <v>21</v>
      </c>
      <c r="C15" s="68">
        <v>0.77647757225647318</v>
      </c>
      <c r="D15" s="68">
        <v>-3.4126903716965029</v>
      </c>
      <c r="E15" s="68">
        <v>4.3574006422494094</v>
      </c>
      <c r="F15" s="77">
        <v>8.5253681422309047</v>
      </c>
      <c r="G15" s="69"/>
      <c r="H15" s="68">
        <v>3.391425146584659</v>
      </c>
      <c r="I15" s="68">
        <v>-3.1166094093698193</v>
      </c>
      <c r="J15" s="68">
        <v>3.8066215827605054</v>
      </c>
      <c r="K15" s="77">
        <v>6.4482473581912947</v>
      </c>
      <c r="L15" s="6"/>
      <c r="M15" s="9"/>
      <c r="N15" s="5"/>
      <c r="O15" s="72">
        <v>2008</v>
      </c>
      <c r="P15" s="73" t="s">
        <v>19</v>
      </c>
      <c r="Q15" s="70">
        <f>C13</f>
        <v>4.2052466101005992</v>
      </c>
      <c r="R15" s="70">
        <f>H13</f>
        <v>6.4297573328413904</v>
      </c>
    </row>
    <row r="16" spans="1:18" x14ac:dyDescent="0.25">
      <c r="A16" s="5"/>
      <c r="B16" s="67" t="s">
        <v>22</v>
      </c>
      <c r="C16" s="68">
        <v>-0.25001498993839633</v>
      </c>
      <c r="D16" s="68">
        <v>-3.3064198749348739</v>
      </c>
      <c r="E16" s="68">
        <v>4.1074701931257618</v>
      </c>
      <c r="F16" s="77">
        <v>10.052972437005803</v>
      </c>
      <c r="G16" s="69"/>
      <c r="H16" s="68">
        <v>0.97904072094803229</v>
      </c>
      <c r="I16" s="68">
        <v>-2.3149907610048981</v>
      </c>
      <c r="J16" s="68">
        <v>4.1319819427023008</v>
      </c>
      <c r="K16" s="77">
        <v>7.020482132082817</v>
      </c>
      <c r="L16" s="6"/>
      <c r="M16" s="9"/>
      <c r="N16" s="5"/>
      <c r="O16" s="72"/>
      <c r="P16" s="73" t="s">
        <v>20</v>
      </c>
      <c r="Q16" s="70">
        <f>C14</f>
        <v>4.1078384128700129</v>
      </c>
      <c r="R16" s="70">
        <f t="shared" ref="R16:R18" si="0">H14</f>
        <v>6.4423024170560561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6"/>
      <c r="L17" s="6"/>
      <c r="M17" s="9"/>
      <c r="N17" s="5"/>
      <c r="O17" s="72"/>
      <c r="P17" s="73" t="s">
        <v>21</v>
      </c>
      <c r="Q17" s="70">
        <f>C15</f>
        <v>0.77647757225647318</v>
      </c>
      <c r="R17" s="70">
        <f t="shared" si="0"/>
        <v>3.391425146584659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>C16</f>
        <v>-0.25001498993839633</v>
      </c>
      <c r="R18" s="70">
        <f t="shared" si="0"/>
        <v>0.97904072094803229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-4.0013717198573602</v>
      </c>
      <c r="R19" s="70">
        <f>I13</f>
        <v>-1.0145394054128287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-5.5764813006778606</v>
      </c>
      <c r="R20" s="70">
        <f>I14</f>
        <v>-3.5402712011778359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-3.4126903716965029</v>
      </c>
      <c r="R21" s="70">
        <f>I15</f>
        <v>-3.1166094093698193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-3.3064198749348739</v>
      </c>
      <c r="R22" s="70">
        <f>I16</f>
        <v>-2.3149907610048981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1.0306853812947825</v>
      </c>
      <c r="R23" s="70">
        <f>J13</f>
        <v>-0.93511077151188227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3.076283271013236</v>
      </c>
      <c r="R24" s="70">
        <f>J14</f>
        <v>2.1403729680628425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4.3574006422494094</v>
      </c>
      <c r="R25" s="70">
        <f>J15</f>
        <v>3.8066215827605054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4.1074701931257618</v>
      </c>
      <c r="R26" s="70">
        <f>J16</f>
        <v>4.1319819427023008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6.4528385151770395</v>
      </c>
      <c r="R27" s="70">
        <f>K13</f>
        <v>4.9953859079660878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29" si="1">F14</f>
        <v>8.2627653811186086</v>
      </c>
      <c r="R28" s="70">
        <f t="shared" ref="R28:R30" si="2">K14</f>
        <v>6.3559360585190072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1"/>
        <v>8.5253681422309047</v>
      </c>
      <c r="R29" s="70">
        <f t="shared" si="2"/>
        <v>6.4482473581912947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>F16</f>
        <v>10.052972437005803</v>
      </c>
      <c r="R30" s="70">
        <f t="shared" si="2"/>
        <v>7.020482132082817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Q31" s="70"/>
      <c r="R31" s="70"/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"/>
      <c r="P32" s="4"/>
      <c r="Q32" s="105"/>
      <c r="R32" s="10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"/>
      <c r="Q33" s="70"/>
      <c r="R33" s="70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"/>
      <c r="Q34" s="70"/>
      <c r="R34" s="70"/>
    </row>
    <row r="35" spans="1:18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"/>
      <c r="Q35" s="70"/>
      <c r="R35" s="70"/>
    </row>
    <row r="36" spans="1:18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Q36" s="70"/>
      <c r="R36" s="70"/>
    </row>
    <row r="37" spans="1:18" x14ac:dyDescent="0.25">
      <c r="Q37" s="70"/>
      <c r="R37" s="70"/>
    </row>
    <row r="38" spans="1:18" x14ac:dyDescent="0.25">
      <c r="R38" s="46"/>
    </row>
    <row r="39" spans="1:18" x14ac:dyDescent="0.25">
      <c r="R39" s="46"/>
    </row>
    <row r="40" spans="1:18" x14ac:dyDescent="0.25">
      <c r="R40" s="46"/>
    </row>
    <row r="41" spans="1:18" x14ac:dyDescent="0.25">
      <c r="R41" s="46"/>
    </row>
  </sheetData>
  <mergeCells count="4">
    <mergeCell ref="C7:L7"/>
    <mergeCell ref="C8:K8"/>
    <mergeCell ref="C10:F10"/>
    <mergeCell ref="H10:K10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workbookViewId="0"/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9" width="10.85546875" style="132"/>
    <col min="20" max="16384" width="10.85546875" style="4"/>
  </cols>
  <sheetData>
    <row r="1" spans="1:18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133"/>
      <c r="P1" s="12"/>
      <c r="Q1" s="12"/>
      <c r="R1" s="12"/>
    </row>
    <row r="2" spans="1:18" s="4" customFormat="1" x14ac:dyDescent="0.25">
      <c r="A2" s="5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0"/>
      <c r="N2" s="29"/>
      <c r="O2" s="133"/>
      <c r="P2" s="12"/>
      <c r="Q2" s="12"/>
      <c r="R2" s="12"/>
    </row>
    <row r="3" spans="1:18" s="4" customFormat="1" x14ac:dyDescent="0.25">
      <c r="A3" s="5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20"/>
      <c r="N3" s="29"/>
      <c r="O3" s="133"/>
      <c r="P3" s="12"/>
      <c r="Q3" s="12"/>
      <c r="R3" s="12"/>
    </row>
    <row r="4" spans="1:18" s="4" customFormat="1" x14ac:dyDescent="0.25">
      <c r="A4" s="5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9"/>
      <c r="N4" s="5"/>
      <c r="O4" s="72"/>
      <c r="P4" s="12"/>
      <c r="Q4" s="12"/>
      <c r="R4" s="12"/>
    </row>
    <row r="5" spans="1:18" s="4" customFormat="1" x14ac:dyDescent="0.25">
      <c r="A5" s="5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9"/>
      <c r="N5" s="5"/>
      <c r="O5" s="72"/>
      <c r="P5" s="12"/>
      <c r="Q5" s="12"/>
      <c r="R5" s="12"/>
    </row>
    <row r="6" spans="1:18" s="4" customFormat="1" x14ac:dyDescent="0.25">
      <c r="A6" s="5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9"/>
      <c r="N6" s="5"/>
      <c r="O6" s="72"/>
      <c r="P6" s="12"/>
      <c r="Q6" s="12"/>
      <c r="R6" s="12"/>
    </row>
    <row r="7" spans="1:18" s="4" customFormat="1" x14ac:dyDescent="0.25">
      <c r="A7" s="5"/>
      <c r="B7" s="119"/>
      <c r="C7" s="125" t="s">
        <v>89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2"/>
      <c r="P7" s="12"/>
      <c r="Q7" s="12"/>
      <c r="R7" s="12"/>
    </row>
    <row r="8" spans="1:18" s="4" customFormat="1" x14ac:dyDescent="0.25">
      <c r="A8" s="5"/>
      <c r="B8" s="119"/>
      <c r="C8" s="126" t="s">
        <v>33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2"/>
      <c r="P8" s="12"/>
      <c r="Q8" s="12"/>
      <c r="R8" s="12"/>
    </row>
    <row r="9" spans="1:18" s="4" customFormat="1" x14ac:dyDescent="0.25">
      <c r="A9" s="5"/>
      <c r="B9" s="119"/>
      <c r="C9" s="119"/>
      <c r="D9" s="119"/>
      <c r="E9" s="119"/>
      <c r="F9" s="119"/>
      <c r="G9" s="119"/>
      <c r="H9" s="119"/>
      <c r="I9" s="119"/>
      <c r="J9" s="119"/>
      <c r="K9" s="107"/>
      <c r="L9" s="119"/>
      <c r="M9" s="9"/>
      <c r="N9" s="5"/>
      <c r="O9" s="72"/>
      <c r="P9" s="12"/>
      <c r="Q9" s="12"/>
      <c r="R9" s="12"/>
    </row>
    <row r="10" spans="1:18" s="4" customFormat="1" x14ac:dyDescent="0.25">
      <c r="A10" s="5"/>
      <c r="B10" s="119"/>
      <c r="C10" s="130" t="s">
        <v>38</v>
      </c>
      <c r="D10" s="130"/>
      <c r="E10" s="130"/>
      <c r="F10" s="130"/>
      <c r="G10" s="119"/>
      <c r="H10" s="130" t="s">
        <v>39</v>
      </c>
      <c r="I10" s="130"/>
      <c r="J10" s="130"/>
      <c r="K10" s="130"/>
      <c r="L10" s="119"/>
      <c r="M10" s="9"/>
      <c r="N10" s="5"/>
      <c r="O10" s="72"/>
      <c r="P10" s="12"/>
      <c r="Q10" s="12"/>
      <c r="R10" s="12"/>
    </row>
    <row r="11" spans="1:18" s="4" customFormat="1" ht="15.75" customHeight="1" x14ac:dyDescent="0.25">
      <c r="A11" s="5"/>
      <c r="B11" s="119"/>
      <c r="H11" s="7"/>
      <c r="I11" s="7"/>
      <c r="J11" s="7"/>
      <c r="K11" s="7"/>
      <c r="L11" s="119"/>
      <c r="M11" s="9"/>
      <c r="N11" s="5"/>
      <c r="O11" s="72"/>
      <c r="P11" s="12"/>
      <c r="Q11" s="12"/>
      <c r="R11" s="12"/>
    </row>
    <row r="12" spans="1:18" s="4" customFormat="1" x14ac:dyDescent="0.25">
      <c r="A12" s="5"/>
      <c r="B12" s="119"/>
      <c r="C12" s="107">
        <v>2008</v>
      </c>
      <c r="D12" s="107">
        <v>2009</v>
      </c>
      <c r="E12" s="107">
        <v>2010</v>
      </c>
      <c r="F12" s="107">
        <v>2011</v>
      </c>
      <c r="G12" s="66"/>
      <c r="H12" s="107">
        <v>2008</v>
      </c>
      <c r="I12" s="107">
        <v>2009</v>
      </c>
      <c r="J12" s="107">
        <v>2010</v>
      </c>
      <c r="K12" s="107">
        <v>2011</v>
      </c>
      <c r="L12" s="119"/>
      <c r="M12" s="9"/>
      <c r="N12" s="5"/>
      <c r="O12" s="72"/>
      <c r="P12" s="12"/>
      <c r="Q12" s="12"/>
      <c r="R12" s="12"/>
    </row>
    <row r="13" spans="1:18" s="4" customFormat="1" x14ac:dyDescent="0.25">
      <c r="A13" s="5"/>
      <c r="B13" s="67" t="s">
        <v>19</v>
      </c>
      <c r="C13" s="68">
        <v>4.9563291200730664</v>
      </c>
      <c r="D13" s="68">
        <v>-3.1405482710901156</v>
      </c>
      <c r="E13" s="68">
        <v>0.18372910350232807</v>
      </c>
      <c r="F13" s="77">
        <v>12.031861108461328</v>
      </c>
      <c r="G13" s="69"/>
      <c r="H13" s="68">
        <v>7.257269634672614</v>
      </c>
      <c r="I13" s="68">
        <v>-1.5922146089609401</v>
      </c>
      <c r="J13" s="68">
        <v>6.3419677331655322E-2</v>
      </c>
      <c r="K13" s="77">
        <v>14.778017698741785</v>
      </c>
      <c r="L13" s="119"/>
      <c r="M13" s="9"/>
      <c r="N13" s="5"/>
      <c r="O13" s="72"/>
      <c r="P13" s="12"/>
      <c r="Q13" s="12"/>
      <c r="R13" s="12"/>
    </row>
    <row r="14" spans="1:18" s="4" customFormat="1" x14ac:dyDescent="0.25">
      <c r="A14" s="5"/>
      <c r="B14" s="67" t="s">
        <v>20</v>
      </c>
      <c r="C14" s="68">
        <v>3.2629328813916336</v>
      </c>
      <c r="D14" s="68">
        <v>-4.0972775995401056</v>
      </c>
      <c r="E14" s="68">
        <v>3.6692457742036</v>
      </c>
      <c r="F14" s="77">
        <v>13.043701284015219</v>
      </c>
      <c r="G14" s="69"/>
      <c r="H14" s="68">
        <v>5.2137285044445481</v>
      </c>
      <c r="I14" s="68">
        <v>-2.9401126478341366</v>
      </c>
      <c r="J14" s="68">
        <v>4.0991373580909318</v>
      </c>
      <c r="K14" s="77">
        <v>15.321800824083009</v>
      </c>
      <c r="L14" s="119"/>
      <c r="M14" s="9"/>
      <c r="N14" s="5"/>
      <c r="O14" s="72"/>
      <c r="P14" s="12"/>
      <c r="Q14" s="12" t="s">
        <v>38</v>
      </c>
      <c r="R14" s="12" t="s">
        <v>39</v>
      </c>
    </row>
    <row r="15" spans="1:18" s="4" customFormat="1" x14ac:dyDescent="0.25">
      <c r="A15" s="5"/>
      <c r="B15" s="67" t="s">
        <v>21</v>
      </c>
      <c r="C15" s="68">
        <v>0.47534793448047452</v>
      </c>
      <c r="D15" s="68">
        <v>-4.06448927283527</v>
      </c>
      <c r="E15" s="68">
        <v>7.7145280893946344</v>
      </c>
      <c r="F15" s="77">
        <v>12.380706673636976</v>
      </c>
      <c r="G15" s="69"/>
      <c r="H15" s="68">
        <v>3.0093748612828319</v>
      </c>
      <c r="I15" s="68">
        <v>-3.9482655092113017</v>
      </c>
      <c r="J15" s="68">
        <v>9.0754277044094778</v>
      </c>
      <c r="K15" s="77">
        <v>13.74423251707344</v>
      </c>
      <c r="L15" s="119"/>
      <c r="M15" s="9"/>
      <c r="N15" s="5"/>
      <c r="O15" s="72">
        <v>2008</v>
      </c>
      <c r="P15" s="73" t="s">
        <v>19</v>
      </c>
      <c r="Q15" s="70">
        <f>C13</f>
        <v>4.9563291200730664</v>
      </c>
      <c r="R15" s="70">
        <f>H13</f>
        <v>7.257269634672614</v>
      </c>
    </row>
    <row r="16" spans="1:18" s="4" customFormat="1" x14ac:dyDescent="0.25">
      <c r="A16" s="5"/>
      <c r="B16" s="67" t="s">
        <v>22</v>
      </c>
      <c r="C16" s="68">
        <v>-1.9117285753357471</v>
      </c>
      <c r="D16" s="68">
        <v>-2.3769240584696316</v>
      </c>
      <c r="E16" s="68">
        <v>11.047962530407741</v>
      </c>
      <c r="F16" s="77">
        <v>10.433150674182269</v>
      </c>
      <c r="G16" s="69"/>
      <c r="H16" s="68">
        <v>0.45223403314693655</v>
      </c>
      <c r="I16" s="68">
        <v>-2.8344831889698052</v>
      </c>
      <c r="J16" s="68">
        <v>13.531901662720713</v>
      </c>
      <c r="K16" s="77">
        <v>10.343249058190285</v>
      </c>
      <c r="L16" s="119"/>
      <c r="M16" s="9"/>
      <c r="N16" s="5"/>
      <c r="O16" s="72"/>
      <c r="P16" s="73" t="s">
        <v>20</v>
      </c>
      <c r="Q16" s="70">
        <f>C14</f>
        <v>3.2629328813916336</v>
      </c>
      <c r="R16" s="70">
        <f t="shared" ref="R16:R18" si="0">H14</f>
        <v>5.2137285044445481</v>
      </c>
    </row>
    <row r="17" spans="1:18" s="4" customFormat="1" x14ac:dyDescent="0.25">
      <c r="A17" s="5"/>
      <c r="B17" s="119"/>
      <c r="C17" s="119"/>
      <c r="D17" s="119"/>
      <c r="E17" s="119"/>
      <c r="F17" s="119"/>
      <c r="G17" s="119"/>
      <c r="H17" s="119"/>
      <c r="I17" s="119"/>
      <c r="J17" s="119"/>
      <c r="K17" s="107"/>
      <c r="L17" s="119"/>
      <c r="M17" s="9"/>
      <c r="N17" s="5"/>
      <c r="O17" s="72"/>
      <c r="P17" s="73" t="s">
        <v>21</v>
      </c>
      <c r="Q17" s="70">
        <f>C15</f>
        <v>0.47534793448047452</v>
      </c>
      <c r="R17" s="70">
        <f t="shared" si="0"/>
        <v>3.0093748612828319</v>
      </c>
    </row>
    <row r="18" spans="1:18" s="4" customFormat="1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>C16</f>
        <v>-1.9117285753357471</v>
      </c>
      <c r="R18" s="70">
        <f t="shared" si="0"/>
        <v>0.45223403314693655</v>
      </c>
    </row>
    <row r="19" spans="1:18" s="4" customFormat="1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-3.1405482710901156</v>
      </c>
      <c r="R19" s="70">
        <f>I13</f>
        <v>-1.5922146089609401</v>
      </c>
    </row>
    <row r="20" spans="1:18" s="4" customFormat="1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-4.0972775995401056</v>
      </c>
      <c r="R20" s="70">
        <f>I14</f>
        <v>-2.9401126478341366</v>
      </c>
    </row>
    <row r="21" spans="1:18" s="4" customFormat="1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-4.06448927283527</v>
      </c>
      <c r="R21" s="70">
        <f>I15</f>
        <v>-3.9482655092113017</v>
      </c>
    </row>
    <row r="22" spans="1:18" s="4" customFormat="1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-2.3769240584696316</v>
      </c>
      <c r="R22" s="70">
        <f>I16</f>
        <v>-2.8344831889698052</v>
      </c>
    </row>
    <row r="23" spans="1:18" s="4" customFormat="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0.18372910350232807</v>
      </c>
      <c r="R23" s="70">
        <f>J13</f>
        <v>6.3419677331655322E-2</v>
      </c>
    </row>
    <row r="24" spans="1:18" s="4" customFormat="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3.6692457742036</v>
      </c>
      <c r="R24" s="70">
        <f>J14</f>
        <v>4.0991373580909318</v>
      </c>
    </row>
    <row r="25" spans="1:18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7.7145280893946344</v>
      </c>
      <c r="R25" s="70">
        <f>J15</f>
        <v>9.0754277044094778</v>
      </c>
    </row>
    <row r="26" spans="1:18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11.047962530407741</v>
      </c>
      <c r="R26" s="70">
        <f>J16</f>
        <v>13.531901662720713</v>
      </c>
    </row>
    <row r="27" spans="1:18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12.031861108461328</v>
      </c>
      <c r="R27" s="70">
        <f>K13</f>
        <v>14.778017698741785</v>
      </c>
    </row>
    <row r="28" spans="1:18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29" si="1">F14</f>
        <v>13.043701284015219</v>
      </c>
      <c r="R28" s="70">
        <f t="shared" ref="R28:R30" si="2">K14</f>
        <v>15.321800824083009</v>
      </c>
    </row>
    <row r="29" spans="1:18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1"/>
        <v>12.380706673636976</v>
      </c>
      <c r="R29" s="70">
        <f t="shared" si="2"/>
        <v>13.74423251707344</v>
      </c>
    </row>
    <row r="30" spans="1:18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>F16</f>
        <v>10.433150674182269</v>
      </c>
      <c r="R30" s="70">
        <f t="shared" si="2"/>
        <v>10.343249058190285</v>
      </c>
    </row>
    <row r="31" spans="1:18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P31" s="12"/>
      <c r="Q31" s="70"/>
      <c r="R31" s="70"/>
    </row>
    <row r="32" spans="1:18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2"/>
      <c r="P32" s="12"/>
      <c r="Q32" s="70"/>
      <c r="R32" s="70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2"/>
      <c r="P33" s="12"/>
      <c r="Q33" s="70"/>
      <c r="R33" s="70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2"/>
      <c r="P34" s="12"/>
      <c r="Q34" s="70"/>
      <c r="R34" s="70"/>
    </row>
    <row r="35" spans="1:18" s="4" customFormat="1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2"/>
      <c r="P35" s="12"/>
      <c r="Q35" s="70"/>
      <c r="R35" s="70"/>
    </row>
    <row r="36" spans="1:18" s="4" customFormat="1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O36" s="12"/>
      <c r="P36" s="12"/>
      <c r="Q36" s="70"/>
      <c r="R36" s="70"/>
    </row>
    <row r="37" spans="1:18" s="4" customFormat="1" x14ac:dyDescent="0.25">
      <c r="O37" s="12"/>
      <c r="P37" s="12"/>
      <c r="Q37" s="70"/>
      <c r="R37" s="70"/>
    </row>
    <row r="38" spans="1:18" s="4" customFormat="1" x14ac:dyDescent="0.25">
      <c r="O38" s="12"/>
      <c r="P38" s="12"/>
      <c r="Q38" s="12"/>
      <c r="R38" s="46"/>
    </row>
    <row r="39" spans="1:18" s="4" customFormat="1" x14ac:dyDescent="0.25">
      <c r="O39" s="12"/>
      <c r="P39" s="12"/>
      <c r="Q39" s="12"/>
      <c r="R39" s="46"/>
    </row>
    <row r="40" spans="1:18" s="4" customFormat="1" x14ac:dyDescent="0.25">
      <c r="O40" s="12"/>
      <c r="P40" s="12"/>
      <c r="Q40" s="12"/>
      <c r="R40" s="46"/>
    </row>
    <row r="41" spans="1:18" s="4" customFormat="1" x14ac:dyDescent="0.25">
      <c r="O41" s="12"/>
      <c r="P41" s="12"/>
      <c r="Q41" s="12"/>
      <c r="R41" s="46"/>
    </row>
  </sheetData>
  <mergeCells count="4">
    <mergeCell ref="C7:L7"/>
    <mergeCell ref="C8:K8"/>
    <mergeCell ref="C10:F10"/>
    <mergeCell ref="H10:K10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9" width="10.85546875" style="132"/>
    <col min="20" max="16384" width="10.85546875" style="4"/>
  </cols>
  <sheetData>
    <row r="1" spans="1:18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9"/>
      <c r="O1" s="133"/>
      <c r="P1" s="12"/>
      <c r="Q1" s="12"/>
      <c r="R1" s="12"/>
    </row>
    <row r="2" spans="1:18" s="4" customFormat="1" x14ac:dyDescent="0.25">
      <c r="A2" s="5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20"/>
      <c r="N2" s="29"/>
      <c r="O2" s="133"/>
      <c r="P2" s="12"/>
      <c r="Q2" s="12"/>
      <c r="R2" s="12"/>
    </row>
    <row r="3" spans="1:18" s="4" customFormat="1" x14ac:dyDescent="0.25">
      <c r="A3" s="5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20"/>
      <c r="N3" s="29"/>
      <c r="O3" s="133"/>
      <c r="P3" s="12"/>
      <c r="Q3" s="12"/>
      <c r="R3" s="12"/>
    </row>
    <row r="4" spans="1:18" s="4" customFormat="1" x14ac:dyDescent="0.25">
      <c r="A4" s="5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9"/>
      <c r="N4" s="5"/>
      <c r="O4" s="72"/>
      <c r="P4" s="12"/>
      <c r="Q4" s="12"/>
      <c r="R4" s="12"/>
    </row>
    <row r="5" spans="1:18" s="4" customFormat="1" x14ac:dyDescent="0.25">
      <c r="A5" s="5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9"/>
      <c r="N5" s="5"/>
      <c r="O5" s="72"/>
      <c r="P5" s="12"/>
      <c r="Q5" s="12"/>
      <c r="R5" s="12"/>
    </row>
    <row r="6" spans="1:18" s="4" customFormat="1" x14ac:dyDescent="0.25">
      <c r="A6" s="5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9"/>
      <c r="N6" s="5"/>
      <c r="O6" s="72"/>
      <c r="P6" s="12"/>
      <c r="Q6" s="12"/>
      <c r="R6" s="12"/>
    </row>
    <row r="7" spans="1:18" s="4" customFormat="1" x14ac:dyDescent="0.25">
      <c r="A7" s="5"/>
      <c r="B7" s="119"/>
      <c r="C7" s="125" t="s">
        <v>90</v>
      </c>
      <c r="D7" s="125"/>
      <c r="E7" s="125"/>
      <c r="F7" s="125"/>
      <c r="G7" s="125"/>
      <c r="H7" s="125"/>
      <c r="I7" s="125"/>
      <c r="J7" s="125"/>
      <c r="K7" s="125"/>
      <c r="L7" s="125"/>
      <c r="M7" s="9"/>
      <c r="N7" s="5"/>
      <c r="O7" s="72"/>
      <c r="P7" s="12"/>
      <c r="Q7" s="12"/>
      <c r="R7" s="12"/>
    </row>
    <row r="8" spans="1:18" s="4" customFormat="1" x14ac:dyDescent="0.25">
      <c r="A8" s="5"/>
      <c r="B8" s="119"/>
      <c r="C8" s="126" t="s">
        <v>33</v>
      </c>
      <c r="D8" s="126"/>
      <c r="E8" s="126"/>
      <c r="F8" s="126"/>
      <c r="G8" s="126"/>
      <c r="H8" s="126"/>
      <c r="I8" s="126"/>
      <c r="J8" s="126"/>
      <c r="K8" s="126"/>
      <c r="L8" s="10"/>
      <c r="M8" s="9"/>
      <c r="N8" s="5"/>
      <c r="O8" s="72"/>
      <c r="P8" s="12"/>
      <c r="Q8" s="12"/>
      <c r="R8" s="12"/>
    </row>
    <row r="9" spans="1:18" s="4" customFormat="1" x14ac:dyDescent="0.25">
      <c r="A9" s="5"/>
      <c r="B9" s="119"/>
      <c r="C9" s="119"/>
      <c r="D9" s="119"/>
      <c r="E9" s="119"/>
      <c r="F9" s="119"/>
      <c r="G9" s="119"/>
      <c r="H9" s="119"/>
      <c r="I9" s="119"/>
      <c r="J9" s="119"/>
      <c r="K9" s="107"/>
      <c r="L9" s="119"/>
      <c r="M9" s="9"/>
      <c r="N9" s="5"/>
      <c r="O9" s="72"/>
      <c r="P9" s="12"/>
      <c r="Q9" s="12"/>
      <c r="R9" s="12"/>
    </row>
    <row r="10" spans="1:18" s="4" customFormat="1" x14ac:dyDescent="0.25">
      <c r="A10" s="5"/>
      <c r="B10" s="119"/>
      <c r="C10" s="130" t="s">
        <v>38</v>
      </c>
      <c r="D10" s="130"/>
      <c r="E10" s="130"/>
      <c r="F10" s="130"/>
      <c r="G10" s="119"/>
      <c r="H10" s="130" t="s">
        <v>39</v>
      </c>
      <c r="I10" s="130"/>
      <c r="J10" s="130"/>
      <c r="K10" s="130"/>
      <c r="L10" s="119"/>
      <c r="M10" s="9"/>
      <c r="N10" s="5"/>
      <c r="O10" s="72"/>
      <c r="P10" s="12"/>
      <c r="Q10" s="12"/>
      <c r="R10" s="12"/>
    </row>
    <row r="11" spans="1:18" s="4" customFormat="1" x14ac:dyDescent="0.25">
      <c r="A11" s="5"/>
      <c r="B11" s="119"/>
      <c r="H11" s="7"/>
      <c r="I11" s="7"/>
      <c r="J11" s="7"/>
      <c r="K11" s="7"/>
      <c r="L11" s="119"/>
      <c r="M11" s="9"/>
      <c r="N11" s="5"/>
      <c r="O11" s="72"/>
      <c r="P11" s="12"/>
      <c r="Q11" s="12"/>
      <c r="R11" s="12"/>
    </row>
    <row r="12" spans="1:18" s="4" customFormat="1" x14ac:dyDescent="0.25">
      <c r="A12" s="5"/>
      <c r="B12" s="119"/>
      <c r="C12" s="107">
        <v>2008</v>
      </c>
      <c r="D12" s="107">
        <v>2009</v>
      </c>
      <c r="E12" s="107">
        <v>2010</v>
      </c>
      <c r="F12" s="107">
        <v>2011</v>
      </c>
      <c r="G12" s="66"/>
      <c r="H12" s="107">
        <v>2008</v>
      </c>
      <c r="I12" s="107">
        <v>2009</v>
      </c>
      <c r="J12" s="107">
        <v>2010</v>
      </c>
      <c r="K12" s="107">
        <v>2011</v>
      </c>
      <c r="L12" s="119"/>
      <c r="M12" s="9"/>
      <c r="N12" s="5"/>
      <c r="O12" s="72"/>
      <c r="P12" s="12"/>
      <c r="Q12" s="12"/>
      <c r="R12" s="12"/>
    </row>
    <row r="13" spans="1:18" s="4" customFormat="1" x14ac:dyDescent="0.25">
      <c r="A13" s="5"/>
      <c r="B13" s="67" t="s">
        <v>19</v>
      </c>
      <c r="C13" s="68">
        <v>7.5554296119567432</v>
      </c>
      <c r="D13" s="68">
        <v>0.11519577891954125</v>
      </c>
      <c r="E13" s="68">
        <v>-2.8579761348269228</v>
      </c>
      <c r="F13" s="77">
        <v>4.5055306727548983</v>
      </c>
      <c r="G13" s="69"/>
      <c r="H13" s="68">
        <v>6.8403620001357801</v>
      </c>
      <c r="I13" s="68">
        <v>2.384136811303561</v>
      </c>
      <c r="J13" s="68">
        <v>-2.462493012856326</v>
      </c>
      <c r="K13" s="77">
        <v>3.8148458462324841</v>
      </c>
      <c r="L13" s="119"/>
      <c r="M13" s="9"/>
      <c r="N13" s="5"/>
      <c r="O13" s="72"/>
      <c r="P13" s="12"/>
      <c r="Q13" s="12"/>
      <c r="R13" s="12"/>
    </row>
    <row r="14" spans="1:18" s="4" customFormat="1" x14ac:dyDescent="0.25">
      <c r="A14" s="5"/>
      <c r="B14" s="67" t="s">
        <v>20</v>
      </c>
      <c r="C14" s="68">
        <v>6.5188915859500263</v>
      </c>
      <c r="D14" s="68">
        <v>-2.2631649257078723</v>
      </c>
      <c r="E14" s="68">
        <v>-0.73232118332345886</v>
      </c>
      <c r="F14" s="77">
        <v>5.7937526479451273</v>
      </c>
      <c r="G14" s="69"/>
      <c r="H14" s="68">
        <v>6.8269076201250334</v>
      </c>
      <c r="I14" s="68">
        <v>-5.7880383171471372E-2</v>
      </c>
      <c r="J14" s="68">
        <v>-1.067206068610238</v>
      </c>
      <c r="K14" s="77">
        <v>4.8409225505971598</v>
      </c>
      <c r="L14" s="119"/>
      <c r="M14" s="9"/>
      <c r="N14" s="5"/>
      <c r="O14" s="72"/>
      <c r="P14" s="12"/>
      <c r="Q14" s="12" t="s">
        <v>38</v>
      </c>
      <c r="R14" s="12" t="s">
        <v>39</v>
      </c>
    </row>
    <row r="15" spans="1:18" s="4" customFormat="1" x14ac:dyDescent="0.25">
      <c r="A15" s="5"/>
      <c r="B15" s="67" t="s">
        <v>21</v>
      </c>
      <c r="C15" s="68">
        <v>4.3207069647863028</v>
      </c>
      <c r="D15" s="68">
        <v>-3.2892665203635763</v>
      </c>
      <c r="E15" s="68">
        <v>1.2024528115109012</v>
      </c>
      <c r="F15" s="77">
        <v>6.8358414465748307</v>
      </c>
      <c r="G15" s="69"/>
      <c r="H15" s="68">
        <v>5.796691761338435</v>
      </c>
      <c r="I15" s="68">
        <v>-1.6421382846231181</v>
      </c>
      <c r="J15" s="68">
        <v>0.65243175751361626</v>
      </c>
      <c r="K15" s="77">
        <v>5.4792323880000993</v>
      </c>
      <c r="L15" s="119"/>
      <c r="M15" s="9"/>
      <c r="N15" s="5"/>
      <c r="O15" s="72">
        <v>2008</v>
      </c>
      <c r="P15" s="73" t="s">
        <v>19</v>
      </c>
      <c r="Q15" s="70">
        <f>C13</f>
        <v>7.5554296119567432</v>
      </c>
      <c r="R15" s="70">
        <f>H13</f>
        <v>6.8403620001357801</v>
      </c>
    </row>
    <row r="16" spans="1:18" s="4" customFormat="1" x14ac:dyDescent="0.25">
      <c r="A16" s="5"/>
      <c r="B16" s="67" t="s">
        <v>22</v>
      </c>
      <c r="C16" s="68">
        <v>2.1597078568513561</v>
      </c>
      <c r="D16" s="68">
        <v>-4.0715717995982388</v>
      </c>
      <c r="E16" s="68">
        <v>3.1501425268591898</v>
      </c>
      <c r="F16" s="77">
        <v>8.3521937422336165</v>
      </c>
      <c r="G16" s="69"/>
      <c r="H16" s="68">
        <v>4.2362030173733967</v>
      </c>
      <c r="I16" s="68">
        <v>-2.4884757166188765</v>
      </c>
      <c r="J16" s="68">
        <v>2.3548127557885268</v>
      </c>
      <c r="K16" s="77">
        <v>6.1811603635654411</v>
      </c>
      <c r="L16" s="119"/>
      <c r="M16" s="9"/>
      <c r="N16" s="5"/>
      <c r="O16" s="72"/>
      <c r="P16" s="73" t="s">
        <v>20</v>
      </c>
      <c r="Q16" s="70">
        <f>C14</f>
        <v>6.5188915859500263</v>
      </c>
      <c r="R16" s="70">
        <f t="shared" ref="R16:R18" si="0">H14</f>
        <v>6.8269076201250334</v>
      </c>
    </row>
    <row r="17" spans="1:18" s="4" customFormat="1" x14ac:dyDescent="0.25">
      <c r="A17" s="5"/>
      <c r="B17" s="119"/>
      <c r="C17" s="119"/>
      <c r="D17" s="119"/>
      <c r="E17" s="119"/>
      <c r="F17" s="119"/>
      <c r="G17" s="119"/>
      <c r="H17" s="119"/>
      <c r="I17" s="119"/>
      <c r="J17" s="119"/>
      <c r="K17" s="107"/>
      <c r="L17" s="119"/>
      <c r="M17" s="9"/>
      <c r="N17" s="5"/>
      <c r="O17" s="72"/>
      <c r="P17" s="73" t="s">
        <v>21</v>
      </c>
      <c r="Q17" s="70">
        <f>C15</f>
        <v>4.3207069647863028</v>
      </c>
      <c r="R17" s="70">
        <f t="shared" si="0"/>
        <v>5.796691761338435</v>
      </c>
    </row>
    <row r="18" spans="1:18" s="4" customFormat="1" x14ac:dyDescent="0.25">
      <c r="A18" s="5"/>
      <c r="B18" s="7"/>
      <c r="C18" s="7"/>
      <c r="D18" s="7"/>
      <c r="E18" s="7"/>
      <c r="F18" s="7"/>
      <c r="G18" s="7"/>
      <c r="H18" s="7"/>
      <c r="I18" s="7"/>
      <c r="J18" s="65"/>
      <c r="K18" s="15"/>
      <c r="L18" s="11"/>
      <c r="M18" s="9"/>
      <c r="N18" s="5"/>
      <c r="O18" s="72"/>
      <c r="P18" s="73" t="s">
        <v>22</v>
      </c>
      <c r="Q18" s="70">
        <f>C16</f>
        <v>2.1597078568513561</v>
      </c>
      <c r="R18" s="70">
        <f t="shared" si="0"/>
        <v>4.2362030173733967</v>
      </c>
    </row>
    <row r="19" spans="1:18" s="4" customFormat="1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72">
        <v>2009</v>
      </c>
      <c r="P19" s="73" t="s">
        <v>19</v>
      </c>
      <c r="Q19" s="70">
        <f>D13</f>
        <v>0.11519577891954125</v>
      </c>
      <c r="R19" s="70">
        <f>I13</f>
        <v>2.384136811303561</v>
      </c>
    </row>
    <row r="20" spans="1:18" s="4" customFormat="1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72"/>
      <c r="P20" s="73" t="s">
        <v>20</v>
      </c>
      <c r="Q20" s="70">
        <f>D14</f>
        <v>-2.2631649257078723</v>
      </c>
      <c r="R20" s="70">
        <f>I14</f>
        <v>-5.7880383171471372E-2</v>
      </c>
    </row>
    <row r="21" spans="1:18" s="4" customFormat="1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31"/>
      <c r="M21" s="9"/>
      <c r="N21" s="5"/>
      <c r="O21" s="72"/>
      <c r="P21" s="73" t="s">
        <v>21</v>
      </c>
      <c r="Q21" s="70">
        <f>D15</f>
        <v>-3.2892665203635763</v>
      </c>
      <c r="R21" s="70">
        <f>I15</f>
        <v>-1.6421382846231181</v>
      </c>
    </row>
    <row r="22" spans="1:18" s="4" customFormat="1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31"/>
      <c r="M22" s="9"/>
      <c r="N22" s="5"/>
      <c r="O22" s="72"/>
      <c r="P22" s="73" t="s">
        <v>22</v>
      </c>
      <c r="Q22" s="70">
        <f>D16</f>
        <v>-4.0715717995982388</v>
      </c>
      <c r="R22" s="70">
        <f>I16</f>
        <v>-2.4884757166188765</v>
      </c>
    </row>
    <row r="23" spans="1:18" s="4" customFormat="1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31"/>
      <c r="M23" s="9"/>
      <c r="N23" s="5"/>
      <c r="O23" s="72">
        <v>2010</v>
      </c>
      <c r="P23" s="73" t="s">
        <v>19</v>
      </c>
      <c r="Q23" s="70">
        <f>E13</f>
        <v>-2.8579761348269228</v>
      </c>
      <c r="R23" s="70">
        <f>J13</f>
        <v>-2.462493012856326</v>
      </c>
    </row>
    <row r="24" spans="1:18" s="4" customFormat="1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31"/>
      <c r="M24" s="9"/>
      <c r="N24" s="5"/>
      <c r="O24" s="72"/>
      <c r="P24" s="73" t="s">
        <v>20</v>
      </c>
      <c r="Q24" s="70">
        <f>E14</f>
        <v>-0.73232118332345886</v>
      </c>
      <c r="R24" s="70">
        <f>J14</f>
        <v>-1.067206068610238</v>
      </c>
    </row>
    <row r="25" spans="1:18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31"/>
      <c r="M25" s="9"/>
      <c r="N25" s="5"/>
      <c r="O25" s="72"/>
      <c r="P25" s="73" t="s">
        <v>21</v>
      </c>
      <c r="Q25" s="70">
        <f>E15</f>
        <v>1.2024528115109012</v>
      </c>
      <c r="R25" s="70">
        <f>J15</f>
        <v>0.65243175751361626</v>
      </c>
    </row>
    <row r="26" spans="1:18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31"/>
      <c r="M26" s="9"/>
      <c r="N26" s="5"/>
      <c r="O26" s="72"/>
      <c r="P26" s="73" t="s">
        <v>22</v>
      </c>
      <c r="Q26" s="70">
        <f>E16</f>
        <v>3.1501425268591898</v>
      </c>
      <c r="R26" s="70">
        <f>J16</f>
        <v>2.3548127557885268</v>
      </c>
    </row>
    <row r="27" spans="1:18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31"/>
      <c r="M27" s="9"/>
      <c r="N27" s="5"/>
      <c r="O27" s="72">
        <v>2011</v>
      </c>
      <c r="P27" s="73" t="s">
        <v>19</v>
      </c>
      <c r="Q27" s="70">
        <f>F13</f>
        <v>4.5055306727548983</v>
      </c>
      <c r="R27" s="70">
        <f>K13</f>
        <v>3.8148458462324841</v>
      </c>
    </row>
    <row r="28" spans="1:18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31"/>
      <c r="M28" s="9"/>
      <c r="N28" s="5"/>
      <c r="O28" s="72"/>
      <c r="P28" s="73" t="s">
        <v>20</v>
      </c>
      <c r="Q28" s="70">
        <f t="shared" ref="Q28:Q29" si="1">F14</f>
        <v>5.7937526479451273</v>
      </c>
      <c r="R28" s="70">
        <f t="shared" ref="R28:R30" si="2">K14</f>
        <v>4.8409225505971598</v>
      </c>
    </row>
    <row r="29" spans="1:18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31"/>
      <c r="M29" s="9"/>
      <c r="N29" s="5"/>
      <c r="O29" s="72"/>
      <c r="P29" s="73" t="s">
        <v>21</v>
      </c>
      <c r="Q29" s="70">
        <f t="shared" si="1"/>
        <v>6.8358414465748307</v>
      </c>
      <c r="R29" s="70">
        <f t="shared" si="2"/>
        <v>5.4792323880000993</v>
      </c>
    </row>
    <row r="30" spans="1:18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31"/>
      <c r="M30" s="9"/>
      <c r="N30" s="5"/>
      <c r="O30" s="72"/>
      <c r="P30" s="73" t="s">
        <v>22</v>
      </c>
      <c r="Q30" s="70">
        <f>F16</f>
        <v>8.3521937422336165</v>
      </c>
      <c r="R30" s="70">
        <f t="shared" si="2"/>
        <v>6.1811603635654411</v>
      </c>
    </row>
    <row r="31" spans="1:18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31"/>
      <c r="M31" s="9"/>
      <c r="N31" s="5"/>
      <c r="O31" s="72"/>
      <c r="P31" s="12"/>
      <c r="Q31" s="70"/>
      <c r="R31" s="70"/>
    </row>
    <row r="32" spans="1:18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31"/>
      <c r="M32" s="9"/>
      <c r="N32" s="5"/>
      <c r="O32" s="72"/>
      <c r="P32" s="12"/>
      <c r="Q32" s="70"/>
      <c r="R32" s="70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31"/>
      <c r="M33" s="9"/>
      <c r="N33" s="5"/>
      <c r="O33" s="72"/>
      <c r="P33" s="12"/>
      <c r="Q33" s="70"/>
      <c r="R33" s="70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31"/>
      <c r="M34" s="9"/>
      <c r="N34" s="5"/>
      <c r="O34" s="72"/>
      <c r="P34" s="12"/>
      <c r="Q34" s="70"/>
      <c r="R34" s="70"/>
    </row>
    <row r="35" spans="1:18" s="4" customFormat="1" x14ac:dyDescent="0.25">
      <c r="A35" s="18"/>
      <c r="B35" s="19" t="s">
        <v>34</v>
      </c>
      <c r="C35" s="19"/>
      <c r="D35" s="19"/>
      <c r="E35" s="19"/>
      <c r="F35" s="19"/>
      <c r="G35" s="19"/>
      <c r="H35" s="19"/>
      <c r="I35" s="19"/>
      <c r="J35" s="19"/>
      <c r="K35" s="27"/>
      <c r="L35" s="27"/>
      <c r="M35" s="28"/>
      <c r="N35" s="5"/>
      <c r="O35" s="72"/>
      <c r="P35" s="12"/>
      <c r="Q35" s="70"/>
      <c r="R35" s="70"/>
    </row>
    <row r="36" spans="1:18" s="4" customFormat="1" x14ac:dyDescent="0.25">
      <c r="A36" s="32"/>
      <c r="B36" s="32"/>
      <c r="C36" s="32"/>
      <c r="D36" s="32"/>
      <c r="E36" s="32"/>
      <c r="F36" s="32"/>
      <c r="G36" s="32"/>
      <c r="H36" s="32"/>
      <c r="I36" s="32"/>
      <c r="J36" s="32"/>
      <c r="K36" s="32"/>
      <c r="L36" s="32"/>
      <c r="M36" s="32"/>
      <c r="O36" s="12"/>
      <c r="P36" s="12"/>
      <c r="Q36" s="70"/>
      <c r="R36" s="70"/>
    </row>
    <row r="37" spans="1:18" s="4" customFormat="1" x14ac:dyDescent="0.25">
      <c r="O37" s="12"/>
      <c r="P37" s="12"/>
      <c r="Q37" s="70"/>
      <c r="R37" s="70"/>
    </row>
    <row r="38" spans="1:18" s="4" customFormat="1" x14ac:dyDescent="0.25">
      <c r="O38" s="12"/>
      <c r="P38" s="12"/>
      <c r="Q38" s="12"/>
      <c r="R38" s="46"/>
    </row>
    <row r="39" spans="1:18" s="4" customFormat="1" x14ac:dyDescent="0.25">
      <c r="O39" s="12"/>
      <c r="P39" s="12"/>
      <c r="Q39" s="12"/>
      <c r="R39" s="46"/>
    </row>
    <row r="40" spans="1:18" s="4" customFormat="1" x14ac:dyDescent="0.25">
      <c r="O40" s="12"/>
      <c r="P40" s="12"/>
      <c r="Q40" s="12"/>
      <c r="R40" s="46"/>
    </row>
    <row r="41" spans="1:18" s="4" customFormat="1" x14ac:dyDescent="0.25">
      <c r="O41" s="12"/>
      <c r="P41" s="12"/>
      <c r="Q41" s="12"/>
      <c r="R41" s="46"/>
    </row>
  </sheetData>
  <mergeCells count="4">
    <mergeCell ref="C7:L7"/>
    <mergeCell ref="C8:K8"/>
    <mergeCell ref="C10:F10"/>
    <mergeCell ref="H10:K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4</vt:i4>
      </vt:variant>
    </vt:vector>
  </HeadingPairs>
  <TitlesOfParts>
    <vt:vector size="2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Acumulado</vt:lpstr>
      <vt:lpstr>Empleo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'Empleo total'!Área_de_impresión</vt:lpstr>
      <vt:lpstr>Índice!Área_de_impresión</vt:lpstr>
      <vt:lpstr>'Total comercio minorista'!Área_de_impresión</vt:lpstr>
      <vt:lpstr>'Ventas reales'!Área_de_impresión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2011-05-23T14:49:15Z</cp:lastPrinted>
  <dcterms:created xsi:type="dcterms:W3CDTF">2010-10-05T21:06:03Z</dcterms:created>
  <dcterms:modified xsi:type="dcterms:W3CDTF">2012-06-07T23:15:52Z</dcterms:modified>
</cp:coreProperties>
</file>