
<file path=[Content_Types].xml><?xml version="1.0" encoding="utf-8"?>
<Types xmlns="http://schemas.openxmlformats.org/package/2006/content-types">
  <Override PartName="/xl/worksheets/sheet35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86.xml" ContentType="application/vnd.openxmlformats-officedocument.drawing+xml"/>
  <Override PartName="/xl/drawings/drawing168.xml" ContentType="application/vnd.openxmlformats-officedocument.drawing+xml"/>
  <Override PartName="/xl/worksheets/sheet197.xml" ContentType="application/vnd.openxmlformats-officedocument.spreadsheetml.worksheet+xml"/>
  <Override PartName="/xl/drawings/drawing17.xml" ContentType="application/vnd.openxmlformats-officedocument.drawing+xml"/>
  <Override PartName="/xl/drawings/drawing64.xml" ContentType="application/vnd.openxmlformats-officedocument.drawing+xml"/>
  <Override PartName="/xl/drawings/drawing146.xml" ContentType="application/vnd.openxmlformats-officedocument.drawing+xml"/>
  <Override PartName="/xl/drawings/drawing193.xml" ContentType="application/vnd.openxmlformats-officedocument.drawing+xml"/>
  <Default Extension="xml" ContentType="application/xml"/>
  <Override PartName="/xl/worksheets/sheet128.xml" ContentType="application/vnd.openxmlformats-officedocument.spreadsheetml.worksheet+xml"/>
  <Override PartName="/xl/worksheets/sheet175.xml" ContentType="application/vnd.openxmlformats-officedocument.spreadsheetml.worksheet+xml"/>
  <Override PartName="/xl/worksheets/sheet98.xml" ContentType="application/vnd.openxmlformats-officedocument.spreadsheetml.workshee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drawings/drawing124.xml" ContentType="application/vnd.openxmlformats-officedocument.drawing+xml"/>
  <Override PartName="/xl/drawings/drawing171.xml" ContentType="application/vnd.openxmlformats-officedocument.drawing+xml"/>
  <Override PartName="/xl/worksheets/sheet106.xml" ContentType="application/vnd.openxmlformats-officedocument.spreadsheetml.worksheet+xml"/>
  <Override PartName="/xl/worksheets/sheet153.xml" ContentType="application/vnd.openxmlformats-officedocument.spreadsheetml.workshee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102.xml" ContentType="application/vnd.openxmlformats-officedocument.drawing+xml"/>
  <Override PartName="/xl/worksheets/sheet29.xml" ContentType="application/vnd.openxmlformats-officedocument.spreadsheetml.worksheet+xml"/>
  <Override PartName="/xl/worksheets/sheet76.xml" ContentType="application/vnd.openxmlformats-officedocument.spreadsheetml.worksheet+xml"/>
  <Override PartName="/xl/worksheets/sheet131.xml" ContentType="application/vnd.openxmlformats-officedocument.spreadsheetml.worksheet+xml"/>
  <Override PartName="/xl/worksheets/sheet54.xml" ContentType="application/vnd.openxmlformats-officedocument.spreadsheetml.worksheet+xml"/>
  <Override PartName="/xl/charts/chart41.xml" ContentType="application/vnd.openxmlformats-officedocument.drawingml.chart+xml"/>
  <Default Extension="png" ContentType="image/png"/>
  <Override PartName="/xl/drawings/drawing187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169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83.xml" ContentType="application/vnd.openxmlformats-officedocument.drawing+xml"/>
  <Override PartName="/xl/drawings/drawing118.xml" ContentType="application/vnd.openxmlformats-officedocument.drawing+xml"/>
  <Override PartName="/xl/drawings/drawing165.xml" ContentType="application/vnd.openxmlformats-officedocument.drawing+xml"/>
  <Override PartName="/xl/worksheets/sheet10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94.xml" ContentType="application/vnd.openxmlformats-officedocument.spreadsheetml.worksheet+xml"/>
  <Override PartName="/xl/charts/chart1.xml" ContentType="application/vnd.openxmlformats-officedocument.drawingml.chart+xml"/>
  <Override PartName="/xl/drawings/drawing143.xml" ContentType="application/vnd.openxmlformats-officedocument.drawing+xml"/>
  <Override PartName="/xl/drawings/drawing190.xml" ContentType="application/vnd.openxmlformats-officedocument.drawing+xml"/>
  <Override PartName="/xl/drawings/drawing14.xml" ContentType="application/vnd.openxmlformats-officedocument.drawing+xml"/>
  <Override PartName="/xl/drawings/drawing61.xml" ContentType="application/vnd.openxmlformats-officedocument.drawing+xml"/>
  <Override PartName="/xl/worksheets/sheet125.xml" ContentType="application/vnd.openxmlformats-officedocument.spreadsheetml.worksheet+xml"/>
  <Override PartName="/xl/worksheets/sheet172.xml" ContentType="application/vnd.openxmlformats-officedocument.spreadsheetml.worksheet+xml"/>
  <Override PartName="/xl/charts/chart35.xml" ContentType="application/vnd.openxmlformats-officedocument.drawingml.chart+xml"/>
  <Override PartName="/xl/drawings/drawing121.xml" ContentType="application/vnd.openxmlformats-officedocument.drawing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worksheets/sheet95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50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drawings/drawing110.xml" ContentType="application/vnd.openxmlformats-officedocument.drawing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drawings/drawing99.xml" ContentType="application/vnd.openxmlformats-officedocument.drawing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drawings/drawing88.xml" ContentType="application/vnd.openxmlformats-officedocument.drawing+xml"/>
  <Override PartName="/xl/drawings/drawing159.xml" ContentType="application/vnd.openxmlformats-officedocument.drawing+xml"/>
  <Override PartName="/xl/worksheets/sheet51.xml" ContentType="application/vnd.openxmlformats-officedocument.spreadsheetml.worksheet+xml"/>
  <Override PartName="/xl/drawings/drawing19.xml" ContentType="application/vnd.openxmlformats-officedocument.drawing+xml"/>
  <Override PartName="/xl/drawings/drawing66.xml" ContentType="application/vnd.openxmlformats-officedocument.drawing+xml"/>
  <Override PartName="/xl/drawings/drawing77.xml" ContentType="application/vnd.openxmlformats-officedocument.drawing+xml"/>
  <Override PartName="/xl/drawings/drawing148.xml" ContentType="application/vnd.openxmlformats-officedocument.drawing+xml"/>
  <Override PartName="/xl/drawings/drawing195.xml" ContentType="application/vnd.openxmlformats-officedocument.drawing+xml"/>
  <Override PartName="/xl/worksheets/sheet40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88.xml" ContentType="application/vnd.openxmlformats-officedocument.spreadsheetml.worksheet+xml"/>
  <Override PartName="/xl/drawings/drawing4.xml" ContentType="application/vnd.openxmlformats-officedocument.drawing+xml"/>
  <Override PartName="/xl/drawings/drawing55.xml" ContentType="application/vnd.openxmlformats-officedocument.drawing+xml"/>
  <Override PartName="/xl/drawings/drawing137.xml" ContentType="application/vnd.openxmlformats-officedocument.drawing+xml"/>
  <Override PartName="/xl/drawings/drawing184.xml" ContentType="application/vnd.openxmlformats-officedocument.drawing+xml"/>
  <Override PartName="/xl/worksheets/sheet5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66.xml" ContentType="application/vnd.openxmlformats-officedocument.spreadsheetml.worksheet+xml"/>
  <Override PartName="/xl/drawings/drawing44.xml" ContentType="application/vnd.openxmlformats-officedocument.drawing+xml"/>
  <Override PartName="/xl/charts/chart29.xml" ContentType="application/vnd.openxmlformats-officedocument.drawingml.chart+xml"/>
  <Override PartName="/xl/drawings/drawing91.xml" ContentType="application/vnd.openxmlformats-officedocument.drawing+xml"/>
  <Override PartName="/xl/drawings/drawing115.xml" ContentType="application/vnd.openxmlformats-officedocument.drawing+xml"/>
  <Override PartName="/xl/drawings/drawing126.xml" ContentType="application/vnd.openxmlformats-officedocument.drawing+xml"/>
  <Override PartName="/xl/drawings/drawing162.xml" ContentType="application/vnd.openxmlformats-officedocument.drawing+xml"/>
  <Override PartName="/xl/drawings/drawing173.xml" ContentType="application/vnd.openxmlformats-officedocument.drawing+xml"/>
  <Override PartName="/xl/worksheets/sheet89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55.xml" ContentType="application/vnd.openxmlformats-officedocument.spreadsheetml.worksheet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drawings/drawing80.xml" ContentType="application/vnd.openxmlformats-officedocument.drawing+xml"/>
  <Override PartName="/xl/drawings/drawing104.xml" ContentType="application/vnd.openxmlformats-officedocument.drawing+xml"/>
  <Override PartName="/xl/drawings/drawing151.xml" ContentType="application/vnd.openxmlformats-officedocument.drawing+xml"/>
  <Override PartName="/xl/worksheets/sheet78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91.xml" ContentType="application/vnd.openxmlformats-officedocument.spreadsheetml.worksheet+xml"/>
  <Override PartName="/xl/drawings/drawing11.xml" ContentType="application/vnd.openxmlformats-officedocument.drawing+xml"/>
  <Override PartName="/xl/drawings/drawing140.xml" ContentType="application/vnd.openxmlformats-officedocument.drawing+xml"/>
  <Override PartName="/xl/worksheets/sheet67.xml" ContentType="application/vnd.openxmlformats-officedocument.spreadsheetml.worksheet+xml"/>
  <Override PartName="/xl/worksheets/sheet122.xml" ContentType="application/vnd.openxmlformats-officedocument.spreadsheetml.workshee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92.xml" ContentType="application/vnd.openxmlformats-officedocument.spreadsheetml.worksheet+xml"/>
  <Override PartName="/xl/worksheets/sheet111.xml" ContentType="application/vnd.openxmlformats-officedocument.spreadsheetml.worksheet+xml"/>
  <Override PartName="/xl/charts/chart21.xml" ContentType="application/vnd.openxmlformats-officedocument.drawingml.chart+xml"/>
  <Override PartName="/xl/drawings/drawing189.xml" ContentType="application/vnd.openxmlformats-officedocument.drawing+xml"/>
  <Override PartName="/xl/worksheets/sheet34.xml" ContentType="application/vnd.openxmlformats-officedocument.spreadsheetml.worksheet+xml"/>
  <Override PartName="/xl/worksheets/sheet81.xml" ContentType="application/vnd.openxmlformats-officedocument.spreadsheetml.worksheet+xml"/>
  <Override PartName="/xl/worksheets/sheet100.xml" ContentType="application/vnd.openxmlformats-officedocument.spreadsheetml.workshee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78.xml" ContentType="application/vnd.openxmlformats-officedocument.drawing+xml"/>
  <Override PartName="/xl/worksheets/sheet23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drawings/drawing85.xml" ContentType="application/vnd.openxmlformats-officedocument.drawing+xml"/>
  <Override PartName="/xl/drawings/drawing96.xml" ContentType="application/vnd.openxmlformats-officedocument.drawing+xml"/>
  <Override PartName="/xl/drawings/drawing167.xml" ContentType="application/vnd.openxmlformats-officedocument.drawing+xml"/>
  <Override PartName="/xl/worksheets/sheet12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96.xml" ContentType="application/vnd.openxmlformats-officedocument.spreadsheetml.worksheet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74.xml" ContentType="application/vnd.openxmlformats-officedocument.drawing+xml"/>
  <Override PartName="/xl/drawings/drawing109.xml" ContentType="application/vnd.openxmlformats-officedocument.drawing+xml"/>
  <Override PartName="/xl/drawings/drawing156.xml" ContentType="application/vnd.openxmlformats-officedocument.drawing+xml"/>
  <Override PartName="/xl/worksheets/sheet138.xml" ContentType="application/vnd.openxmlformats-officedocument.spreadsheetml.worksheet+xml"/>
  <Override PartName="/xl/worksheets/sheet185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63.xml" ContentType="application/vnd.openxmlformats-officedocument.drawing+xml"/>
  <Override PartName="/xl/drawings/drawing134.xml" ContentType="application/vnd.openxmlformats-officedocument.drawing+xml"/>
  <Override PartName="/xl/drawings/drawing145.xml" ContentType="application/vnd.openxmlformats-officedocument.drawing+xml"/>
  <Override PartName="/xl/charts/chart48.xml" ContentType="application/vnd.openxmlformats-officedocument.drawingml.chart+xml"/>
  <Override PartName="/xl/drawings/drawing181.xml" ContentType="application/vnd.openxmlformats-officedocument.drawing+xml"/>
  <Override PartName="/xl/drawings/drawing192.xml" ContentType="application/vnd.openxmlformats-officedocument.drawing+xml"/>
  <Override PartName="/xl/worksheets/sheet2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74.xml" ContentType="application/vnd.openxmlformats-officedocument.spreadsheetml.worksheet+xml"/>
  <Override PartName="/xl/drawings/drawing1.xml" ContentType="application/vnd.openxmlformats-officedocument.drawing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charts/chart37.xml" ContentType="application/vnd.openxmlformats-officedocument.drawingml.chart+xml"/>
  <Override PartName="/xl/drawings/drawing123.xml" ContentType="application/vnd.openxmlformats-officedocument.drawing+xml"/>
  <Override PartName="/xl/drawings/drawing170.xml" ContentType="application/vnd.openxmlformats-officedocument.drawing+xml"/>
  <Override PartName="/xl/worksheets/sheet97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63.xml" ContentType="application/vnd.openxmlformats-officedocument.spreadsheetml.workshee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drawings/drawing112.xml" ContentType="application/vnd.openxmlformats-officedocument.drawing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worksheets/sheet141.xml" ContentType="application/vnd.openxmlformats-officedocument.spreadsheetml.worksheet+xml"/>
  <Override PartName="/xl/charts/chart15.xml" ContentType="application/vnd.openxmlformats-officedocument.drawingml.chart+xml"/>
  <Override PartName="/xl/drawings/drawing101.xml" ContentType="application/vnd.openxmlformats-officedocument.drawing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64.xml" ContentType="application/vnd.openxmlformats-officedocument.spreadsheetml.worksheet+xml"/>
  <Override PartName="/xl/worksheets/sheet130.xml" ContentType="application/vnd.openxmlformats-officedocument.spreadsheetml.worksheet+xml"/>
  <Override PartName="/xl/charts/chart8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drawings/drawing79.xml" ContentType="application/vnd.openxmlformats-officedocument.drawing+xml"/>
  <Override PartName="/xl/drawings/drawing197.xml" ContentType="application/vnd.openxmlformats-officedocument.drawing+xml"/>
  <Override PartName="/xl/worksheets/sheet42.xml" ContentType="application/vnd.openxmlformats-officedocument.spreadsheetml.worksheet+xml"/>
  <Override PartName="/xl/worksheets/sheet179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drawings/drawing139.xml" ContentType="application/vnd.openxmlformats-officedocument.drawing+xml"/>
  <Override PartName="/xl/drawings/drawing18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168.xml" ContentType="application/vnd.openxmlformats-officedocument.spreadsheetml.worksheet+xml"/>
  <Override PartName="/xl/drawings/drawing46.xml" ContentType="application/vnd.openxmlformats-officedocument.drawing+xml"/>
  <Override PartName="/xl/drawings/drawing93.xml" ContentType="application/vnd.openxmlformats-officedocument.drawing+xml"/>
  <Override PartName="/xl/drawings/drawing117.xml" ContentType="application/vnd.openxmlformats-officedocument.drawing+xml"/>
  <Override PartName="/xl/drawings/drawing128.xml" ContentType="application/vnd.openxmlformats-officedocument.drawing+xml"/>
  <Override PartName="/xl/drawings/drawing164.xml" ContentType="application/vnd.openxmlformats-officedocument.drawing+xml"/>
  <Override PartName="/xl/drawings/drawing175.xml" ContentType="application/vnd.openxmlformats-officedocument.drawing+xml"/>
  <Override PartName="/xl/worksheets/sheet157.xml" ContentType="application/vnd.openxmlformats-officedocument.spreadsheetml.worksheet+xml"/>
  <Override PartName="/xl/drawings/drawing35.xml" ContentType="application/vnd.openxmlformats-officedocument.drawing+xml"/>
  <Override PartName="/xl/drawings/drawing82.xml" ContentType="application/vnd.openxmlformats-officedocument.drawing+xml"/>
  <Override PartName="/xl/drawings/drawing106.xml" ContentType="application/vnd.openxmlformats-officedocument.drawing+xml"/>
  <Override PartName="/xl/drawings/drawing153.xml" ContentType="application/vnd.openxmlformats-officedocument.drawing+xml"/>
  <Override PartName="/xl/worksheets/sheet13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9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60.xml" ContentType="application/vnd.openxmlformats-officedocument.drawing+xml"/>
  <Override PartName="/xl/drawings/drawing71.xml" ContentType="application/vnd.openxmlformats-officedocument.drawing+xml"/>
  <Override PartName="/xl/drawings/drawing142.xml" ContentType="application/vnd.openxmlformats-officedocument.drawing+xml"/>
  <Override PartName="/xl/worksheets/sheet69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71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drawings/drawing120.xml" ContentType="application/vnd.openxmlformats-officedocument.drawing+xml"/>
  <Override PartName="/xl/drawings/drawing131.xml" ContentType="application/vnd.openxmlformats-officedocument.drawing+xml"/>
  <Override PartName="/xl/charts/chart45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94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60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36.xml" ContentType="application/vnd.openxmlformats-officedocument.spreadsheetml.worksheet+xml"/>
  <Override PartName="/xl/worksheets/sheet83.xml" ContentType="application/vnd.openxmlformats-officedocument.spreadsheetml.worksheet+xml"/>
  <Override PartName="/xl/worksheets/sheet102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drawings/drawing87.xml" ContentType="application/vnd.openxmlformats-officedocument.drawing+xml"/>
  <Override PartName="/xl/drawings/drawing98.xml" ContentType="application/vnd.openxmlformats-officedocument.drawing+xml"/>
  <Override PartName="/xl/drawings/drawing169.xml" ContentType="application/vnd.openxmlformats-officedocument.drawing+xml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76.xml" ContentType="application/vnd.openxmlformats-officedocument.drawing+xml"/>
  <Override PartName="/xl/drawings/drawing158.xml" ContentType="application/vnd.openxmlformats-officedocument.drawing+xml"/>
  <Override PartName="/xl/worksheets/sheet187.xml" ContentType="application/vnd.openxmlformats-officedocument.spreadsheetml.worksheet+xml"/>
  <Override PartName="/xl/drawings/drawing18.xml" ContentType="application/vnd.openxmlformats-officedocument.drawing+xml"/>
  <Override PartName="/xl/drawings/drawing65.xml" ContentType="application/vnd.openxmlformats-officedocument.drawing+xml"/>
  <Override PartName="/xl/drawings/drawing136.xml" ContentType="application/vnd.openxmlformats-officedocument.drawing+xml"/>
  <Override PartName="/xl/drawings/drawing147.xml" ContentType="application/vnd.openxmlformats-officedocument.drawing+xml"/>
  <Override PartName="/xl/drawings/drawing183.xml" ContentType="application/vnd.openxmlformats-officedocument.drawing+xml"/>
  <Override PartName="/xl/drawings/drawing194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76.xml" ContentType="application/vnd.openxmlformats-officedocument.spreadsheetml.worksheet+xml"/>
  <Override PartName="/xl/drawings/drawing3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xl/drawings/drawing90.xml" ContentType="application/vnd.openxmlformats-officedocument.drawing+xml"/>
  <Override PartName="/xl/charts/chart39.xml" ContentType="application/vnd.openxmlformats-officedocument.drawingml.chart+xml"/>
  <Override PartName="/xl/drawings/drawing125.xml" ContentType="application/vnd.openxmlformats-officedocument.drawing+xml"/>
  <Override PartName="/xl/drawings/drawing172.xml" ContentType="application/vnd.openxmlformats-officedocument.drawing+xml"/>
  <Override PartName="/xl/worksheets/sheet99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65.xml" ContentType="application/vnd.openxmlformats-officedocument.spreadsheetml.worksheet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14.xml" ContentType="application/vnd.openxmlformats-officedocument.drawing+xml"/>
  <Override PartName="/xl/drawings/drawing161.xml" ContentType="application/vnd.openxmlformats-officedocument.drawing+xml"/>
  <Override PartName="/xl/worksheets/sheet77.xml" ContentType="application/vnd.openxmlformats-officedocument.spreadsheetml.worksheet+xml"/>
  <Override PartName="/xl/worksheets/sheet88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90.xml" ContentType="application/vnd.openxmlformats-officedocument.spreadsheetml.workshee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drawings/drawing103.xml" ContentType="application/vnd.openxmlformats-officedocument.drawing+xml"/>
  <Override PartName="/xl/drawings/drawing150.xml" ContentType="application/vnd.openxmlformats-officedocument.drawing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worksheets/sheet132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worksheets/sheet55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21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worksheets/sheet91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drawings/drawing188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48.xml" ContentType="application/vnd.openxmlformats-officedocument.drawing+xml"/>
  <Override PartName="/xl/drawings/drawing95.xml" ContentType="application/vnd.openxmlformats-officedocument.drawing+xml"/>
  <Override PartName="/xl/drawings/drawing119.xml" ContentType="application/vnd.openxmlformats-officedocument.drawing+xml"/>
  <Override PartName="/xl/drawings/drawing166.xml" ContentType="application/vnd.openxmlformats-officedocument.drawing+xml"/>
  <Override PartName="/xl/drawings/drawing177.xml" ContentType="application/vnd.openxmlformats-officedocument.drawing+xml"/>
  <Override PartName="/xl/worksheets/sheet11.xml" ContentType="application/vnd.openxmlformats-officedocument.spreadsheetml.worksheet+xml"/>
  <Override PartName="/xl/worksheets/sheet159.xml" ContentType="application/vnd.openxmlformats-officedocument.spreadsheetml.worksheet+xml"/>
  <Override PartName="/xl/charts/chart2.xml" ContentType="application/vnd.openxmlformats-officedocument.drawingml.chart+xml"/>
  <Override PartName="/xl/drawings/drawing37.xml" ContentType="application/vnd.openxmlformats-officedocument.drawing+xml"/>
  <Override PartName="/xl/drawings/drawing84.xml" ContentType="application/vnd.openxmlformats-officedocument.drawing+xml"/>
  <Override PartName="/xl/drawings/drawing108.xml" ContentType="application/vnd.openxmlformats-officedocument.drawing+xml"/>
  <Override PartName="/xl/drawings/drawing155.xml" ContentType="application/vnd.openxmlformats-officedocument.drawing+xml"/>
  <Default Extension="rels" ContentType="application/vnd.openxmlformats-package.relationships+xml"/>
  <Override PartName="/xl/worksheets/sheet13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9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62.xml" ContentType="application/vnd.openxmlformats-officedocument.drawing+xml"/>
  <Override PartName="/xl/drawings/drawing73.xml" ContentType="application/vnd.openxmlformats-officedocument.drawing+xml"/>
  <Override PartName="/xl/drawings/drawing144.xml" ContentType="application/vnd.openxmlformats-officedocument.drawing+xml"/>
  <Override PartName="/xl/drawings/drawing191.xml" ContentType="application/vnd.openxmlformats-officedocument.drawing+xml"/>
  <Override PartName="/xl/worksheets/sheet126.xml" ContentType="application/vnd.openxmlformats-officedocument.spreadsheetml.worksheet+xml"/>
  <Override PartName="/xl/worksheets/sheet17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51.xml" ContentType="application/vnd.openxmlformats-officedocument.drawing+xml"/>
  <Override PartName="/xl/charts/chart36.xml" ContentType="application/vnd.openxmlformats-officedocument.drawingml.chart+xml"/>
  <Override PartName="/xl/drawings/drawing133.xml" ContentType="application/vnd.openxmlformats-officedocument.drawing+xml"/>
  <Override PartName="/xl/charts/chart47.xml" ContentType="application/vnd.openxmlformats-officedocument.drawingml.chart+xml"/>
  <Override PartName="/xl/drawings/drawing180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96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62.xml" ContentType="application/vnd.openxmlformats-officedocument.spreadsheetml.worksheet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111.xml" ContentType="application/vnd.openxmlformats-officedocument.drawing+xml"/>
  <Override PartName="/xl/drawings/drawing122.xml" ContentType="application/vnd.openxmlformats-officedocument.drawing+xml"/>
  <Override PartName="/xl/worksheets/sheet38.xml" ContentType="application/vnd.openxmlformats-officedocument.spreadsheetml.worksheet+xml"/>
  <Override PartName="/xl/worksheets/sheet85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51.xml" ContentType="application/vnd.openxmlformats-officedocument.spreadsheetml.worksheet+xml"/>
  <Override PartName="/xl/charts/chart14.xml" ContentType="application/vnd.openxmlformats-officedocument.drawingml.chart+xml"/>
  <Override PartName="/xl/drawings/drawing100.xml" ContentType="application/vnd.openxmlformats-officedocument.drawing+xml"/>
  <Override PartName="/xl/worksheets/sheet27.xml" ContentType="application/vnd.openxmlformats-officedocument.spreadsheetml.worksheet+xml"/>
  <Override PartName="/xl/worksheets/sheet74.xml" ContentType="application/vnd.openxmlformats-officedocument.spreadsheetml.worksheet+xml"/>
  <Override PartName="/xl/worksheets/sheet140.xml" ContentType="application/vnd.openxmlformats-officedocument.spreadsheetml.worksheet+xml"/>
  <Override PartName="/xl/drawings/drawing89.xml" ContentType="application/vnd.openxmlformats-officedocument.drawing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78.xml" ContentType="application/vnd.openxmlformats-officedocument.drawing+xml"/>
  <Override PartName="/xl/worksheets/sheet41.xml" ContentType="application/vnd.openxmlformats-officedocument.spreadsheetml.worksheet+xml"/>
  <Override PartName="/xl/worksheets/sheet189.xml" ContentType="application/vnd.openxmlformats-officedocument.spreadsheetml.worksheet+xml"/>
  <Override PartName="/xl/drawings/drawing67.xml" ContentType="application/vnd.openxmlformats-officedocument.drawing+xml"/>
  <Override PartName="/xl/drawings/drawing138.xml" ContentType="application/vnd.openxmlformats-officedocument.drawing+xml"/>
  <Override PartName="/xl/drawings/drawing149.xml" ContentType="application/vnd.openxmlformats-officedocument.drawing+xml"/>
  <Override PartName="/xl/drawings/drawing185.xml" ContentType="application/vnd.openxmlformats-officedocument.drawing+xml"/>
  <Override PartName="/xl/drawings/drawing196.xml" ContentType="application/vnd.openxmlformats-officedocument.drawing+xml"/>
  <Override PartName="/xl/worksheets/sheet6.xml" ContentType="application/vnd.openxmlformats-officedocument.spreadsheetml.worksheet+xml"/>
  <Override PartName="/xl/worksheets/sheet30.xml" ContentType="application/vnd.openxmlformats-officedocument.spreadsheetml.worksheet+xml"/>
  <Override PartName="/xl/worksheets/sheet178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drawings/drawing92.xml" ContentType="application/vnd.openxmlformats-officedocument.drawing+xml"/>
  <Override PartName="/xl/drawings/drawing127.xml" ContentType="application/vnd.openxmlformats-officedocument.drawing+xml"/>
  <Override PartName="/xl/drawings/drawing174.xml" ContentType="application/vnd.openxmlformats-officedocument.drawing+xml"/>
  <Override PartName="/xl/worksheets/sheet109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67.xml" ContentType="application/vnd.openxmlformats-officedocument.spreadsheetml.worksheet+xml"/>
  <Override PartName="/xl/drawings/drawing34.xml" ContentType="application/vnd.openxmlformats-officedocument.drawing+xml"/>
  <Override PartName="/xl/drawings/drawing81.xml" ContentType="application/vnd.openxmlformats-officedocument.drawing+xml"/>
  <Override PartName="/xl/drawings/drawing116.xml" ContentType="application/vnd.openxmlformats-officedocument.drawing+xml"/>
  <Override PartName="/xl/drawings/drawing163.xml" ContentType="application/vnd.openxmlformats-officedocument.drawing+xml"/>
  <Override PartName="/xl/worksheets/sheet145.xml" ContentType="application/vnd.openxmlformats-officedocument.spreadsheetml.worksheet+xml"/>
  <Override PartName="/xl/worksheets/sheet192.xml" ContentType="application/vnd.openxmlformats-officedocument.spreadsheetml.worksheet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70.xml" ContentType="application/vnd.openxmlformats-officedocument.drawing+xml"/>
  <Override PartName="/xl/drawings/drawing105.xml" ContentType="application/vnd.openxmlformats-officedocument.drawing+xml"/>
  <Override PartName="/xl/drawings/drawing141.xml" ContentType="application/vnd.openxmlformats-officedocument.drawing+xml"/>
  <Override PartName="/xl/drawings/drawing152.xml" ContentType="application/vnd.openxmlformats-officedocument.drawing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81.xml" ContentType="application/vnd.openxmlformats-officedocument.spreadsheetml.worksheet+xml"/>
  <Override PartName="/xl/drawings/drawing12.xml" ContentType="application/vnd.openxmlformats-officedocument.drawing+xml"/>
  <Override PartName="/xl/drawings/drawing130.xml" ContentType="application/vnd.openxmlformats-officedocument.drawing+xml"/>
  <Override PartName="/xl/charts/chart44.xml" ContentType="application/vnd.openxmlformats-officedocument.drawingml.chart+xml"/>
  <Override PartName="/xl/worksheets/sheet57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70.xml" ContentType="application/vnd.openxmlformats-officedocument.spreadsheetml.worksheet+xml"/>
  <Override PartName="/xl/charts/chart33.xml" ContentType="application/vnd.openxmlformats-officedocument.drawingml.chart+xml"/>
  <Override PartName="/xl/worksheets/sheet46.xml" ContentType="application/vnd.openxmlformats-officedocument.spreadsheetml.worksheet+xml"/>
  <Override PartName="/xl/worksheets/sheet93.xml" ContentType="application/vnd.openxmlformats-officedocument.spreadsheetml.worksheet+xml"/>
  <Override PartName="/xl/worksheets/sheet101.xml" ContentType="application/vnd.openxmlformats-officedocument.spreadsheetml.workshee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worksheets/sheet24.xml" ContentType="application/vnd.openxmlformats-officedocument.spreadsheetml.worksheet+xml"/>
  <Override PartName="/xl/worksheets/sheet71.xml" ContentType="application/vnd.openxmlformats-officedocument.spreadsheetml.worksheet+xml"/>
  <Override PartName="/xl/drawings/drawing97.xml" ContentType="application/vnd.openxmlformats-officedocument.drawing+xml"/>
  <Override PartName="/xl/drawings/drawing179.xml" ContentType="application/vnd.openxmlformats-officedocument.drawing+xml"/>
  <Override PartName="/xl/drawings/drawing157.xml" ContentType="application/vnd.openxmlformats-officedocument.drawing+xml"/>
  <Override PartName="/xl/worksheets/sheet139.xml" ContentType="application/vnd.openxmlformats-officedocument.spreadsheetml.worksheet+xml"/>
  <Override PartName="/xl/drawings/drawing28.xml" ContentType="application/vnd.openxmlformats-officedocument.drawing+xml"/>
  <Override PartName="/xl/drawings/drawing75.xml" ContentType="application/vnd.openxmlformats-officedocument.drawing+xml"/>
  <Override PartName="/xl/worksheets/sheet186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53.xml" ContentType="application/vnd.openxmlformats-officedocument.drawing+xml"/>
  <Override PartName="/xl/drawings/drawing135.xml" ContentType="application/vnd.openxmlformats-officedocument.drawing+xml"/>
  <Override PartName="/xl/charts/chart49.xml" ContentType="application/vnd.openxmlformats-officedocument.drawingml.chart+xml"/>
  <Override PartName="/xl/drawings/drawing182.xml" ContentType="application/vnd.openxmlformats-officedocument.drawing+xml"/>
  <Override PartName="/xl/worksheets/sheet3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64.xml" ContentType="application/vnd.openxmlformats-officedocument.spreadsheetml.worksheet+xml"/>
  <Override PartName="/xl/charts/chart27.xml" ContentType="application/vnd.openxmlformats-officedocument.drawingml.chart+xml"/>
  <Override PartName="/xl/drawings/drawing113.xml" ContentType="application/vnd.openxmlformats-officedocument.drawing+xml"/>
  <Override PartName="/xl/drawings/drawing160.xml" ContentType="application/vnd.openxmlformats-officedocument.drawing+xml"/>
  <Override PartName="/xl/worksheets/sheet87.xml" ContentType="application/vnd.openxmlformats-officedocument.spreadsheetml.worksheet+xml"/>
  <Override PartName="/xl/drawings/drawing31.xml" ContentType="application/vnd.openxmlformats-officedocument.drawing+xml"/>
  <Override PartName="/xl/worksheets/sheet142.xml" ContentType="application/vnd.openxmlformats-officedocument.spreadsheetml.worksheet+xml"/>
  <Override PartName="/xl/worksheets/sheet18.xml" ContentType="application/vnd.openxmlformats-officedocument.spreadsheetml.worksheet+xml"/>
  <Override PartName="/xl/worksheets/sheet65.xml" ContentType="application/vnd.openxmlformats-officedocument.spreadsheetml.worksheet+xml"/>
  <Override PartName="/xl/worksheets/sheet120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worksheets/sheet43.xml" ContentType="application/vnd.openxmlformats-officedocument.spreadsheetml.worksheet+xml"/>
  <Override PartName="/xl/worksheets/sheet90.xml" ContentType="application/vnd.openxmlformats-officedocument.spreadsheetml.worksheet+xml"/>
  <Override PartName="/xl/drawings/drawing69.xml" ContentType="application/vnd.openxmlformats-officedocument.drawing+xml"/>
  <Override PartName="/xl/drawings/drawing129.xml" ContentType="application/vnd.openxmlformats-officedocument.drawing+xml"/>
  <Override PartName="/xl/drawings/drawing176.xml" ContentType="application/vnd.openxmlformats-officedocument.drawing+xml"/>
  <Override PartName="/xl/worksheets/sheet21.xml" ContentType="application/vnd.openxmlformats-officedocument.spreadsheetml.worksheet+xml"/>
  <Override PartName="/xl/worksheets/sheet158.xml" ContentType="application/vnd.openxmlformats-officedocument.spreadsheetml.worksheet+xml"/>
  <Override PartName="/xl/drawings/drawing47.xml" ContentType="application/vnd.openxmlformats-officedocument.drawing+xml"/>
  <Override PartName="/xl/drawings/drawing94.xml" ContentType="application/vnd.openxmlformats-officedocument.drawing+xml"/>
  <Override PartName="/xl/drawings/drawing25.xml" ContentType="application/vnd.openxmlformats-officedocument.drawing+xml"/>
  <Override PartName="/xl/drawings/drawing72.xml" ContentType="application/vnd.openxmlformats-officedocument.drawing+xml"/>
  <Override PartName="/xl/drawings/drawing107.xml" ContentType="application/vnd.openxmlformats-officedocument.drawing+xml"/>
  <Override PartName="/xl/drawings/drawing154.xml" ContentType="application/vnd.openxmlformats-officedocument.drawing+xml"/>
  <Override PartName="/docProps/app.xml" ContentType="application/vnd.openxmlformats-officedocument.extended-properties+xml"/>
  <Override PartName="/xl/worksheets/sheet136.xml" ContentType="application/vnd.openxmlformats-officedocument.spreadsheetml.worksheet+xml"/>
  <Override PartName="/xl/worksheets/sheet18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32.xml" ContentType="application/vnd.openxmlformats-officedocument.drawing+xml"/>
  <Override PartName="/xl/charts/chart46.xml" ContentType="application/vnd.openxmlformats-officedocument.drawingml.chart+xml"/>
  <Override PartName="/xl/worksheets/sheet59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61.xml" ContentType="application/vnd.openxmlformats-officedocument.spreadsheetml.worksheet+xml"/>
  <Override PartName="/xl/drawings/drawing5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8735" windowHeight="11955" tabRatio="817" activeTab="1"/>
  </bookViews>
  <sheets>
    <sheet name="Índice" sheetId="2" r:id="rId1"/>
    <sheet name="IPC (%)" sheetId="283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  <externalReference r:id="rId202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I27" i="83"/>
  <c r="J27"/>
  <c r="I27" i="80"/>
  <c r="J27"/>
  <c r="P15" i="77"/>
  <c r="P14"/>
  <c r="O15"/>
  <c r="O14"/>
  <c r="I27"/>
  <c r="J27"/>
  <c r="C13" i="284"/>
  <c r="J51" i="297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51" i="296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51" i="295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38" i="294"/>
  <c r="I38"/>
  <c r="H38"/>
  <c r="G38"/>
  <c r="F38"/>
  <c r="E38"/>
  <c r="D38"/>
  <c r="C38"/>
  <c r="B38"/>
  <c r="J37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I43" i="293"/>
  <c r="H43"/>
  <c r="G43"/>
  <c r="F43"/>
  <c r="E43"/>
  <c r="D43"/>
  <c r="I42"/>
  <c r="H42"/>
  <c r="G42"/>
  <c r="F42"/>
  <c r="E42"/>
  <c r="D42"/>
  <c r="I41"/>
  <c r="H41"/>
  <c r="G41"/>
  <c r="F41"/>
  <c r="E41"/>
  <c r="D41"/>
  <c r="I40"/>
  <c r="H40"/>
  <c r="G40"/>
  <c r="F40"/>
  <c r="E40"/>
  <c r="D40"/>
  <c r="I16"/>
  <c r="Q16" s="1"/>
  <c r="H16"/>
  <c r="G16"/>
  <c r="P16" s="1"/>
  <c r="F16"/>
  <c r="E16"/>
  <c r="O16" s="1"/>
  <c r="D16"/>
  <c r="I15"/>
  <c r="Q15" s="1"/>
  <c r="H15"/>
  <c r="G15"/>
  <c r="P15" s="1"/>
  <c r="F15"/>
  <c r="E15"/>
  <c r="O15" s="1"/>
  <c r="D15"/>
  <c r="I14"/>
  <c r="Q14" s="1"/>
  <c r="H14"/>
  <c r="G14"/>
  <c r="P14" s="1"/>
  <c r="F14"/>
  <c r="E14"/>
  <c r="O14" s="1"/>
  <c r="D14"/>
  <c r="I13"/>
  <c r="Q13" s="1"/>
  <c r="H13"/>
  <c r="G13"/>
  <c r="P13" s="1"/>
  <c r="F13"/>
  <c r="E13"/>
  <c r="O13" s="1"/>
  <c r="D13"/>
  <c r="V7"/>
  <c r="J51" i="292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51" i="291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51" i="290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38" i="289"/>
  <c r="I38"/>
  <c r="H38"/>
  <c r="G38"/>
  <c r="F38"/>
  <c r="E38"/>
  <c r="D38"/>
  <c r="C38"/>
  <c r="B38"/>
  <c r="J37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I43" i="288"/>
  <c r="H43"/>
  <c r="G43"/>
  <c r="F43"/>
  <c r="E43"/>
  <c r="D43"/>
  <c r="I42"/>
  <c r="H42"/>
  <c r="G42"/>
  <c r="F42"/>
  <c r="E42"/>
  <c r="D42"/>
  <c r="I41"/>
  <c r="H41"/>
  <c r="G41"/>
  <c r="F41"/>
  <c r="E41"/>
  <c r="D41"/>
  <c r="I40"/>
  <c r="H40"/>
  <c r="G40"/>
  <c r="F40"/>
  <c r="E40"/>
  <c r="D40"/>
  <c r="I16"/>
  <c r="Q16" s="1"/>
  <c r="H16"/>
  <c r="G16"/>
  <c r="P16" s="1"/>
  <c r="F16"/>
  <c r="E16"/>
  <c r="O16" s="1"/>
  <c r="D16"/>
  <c r="I15"/>
  <c r="Q15" s="1"/>
  <c r="H15"/>
  <c r="G15"/>
  <c r="P15" s="1"/>
  <c r="F15"/>
  <c r="E15"/>
  <c r="O15" s="1"/>
  <c r="D15"/>
  <c r="I14"/>
  <c r="Q14" s="1"/>
  <c r="H14"/>
  <c r="G14"/>
  <c r="P14" s="1"/>
  <c r="F14"/>
  <c r="E14"/>
  <c r="O14" s="1"/>
  <c r="D14"/>
  <c r="I13"/>
  <c r="Q13" s="1"/>
  <c r="H13"/>
  <c r="G13"/>
  <c r="P13" s="1"/>
  <c r="F13"/>
  <c r="E13"/>
  <c r="O13" s="1"/>
  <c r="D13"/>
  <c r="V7"/>
  <c r="J51" i="287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51" i="286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51" i="285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V7"/>
  <c r="J38" i="284"/>
  <c r="I38"/>
  <c r="H38"/>
  <c r="G38"/>
  <c r="F38"/>
  <c r="E38"/>
  <c r="D38"/>
  <c r="C38"/>
  <c r="B38"/>
  <c r="J37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B13"/>
  <c r="V7"/>
  <c r="I26" i="83" l="1"/>
  <c r="J26"/>
  <c r="I26" i="80"/>
  <c r="J26"/>
  <c r="J31" i="77"/>
  <c r="I31"/>
  <c r="L31" i="283"/>
  <c r="L30"/>
  <c r="L29"/>
  <c r="L28"/>
  <c r="V7"/>
  <c r="I25" i="80" l="1"/>
  <c r="J25"/>
  <c r="I21" i="77"/>
  <c r="J21"/>
  <c r="H22" i="64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P7" i="282"/>
  <c r="P7" i="281"/>
  <c r="P7" i="280"/>
  <c r="P7" i="279"/>
  <c r="P7" i="278"/>
  <c r="P7" i="277"/>
  <c r="P7" i="276"/>
  <c r="P7" i="275"/>
  <c r="P7" i="274"/>
  <c r="H31" i="233"/>
  <c r="G31"/>
  <c r="F31"/>
  <c r="E31"/>
  <c r="D31"/>
  <c r="C31"/>
  <c r="H30"/>
  <c r="G30"/>
  <c r="F30"/>
  <c r="E30"/>
  <c r="D30"/>
  <c r="C30"/>
  <c r="B31"/>
  <c r="B30"/>
  <c r="H24"/>
  <c r="G24"/>
  <c r="F24"/>
  <c r="E24"/>
  <c r="D24"/>
  <c r="C24"/>
  <c r="B24"/>
  <c r="H31" i="226"/>
  <c r="G31"/>
  <c r="F31"/>
  <c r="E31"/>
  <c r="D31"/>
  <c r="C31"/>
  <c r="H30"/>
  <c r="G30"/>
  <c r="F30"/>
  <c r="E30"/>
  <c r="D30"/>
  <c r="C30"/>
  <c r="B31"/>
  <c r="B30"/>
  <c r="H24"/>
  <c r="G24"/>
  <c r="F24"/>
  <c r="E24"/>
  <c r="D24"/>
  <c r="C24"/>
  <c r="B24"/>
  <c r="H31" i="158"/>
  <c r="G31"/>
  <c r="F31"/>
  <c r="E31"/>
  <c r="D31"/>
  <c r="C31"/>
  <c r="B31"/>
  <c r="H30"/>
  <c r="G30"/>
  <c r="F30"/>
  <c r="E30"/>
  <c r="D30"/>
  <c r="C30"/>
  <c r="B30"/>
  <c r="H24"/>
  <c r="G24"/>
  <c r="F24"/>
  <c r="E24"/>
  <c r="D24"/>
  <c r="C24"/>
  <c r="B24"/>
  <c r="B30" i="273"/>
  <c r="B29"/>
  <c r="B23"/>
  <c r="B22"/>
  <c r="B21"/>
  <c r="B15"/>
  <c r="B14"/>
  <c r="B13"/>
  <c r="B30" i="272"/>
  <c r="B29"/>
  <c r="B23"/>
  <c r="B22"/>
  <c r="B21"/>
  <c r="B15"/>
  <c r="B14"/>
  <c r="B13"/>
  <c r="B34" i="271"/>
  <c r="B33"/>
  <c r="B32"/>
  <c r="B26"/>
  <c r="B25"/>
  <c r="B24"/>
  <c r="B23"/>
  <c r="B22"/>
  <c r="B21"/>
  <c r="B15"/>
  <c r="B14"/>
  <c r="B13"/>
  <c r="B31" i="270"/>
  <c r="B30"/>
  <c r="B24"/>
  <c r="B23"/>
  <c r="B22"/>
  <c r="B21"/>
  <c r="B15"/>
  <c r="B14"/>
  <c r="B13"/>
  <c r="B17" i="131"/>
  <c r="B16"/>
  <c r="B15"/>
  <c r="B14"/>
  <c r="B13"/>
  <c r="B38" i="265"/>
  <c r="B37"/>
  <c r="B31"/>
  <c r="B30"/>
  <c r="B29"/>
  <c r="B23"/>
  <c r="B22"/>
  <c r="B16"/>
  <c r="B15"/>
  <c r="B14"/>
  <c r="B13"/>
  <c r="B14" i="130"/>
  <c r="B13"/>
  <c r="B41" i="263"/>
  <c r="B40"/>
  <c r="B34"/>
  <c r="B33"/>
  <c r="B32"/>
  <c r="B26"/>
  <c r="B25"/>
  <c r="B24"/>
  <c r="B23"/>
  <c r="B22"/>
  <c r="B16"/>
  <c r="B15"/>
  <c r="B14"/>
  <c r="B13"/>
  <c r="B35" i="262"/>
  <c r="B34"/>
  <c r="B33"/>
  <c r="B32"/>
  <c r="B31"/>
  <c r="B30"/>
  <c r="B29"/>
  <c r="B23"/>
  <c r="B22"/>
  <c r="B21"/>
  <c r="B15"/>
  <c r="B14"/>
  <c r="B13"/>
  <c r="B15" i="129"/>
  <c r="B14"/>
  <c r="B13"/>
  <c r="B40" i="259"/>
  <c r="B39"/>
  <c r="B33"/>
  <c r="B32"/>
  <c r="B26"/>
  <c r="B25"/>
  <c r="B24"/>
  <c r="B23"/>
  <c r="B22"/>
  <c r="B16"/>
  <c r="B15"/>
  <c r="B14"/>
  <c r="B13"/>
  <c r="B38" i="258"/>
  <c r="B37"/>
  <c r="B31"/>
  <c r="B30"/>
  <c r="B24"/>
  <c r="B23"/>
  <c r="B22"/>
  <c r="B16"/>
  <c r="B15"/>
  <c r="B14"/>
  <c r="B13"/>
  <c r="B48" i="257"/>
  <c r="B47"/>
  <c r="B46"/>
  <c r="B40"/>
  <c r="B39"/>
  <c r="B33"/>
  <c r="B32"/>
  <c r="B26"/>
  <c r="B25"/>
  <c r="B24"/>
  <c r="B23"/>
  <c r="B17"/>
  <c r="B16"/>
  <c r="B15"/>
  <c r="B14"/>
  <c r="B13"/>
  <c r="B16" i="128"/>
  <c r="B15"/>
  <c r="B14"/>
  <c r="B13"/>
  <c r="B30" i="253"/>
  <c r="B29"/>
  <c r="B24"/>
  <c r="B23"/>
  <c r="B22"/>
  <c r="B21"/>
  <c r="B15"/>
  <c r="B14"/>
  <c r="B13"/>
  <c r="B38" i="252"/>
  <c r="B37"/>
  <c r="B31"/>
  <c r="B30"/>
  <c r="B24"/>
  <c r="B23"/>
  <c r="B22"/>
  <c r="B16"/>
  <c r="B15"/>
  <c r="B14"/>
  <c r="B13"/>
  <c r="B15" i="127"/>
  <c r="B14"/>
  <c r="B13"/>
  <c r="B30" i="249"/>
  <c r="B29"/>
  <c r="B23"/>
  <c r="B22"/>
  <c r="B21"/>
  <c r="B15"/>
  <c r="B14"/>
  <c r="B13"/>
  <c r="B30" i="248"/>
  <c r="B29"/>
  <c r="B23"/>
  <c r="B22"/>
  <c r="B21"/>
  <c r="B15"/>
  <c r="B14"/>
  <c r="B13"/>
  <c r="B39" i="247"/>
  <c r="B38"/>
  <c r="B32"/>
  <c r="B31"/>
  <c r="B30"/>
  <c r="B24"/>
  <c r="B23"/>
  <c r="B22"/>
  <c r="B16"/>
  <c r="B15"/>
  <c r="B14"/>
  <c r="B13"/>
  <c r="B16" i="126"/>
  <c r="B15"/>
  <c r="B14"/>
  <c r="B13"/>
  <c r="B30" i="243"/>
  <c r="B29"/>
  <c r="B23"/>
  <c r="B22"/>
  <c r="B21"/>
  <c r="B15"/>
  <c r="B14"/>
  <c r="B13"/>
  <c r="B46" i="242"/>
  <c r="B45"/>
  <c r="B39"/>
  <c r="B38"/>
  <c r="B32"/>
  <c r="B31"/>
  <c r="B24"/>
  <c r="B23"/>
  <c r="B17"/>
  <c r="B16"/>
  <c r="B15"/>
  <c r="B14"/>
  <c r="B13"/>
  <c r="B52" i="241"/>
  <c r="B51"/>
  <c r="B50"/>
  <c r="B45"/>
  <c r="B44"/>
  <c r="B43"/>
  <c r="B42"/>
  <c r="B41"/>
  <c r="B36"/>
  <c r="B35"/>
  <c r="B34"/>
  <c r="B33"/>
  <c r="B32"/>
  <c r="B26"/>
  <c r="B25"/>
  <c r="B24"/>
  <c r="B23"/>
  <c r="B22"/>
  <c r="B17"/>
  <c r="B16"/>
  <c r="B15"/>
  <c r="B14"/>
  <c r="B13"/>
  <c r="B16" i="125"/>
  <c r="B15"/>
  <c r="B14"/>
  <c r="B13"/>
  <c r="B41" i="237"/>
  <c r="B40"/>
  <c r="B39"/>
  <c r="B33"/>
  <c r="B32"/>
  <c r="B31"/>
  <c r="B30"/>
  <c r="B24"/>
  <c r="B23"/>
  <c r="B22"/>
  <c r="B16"/>
  <c r="B15"/>
  <c r="B14"/>
  <c r="B13"/>
  <c r="B32" i="236"/>
  <c r="B31"/>
  <c r="B30"/>
  <c r="B24"/>
  <c r="B23"/>
  <c r="B22"/>
  <c r="B21"/>
  <c r="B15"/>
  <c r="B14"/>
  <c r="B13"/>
  <c r="B39" i="235"/>
  <c r="B38"/>
  <c r="B32"/>
  <c r="B31"/>
  <c r="B30"/>
  <c r="B24"/>
  <c r="B23"/>
  <c r="B22"/>
  <c r="B16"/>
  <c r="B15"/>
  <c r="B14"/>
  <c r="B13"/>
  <c r="B32" i="234"/>
  <c r="B31"/>
  <c r="B25"/>
  <c r="B24"/>
  <c r="B23"/>
  <c r="B22"/>
  <c r="B21"/>
  <c r="B15"/>
  <c r="B14"/>
  <c r="B13"/>
  <c r="B23" i="233"/>
  <c r="B22"/>
  <c r="B21"/>
  <c r="B15"/>
  <c r="B14"/>
  <c r="B13"/>
  <c r="B30" i="232"/>
  <c r="B29"/>
  <c r="B28"/>
  <c r="B22"/>
  <c r="B21"/>
  <c r="B15"/>
  <c r="B14"/>
  <c r="B13"/>
  <c r="B37" i="231"/>
  <c r="B36"/>
  <c r="B30"/>
  <c r="B29"/>
  <c r="B23"/>
  <c r="B22"/>
  <c r="B16"/>
  <c r="B15"/>
  <c r="B14"/>
  <c r="B13"/>
  <c r="B20" i="124"/>
  <c r="B19"/>
  <c r="B18"/>
  <c r="B17"/>
  <c r="B16"/>
  <c r="B15"/>
  <c r="B14"/>
  <c r="B13"/>
  <c r="B39" i="223"/>
  <c r="B38"/>
  <c r="B37"/>
  <c r="B31"/>
  <c r="B30"/>
  <c r="B29"/>
  <c r="B23"/>
  <c r="B22"/>
  <c r="B16"/>
  <c r="B15"/>
  <c r="B14"/>
  <c r="B13"/>
  <c r="B56" i="222"/>
  <c r="B55"/>
  <c r="B54"/>
  <c r="B53"/>
  <c r="B48"/>
  <c r="B47"/>
  <c r="B46"/>
  <c r="B45"/>
  <c r="B44"/>
  <c r="B39"/>
  <c r="B38"/>
  <c r="B37"/>
  <c r="B32"/>
  <c r="B31"/>
  <c r="B30"/>
  <c r="B25"/>
  <c r="B24"/>
  <c r="B23"/>
  <c r="B18"/>
  <c r="B17"/>
  <c r="B16"/>
  <c r="B15"/>
  <c r="B14"/>
  <c r="B13"/>
  <c r="B40" i="221"/>
  <c r="B39"/>
  <c r="B38"/>
  <c r="B32"/>
  <c r="B31"/>
  <c r="B30"/>
  <c r="B29"/>
  <c r="B23"/>
  <c r="B22"/>
  <c r="B16"/>
  <c r="B15"/>
  <c r="B14"/>
  <c r="B13"/>
  <c r="B29" i="220"/>
  <c r="B28"/>
  <c r="B22"/>
  <c r="B21"/>
  <c r="B15"/>
  <c r="B14"/>
  <c r="B13"/>
  <c r="B31" i="219"/>
  <c r="B30"/>
  <c r="B24"/>
  <c r="B23"/>
  <c r="B22"/>
  <c r="B21"/>
  <c r="B15"/>
  <c r="B14"/>
  <c r="B13"/>
  <c r="B33" i="218"/>
  <c r="B32"/>
  <c r="B26"/>
  <c r="B25"/>
  <c r="B24"/>
  <c r="B23"/>
  <c r="B22"/>
  <c r="B21"/>
  <c r="B15"/>
  <c r="B14"/>
  <c r="B13"/>
  <c r="B36" i="217"/>
  <c r="B35"/>
  <c r="B34"/>
  <c r="B33"/>
  <c r="B32"/>
  <c r="B26"/>
  <c r="B25"/>
  <c r="B24"/>
  <c r="B23"/>
  <c r="B22"/>
  <c r="B21"/>
  <c r="B15"/>
  <c r="B14"/>
  <c r="B13"/>
  <c r="B31" i="216"/>
  <c r="B30"/>
  <c r="B24"/>
  <c r="B23"/>
  <c r="B22"/>
  <c r="B21"/>
  <c r="B15"/>
  <c r="B14"/>
  <c r="B13"/>
  <c r="B34" i="215"/>
  <c r="B33"/>
  <c r="B32"/>
  <c r="B26"/>
  <c r="B25"/>
  <c r="B24"/>
  <c r="B23"/>
  <c r="B22"/>
  <c r="B21"/>
  <c r="B15"/>
  <c r="B14"/>
  <c r="B13"/>
  <c r="B22" i="123"/>
  <c r="B21"/>
  <c r="B20"/>
  <c r="B19"/>
  <c r="B18"/>
  <c r="B17"/>
  <c r="B16"/>
  <c r="B15"/>
  <c r="B14"/>
  <c r="B13"/>
  <c r="B30" i="269"/>
  <c r="B29"/>
  <c r="B23"/>
  <c r="B22"/>
  <c r="B21"/>
  <c r="B15"/>
  <c r="B14"/>
  <c r="B13"/>
  <c r="B30" i="268"/>
  <c r="B29"/>
  <c r="B23"/>
  <c r="B22"/>
  <c r="B21"/>
  <c r="B15"/>
  <c r="B14"/>
  <c r="B13"/>
  <c r="B34" i="267"/>
  <c r="B33"/>
  <c r="B32"/>
  <c r="B26"/>
  <c r="B25"/>
  <c r="B24"/>
  <c r="B23"/>
  <c r="B22"/>
  <c r="B21"/>
  <c r="B15"/>
  <c r="B14"/>
  <c r="B13"/>
  <c r="B31" i="266"/>
  <c r="B30"/>
  <c r="B24"/>
  <c r="B23"/>
  <c r="B22"/>
  <c r="B21"/>
  <c r="B15"/>
  <c r="B14"/>
  <c r="B13"/>
  <c r="B17" i="122"/>
  <c r="B16"/>
  <c r="B15"/>
  <c r="B14"/>
  <c r="B13"/>
  <c r="B38" i="264"/>
  <c r="B37"/>
  <c r="B31"/>
  <c r="B30"/>
  <c r="B29"/>
  <c r="B23"/>
  <c r="B22"/>
  <c r="B16"/>
  <c r="B15"/>
  <c r="B14"/>
  <c r="B13"/>
  <c r="B14" i="121"/>
  <c r="B13"/>
  <c r="B41" i="261"/>
  <c r="B40"/>
  <c r="B34"/>
  <c r="B33"/>
  <c r="B32"/>
  <c r="B26"/>
  <c r="B25"/>
  <c r="B24"/>
  <c r="B23"/>
  <c r="B22"/>
  <c r="B16"/>
  <c r="B15"/>
  <c r="B14"/>
  <c r="B13"/>
  <c r="B35" i="260"/>
  <c r="B34"/>
  <c r="B33"/>
  <c r="B32"/>
  <c r="B31"/>
  <c r="B30"/>
  <c r="B29"/>
  <c r="B23"/>
  <c r="B22"/>
  <c r="B21"/>
  <c r="B15"/>
  <c r="B14"/>
  <c r="B13"/>
  <c r="B15" i="120"/>
  <c r="B14"/>
  <c r="B13"/>
  <c r="B40" i="256"/>
  <c r="B39"/>
  <c r="B33"/>
  <c r="B32"/>
  <c r="B26"/>
  <c r="B25"/>
  <c r="B24"/>
  <c r="B23"/>
  <c r="B22"/>
  <c r="B16"/>
  <c r="B15"/>
  <c r="B14"/>
  <c r="B13"/>
  <c r="B38" i="255"/>
  <c r="B37"/>
  <c r="B31"/>
  <c r="B30"/>
  <c r="B24"/>
  <c r="B23"/>
  <c r="B22"/>
  <c r="B16"/>
  <c r="B15"/>
  <c r="B14"/>
  <c r="B13"/>
  <c r="B48" i="254"/>
  <c r="B47"/>
  <c r="B46"/>
  <c r="B40"/>
  <c r="B39"/>
  <c r="B33"/>
  <c r="B32"/>
  <c r="B26"/>
  <c r="B25"/>
  <c r="B24"/>
  <c r="B23"/>
  <c r="B17"/>
  <c r="B16"/>
  <c r="B15"/>
  <c r="B14"/>
  <c r="B13"/>
  <c r="B16" i="119"/>
  <c r="B15"/>
  <c r="B14"/>
  <c r="B13"/>
  <c r="B31" i="251"/>
  <c r="B30"/>
  <c r="B24"/>
  <c r="B23"/>
  <c r="B22"/>
  <c r="B21"/>
  <c r="B15"/>
  <c r="B14"/>
  <c r="B13"/>
  <c r="B38" i="250"/>
  <c r="B37"/>
  <c r="B31"/>
  <c r="B30"/>
  <c r="B24"/>
  <c r="B23"/>
  <c r="B22"/>
  <c r="B16"/>
  <c r="B15"/>
  <c r="B14"/>
  <c r="B13"/>
  <c r="B15" i="118"/>
  <c r="B14"/>
  <c r="B13"/>
  <c r="B30" i="246"/>
  <c r="B29"/>
  <c r="B23"/>
  <c r="B22"/>
  <c r="B21"/>
  <c r="B15"/>
  <c r="B14"/>
  <c r="B13"/>
  <c r="B30" i="245"/>
  <c r="B29"/>
  <c r="B23"/>
  <c r="B22"/>
  <c r="B21"/>
  <c r="B15"/>
  <c r="B14"/>
  <c r="B13"/>
  <c r="B39" i="244"/>
  <c r="B38"/>
  <c r="B32"/>
  <c r="B31"/>
  <c r="B30"/>
  <c r="B24"/>
  <c r="B23"/>
  <c r="B22"/>
  <c r="B16"/>
  <c r="B15"/>
  <c r="B14"/>
  <c r="B13"/>
  <c r="B16" i="117"/>
  <c r="B15"/>
  <c r="B14"/>
  <c r="B13"/>
  <c r="B30" i="240"/>
  <c r="B29"/>
  <c r="B23"/>
  <c r="B22"/>
  <c r="B21"/>
  <c r="B15"/>
  <c r="B14"/>
  <c r="B13"/>
  <c r="B46" i="239"/>
  <c r="B45"/>
  <c r="B39"/>
  <c r="B38"/>
  <c r="B32"/>
  <c r="B31"/>
  <c r="B24"/>
  <c r="B23"/>
  <c r="B17"/>
  <c r="B16"/>
  <c r="B15"/>
  <c r="B14"/>
  <c r="B13"/>
  <c r="B52" i="238"/>
  <c r="B51"/>
  <c r="B50"/>
  <c r="B45"/>
  <c r="B44"/>
  <c r="B43"/>
  <c r="B42"/>
  <c r="B41"/>
  <c r="B36"/>
  <c r="B35"/>
  <c r="B34"/>
  <c r="B33"/>
  <c r="B32"/>
  <c r="B26"/>
  <c r="B25"/>
  <c r="B24"/>
  <c r="B23"/>
  <c r="B22"/>
  <c r="B17"/>
  <c r="B16"/>
  <c r="B15"/>
  <c r="B14"/>
  <c r="B13"/>
  <c r="B16" i="116"/>
  <c r="B15"/>
  <c r="B14"/>
  <c r="B13"/>
  <c r="B41" i="230"/>
  <c r="B40"/>
  <c r="B39"/>
  <c r="B33"/>
  <c r="B32"/>
  <c r="B31"/>
  <c r="B30"/>
  <c r="B24"/>
  <c r="B23"/>
  <c r="B22"/>
  <c r="B16"/>
  <c r="B15"/>
  <c r="B14"/>
  <c r="B13"/>
  <c r="B32" i="229"/>
  <c r="B31"/>
  <c r="B30"/>
  <c r="B24"/>
  <c r="B23"/>
  <c r="B22"/>
  <c r="B21"/>
  <c r="B15"/>
  <c r="B14"/>
  <c r="B13"/>
  <c r="B39" i="228"/>
  <c r="B38"/>
  <c r="B32"/>
  <c r="B31"/>
  <c r="B30"/>
  <c r="B24"/>
  <c r="B23"/>
  <c r="B22"/>
  <c r="B16"/>
  <c r="B15"/>
  <c r="B14"/>
  <c r="B13"/>
  <c r="B32" i="227"/>
  <c r="B31"/>
  <c r="B25"/>
  <c r="B24"/>
  <c r="B23"/>
  <c r="B22"/>
  <c r="B21"/>
  <c r="B15"/>
  <c r="B14"/>
  <c r="B13"/>
  <c r="B23" i="226"/>
  <c r="B22"/>
  <c r="B21"/>
  <c r="B15"/>
  <c r="B14"/>
  <c r="B13"/>
  <c r="B30" i="225"/>
  <c r="B29"/>
  <c r="B28"/>
  <c r="B22"/>
  <c r="B21"/>
  <c r="B15"/>
  <c r="B14"/>
  <c r="B13"/>
  <c r="B37" i="224"/>
  <c r="B36"/>
  <c r="B30"/>
  <c r="B29"/>
  <c r="B23"/>
  <c r="B22"/>
  <c r="B16"/>
  <c r="B15"/>
  <c r="B14"/>
  <c r="B13"/>
  <c r="B20" i="115"/>
  <c r="B19"/>
  <c r="B18"/>
  <c r="B17"/>
  <c r="B16"/>
  <c r="B15"/>
  <c r="B14"/>
  <c r="B13"/>
  <c r="B39" i="214"/>
  <c r="B38"/>
  <c r="B37"/>
  <c r="B31"/>
  <c r="B30"/>
  <c r="B29"/>
  <c r="B23"/>
  <c r="B22"/>
  <c r="C22"/>
  <c r="C23"/>
  <c r="B16"/>
  <c r="B15"/>
  <c r="B14"/>
  <c r="B13"/>
  <c r="B56" i="213"/>
  <c r="B55"/>
  <c r="B54"/>
  <c r="B53"/>
  <c r="B48"/>
  <c r="B47"/>
  <c r="B46"/>
  <c r="B45"/>
  <c r="B44"/>
  <c r="B39"/>
  <c r="B38"/>
  <c r="B37"/>
  <c r="B32"/>
  <c r="B31"/>
  <c r="B30"/>
  <c r="B25"/>
  <c r="B24"/>
  <c r="B23"/>
  <c r="B18"/>
  <c r="B17"/>
  <c r="B16"/>
  <c r="B15"/>
  <c r="B14"/>
  <c r="B13"/>
  <c r="B40" i="212"/>
  <c r="B39"/>
  <c r="B38"/>
  <c r="B32"/>
  <c r="B31"/>
  <c r="B30"/>
  <c r="B29"/>
  <c r="B23"/>
  <c r="B22"/>
  <c r="B16"/>
  <c r="B15"/>
  <c r="B14"/>
  <c r="B13"/>
  <c r="B29" i="211"/>
  <c r="B28"/>
  <c r="B22"/>
  <c r="B21"/>
  <c r="B15"/>
  <c r="B14"/>
  <c r="B13"/>
  <c r="B31" i="210"/>
  <c r="B30"/>
  <c r="B24"/>
  <c r="B23"/>
  <c r="B22"/>
  <c r="B21"/>
  <c r="B15"/>
  <c r="B14"/>
  <c r="B13"/>
  <c r="B33" i="209"/>
  <c r="B32"/>
  <c r="B26"/>
  <c r="B25"/>
  <c r="B24"/>
  <c r="B23"/>
  <c r="B22"/>
  <c r="B21"/>
  <c r="B15"/>
  <c r="B14"/>
  <c r="B13"/>
  <c r="B36" i="208"/>
  <c r="B35"/>
  <c r="B34"/>
  <c r="B33"/>
  <c r="B32"/>
  <c r="B26"/>
  <c r="B25"/>
  <c r="B24"/>
  <c r="B23"/>
  <c r="B22"/>
  <c r="B21"/>
  <c r="B15"/>
  <c r="B14"/>
  <c r="B13"/>
  <c r="B31" i="207"/>
  <c r="B30"/>
  <c r="B24"/>
  <c r="B23"/>
  <c r="B22"/>
  <c r="B21"/>
  <c r="B15"/>
  <c r="B14"/>
  <c r="B13"/>
  <c r="B34" i="206"/>
  <c r="B33"/>
  <c r="B32"/>
  <c r="B26"/>
  <c r="B25"/>
  <c r="B24"/>
  <c r="B23"/>
  <c r="B22"/>
  <c r="B21"/>
  <c r="B15"/>
  <c r="B14"/>
  <c r="B13"/>
  <c r="B22" i="114"/>
  <c r="B21"/>
  <c r="B20"/>
  <c r="B19"/>
  <c r="B18"/>
  <c r="B17"/>
  <c r="B16"/>
  <c r="B15"/>
  <c r="B14"/>
  <c r="B13"/>
  <c r="B30" i="189"/>
  <c r="B29"/>
  <c r="B23"/>
  <c r="B22"/>
  <c r="B21"/>
  <c r="B15"/>
  <c r="B14"/>
  <c r="B13"/>
  <c r="B30" i="188"/>
  <c r="B29"/>
  <c r="B23"/>
  <c r="B22"/>
  <c r="B21"/>
  <c r="B15"/>
  <c r="B14"/>
  <c r="B13"/>
  <c r="B34" i="187"/>
  <c r="B33"/>
  <c r="B32"/>
  <c r="B26"/>
  <c r="B25"/>
  <c r="B24"/>
  <c r="B23"/>
  <c r="B22"/>
  <c r="B21"/>
  <c r="B15"/>
  <c r="B14"/>
  <c r="B13"/>
  <c r="B31" i="186"/>
  <c r="B30"/>
  <c r="B24"/>
  <c r="B23"/>
  <c r="B22"/>
  <c r="B21"/>
  <c r="B15"/>
  <c r="B14"/>
  <c r="B13"/>
  <c r="B17" i="101"/>
  <c r="B16"/>
  <c r="B15"/>
  <c r="B14"/>
  <c r="B13"/>
  <c r="B38" i="184"/>
  <c r="B37"/>
  <c r="B31"/>
  <c r="B30"/>
  <c r="B29"/>
  <c r="B23"/>
  <c r="B22"/>
  <c r="B16"/>
  <c r="B15"/>
  <c r="B14"/>
  <c r="B13"/>
  <c r="B14" i="100"/>
  <c r="B13"/>
  <c r="B34" i="182"/>
  <c r="B33"/>
  <c r="B32"/>
  <c r="B26"/>
  <c r="B25"/>
  <c r="B24"/>
  <c r="B23"/>
  <c r="B22"/>
  <c r="B16"/>
  <c r="B15"/>
  <c r="B14"/>
  <c r="B13"/>
  <c r="B35" i="181"/>
  <c r="B34"/>
  <c r="B33"/>
  <c r="B32"/>
  <c r="B31"/>
  <c r="B30"/>
  <c r="B29"/>
  <c r="B23"/>
  <c r="B22"/>
  <c r="B21"/>
  <c r="B15"/>
  <c r="B14"/>
  <c r="B13"/>
  <c r="B15" i="99"/>
  <c r="B14"/>
  <c r="B13"/>
  <c r="B40" i="179"/>
  <c r="B39"/>
  <c r="B33"/>
  <c r="B32"/>
  <c r="B26"/>
  <c r="B25"/>
  <c r="B24"/>
  <c r="B23"/>
  <c r="B22"/>
  <c r="B16"/>
  <c r="B15"/>
  <c r="B14"/>
  <c r="B13"/>
  <c r="B38" i="178"/>
  <c r="B37"/>
  <c r="B31"/>
  <c r="B30"/>
  <c r="B24"/>
  <c r="B23"/>
  <c r="B22"/>
  <c r="B16"/>
  <c r="B15"/>
  <c r="B14"/>
  <c r="B13"/>
  <c r="B48" i="177"/>
  <c r="B47"/>
  <c r="B46"/>
  <c r="B40"/>
  <c r="B39"/>
  <c r="B33"/>
  <c r="B32"/>
  <c r="B26"/>
  <c r="B25"/>
  <c r="B24"/>
  <c r="B23"/>
  <c r="B17"/>
  <c r="B16"/>
  <c r="B15"/>
  <c r="B14"/>
  <c r="B13"/>
  <c r="B16" i="98"/>
  <c r="B15"/>
  <c r="B14"/>
  <c r="B13"/>
  <c r="B31" i="173"/>
  <c r="B30"/>
  <c r="B24"/>
  <c r="B23"/>
  <c r="B22"/>
  <c r="B21"/>
  <c r="B15"/>
  <c r="B14"/>
  <c r="B13"/>
  <c r="B38" i="172"/>
  <c r="B37"/>
  <c r="B31"/>
  <c r="B30"/>
  <c r="B24"/>
  <c r="B23"/>
  <c r="B22"/>
  <c r="B16"/>
  <c r="B15"/>
  <c r="B14"/>
  <c r="B13"/>
  <c r="B15" i="97"/>
  <c r="B14"/>
  <c r="B13"/>
  <c r="B30" i="170"/>
  <c r="B29"/>
  <c r="B23"/>
  <c r="B22"/>
  <c r="B21"/>
  <c r="B15"/>
  <c r="B14"/>
  <c r="B13"/>
  <c r="B30" i="169"/>
  <c r="B29"/>
  <c r="B23"/>
  <c r="B22"/>
  <c r="B21"/>
  <c r="B15"/>
  <c r="B14"/>
  <c r="B13"/>
  <c r="B39" i="168"/>
  <c r="B38"/>
  <c r="B32"/>
  <c r="B31"/>
  <c r="B30"/>
  <c r="B24"/>
  <c r="B23"/>
  <c r="B22"/>
  <c r="B16"/>
  <c r="B15"/>
  <c r="B14"/>
  <c r="B13"/>
  <c r="B16" i="96"/>
  <c r="B15"/>
  <c r="B14"/>
  <c r="B13"/>
  <c r="B30" i="166"/>
  <c r="B29"/>
  <c r="B23"/>
  <c r="B22"/>
  <c r="B21"/>
  <c r="B15"/>
  <c r="B14"/>
  <c r="B13"/>
  <c r="B46" i="165"/>
  <c r="B45"/>
  <c r="B39"/>
  <c r="B38"/>
  <c r="B32"/>
  <c r="B31"/>
  <c r="B24"/>
  <c r="B23"/>
  <c r="B17"/>
  <c r="B16"/>
  <c r="B15"/>
  <c r="B14"/>
  <c r="B13"/>
  <c r="B52" i="164"/>
  <c r="B51"/>
  <c r="B50"/>
  <c r="B45"/>
  <c r="B44"/>
  <c r="B43"/>
  <c r="B42"/>
  <c r="B41"/>
  <c r="B36"/>
  <c r="B35"/>
  <c r="B34"/>
  <c r="B33"/>
  <c r="B32"/>
  <c r="B26"/>
  <c r="B25"/>
  <c r="B24"/>
  <c r="B23"/>
  <c r="B22"/>
  <c r="B17"/>
  <c r="B16"/>
  <c r="B15"/>
  <c r="B14"/>
  <c r="B13"/>
  <c r="B16" i="95"/>
  <c r="B15"/>
  <c r="B14"/>
  <c r="B13"/>
  <c r="B41" i="162"/>
  <c r="B40"/>
  <c r="B39"/>
  <c r="B33"/>
  <c r="B32"/>
  <c r="B31"/>
  <c r="B30"/>
  <c r="B24"/>
  <c r="B23"/>
  <c r="B22"/>
  <c r="B16"/>
  <c r="B15"/>
  <c r="B14"/>
  <c r="B13"/>
  <c r="B32" i="161"/>
  <c r="B31"/>
  <c r="B30"/>
  <c r="B24"/>
  <c r="B23"/>
  <c r="B22"/>
  <c r="B21"/>
  <c r="B15"/>
  <c r="B14"/>
  <c r="B13"/>
  <c r="B39" i="160"/>
  <c r="B38"/>
  <c r="B32"/>
  <c r="B31"/>
  <c r="B30"/>
  <c r="B24"/>
  <c r="B23"/>
  <c r="B22"/>
  <c r="B16"/>
  <c r="B15"/>
  <c r="B14"/>
  <c r="B13"/>
  <c r="B32" i="159"/>
  <c r="B31"/>
  <c r="B25"/>
  <c r="B24"/>
  <c r="B23"/>
  <c r="B22"/>
  <c r="B21"/>
  <c r="B15"/>
  <c r="B14"/>
  <c r="B13"/>
  <c r="B23" i="158"/>
  <c r="B22"/>
  <c r="B21"/>
  <c r="B15"/>
  <c r="B14"/>
  <c r="B13"/>
  <c r="B30" i="157"/>
  <c r="B29"/>
  <c r="B28"/>
  <c r="B22"/>
  <c r="B21"/>
  <c r="B15"/>
  <c r="B14"/>
  <c r="B13"/>
  <c r="B37" i="156"/>
  <c r="B36"/>
  <c r="B30"/>
  <c r="B29"/>
  <c r="B23"/>
  <c r="B22"/>
  <c r="B16"/>
  <c r="B15"/>
  <c r="B14"/>
  <c r="B13"/>
  <c r="B20" i="155"/>
  <c r="B19"/>
  <c r="B18"/>
  <c r="B17"/>
  <c r="B16"/>
  <c r="B15"/>
  <c r="B14"/>
  <c r="B13"/>
  <c r="B39" i="145"/>
  <c r="B38"/>
  <c r="B37"/>
  <c r="B31"/>
  <c r="B30"/>
  <c r="B29"/>
  <c r="B23"/>
  <c r="B22"/>
  <c r="B16"/>
  <c r="B15"/>
  <c r="B14"/>
  <c r="B13"/>
  <c r="B56" i="154"/>
  <c r="B55"/>
  <c r="B54"/>
  <c r="B53"/>
  <c r="B48"/>
  <c r="B47"/>
  <c r="B46"/>
  <c r="B45"/>
  <c r="B44"/>
  <c r="B39"/>
  <c r="B38"/>
  <c r="B37"/>
  <c r="B32"/>
  <c r="B31"/>
  <c r="B30"/>
  <c r="B25"/>
  <c r="B24"/>
  <c r="B23"/>
  <c r="B18"/>
  <c r="B17"/>
  <c r="B16"/>
  <c r="B15"/>
  <c r="B14"/>
  <c r="B13"/>
  <c r="B40" i="153"/>
  <c r="B39"/>
  <c r="B38"/>
  <c r="B32"/>
  <c r="B31"/>
  <c r="B30"/>
  <c r="B29"/>
  <c r="B23"/>
  <c r="B22"/>
  <c r="B16"/>
  <c r="B15"/>
  <c r="B14"/>
  <c r="B13"/>
  <c r="B29" i="152"/>
  <c r="B28"/>
  <c r="B22"/>
  <c r="B21"/>
  <c r="B15"/>
  <c r="B14"/>
  <c r="B13"/>
  <c r="B31" i="151"/>
  <c r="B30"/>
  <c r="B24"/>
  <c r="B23"/>
  <c r="B22"/>
  <c r="B21"/>
  <c r="B15"/>
  <c r="B14"/>
  <c r="B13"/>
  <c r="B33" i="150"/>
  <c r="B32"/>
  <c r="B26"/>
  <c r="B25"/>
  <c r="B24"/>
  <c r="B23"/>
  <c r="B22"/>
  <c r="B21"/>
  <c r="B15"/>
  <c r="B14"/>
  <c r="B13"/>
  <c r="B36" i="147"/>
  <c r="B35"/>
  <c r="B34"/>
  <c r="B33"/>
  <c r="B32"/>
  <c r="B26"/>
  <c r="B25"/>
  <c r="B24"/>
  <c r="B23"/>
  <c r="B22"/>
  <c r="B21"/>
  <c r="B15"/>
  <c r="B14"/>
  <c r="B13"/>
  <c r="B31" i="149"/>
  <c r="B30"/>
  <c r="B24"/>
  <c r="B23"/>
  <c r="B22"/>
  <c r="B21"/>
  <c r="B15"/>
  <c r="B14"/>
  <c r="B13"/>
  <c r="B34" i="148"/>
  <c r="B33"/>
  <c r="B32"/>
  <c r="B26"/>
  <c r="B25"/>
  <c r="B24"/>
  <c r="B23"/>
  <c r="B22"/>
  <c r="B21"/>
  <c r="B15"/>
  <c r="B14"/>
  <c r="B13"/>
  <c r="K22" i="93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B21" i="67"/>
  <c r="B20"/>
  <c r="B19"/>
  <c r="B18"/>
  <c r="B17"/>
  <c r="B16"/>
  <c r="B15"/>
  <c r="B14"/>
  <c r="B13"/>
  <c r="B21" i="66"/>
  <c r="B20"/>
  <c r="B19"/>
  <c r="B18"/>
  <c r="B17"/>
  <c r="B16"/>
  <c r="B15"/>
  <c r="B14"/>
  <c r="B13"/>
  <c r="K30" i="205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73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72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271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70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5" i="131"/>
  <c r="F25"/>
  <c r="E25"/>
  <c r="G24"/>
  <c r="F24"/>
  <c r="E24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17" i="203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8" i="265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2" i="130"/>
  <c r="F22"/>
  <c r="E22"/>
  <c r="G21"/>
  <c r="F21"/>
  <c r="E21"/>
  <c r="C14"/>
  <c r="K14"/>
  <c r="J14"/>
  <c r="I14"/>
  <c r="H14"/>
  <c r="G14"/>
  <c r="F14"/>
  <c r="E14"/>
  <c r="D14"/>
  <c r="H13"/>
  <c r="G13"/>
  <c r="F13"/>
  <c r="E13"/>
  <c r="D13"/>
  <c r="C13"/>
  <c r="K28" i="202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1" i="263"/>
  <c r="G41"/>
  <c r="F41"/>
  <c r="E41"/>
  <c r="D41"/>
  <c r="C41"/>
  <c r="H40"/>
  <c r="G40"/>
  <c r="F40"/>
  <c r="E40"/>
  <c r="D40"/>
  <c r="C40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5" i="262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3" i="129"/>
  <c r="F23"/>
  <c r="E23"/>
  <c r="G22"/>
  <c r="F22"/>
  <c r="E22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0" i="199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0" i="259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25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8" i="257"/>
  <c r="G48"/>
  <c r="F48"/>
  <c r="E48"/>
  <c r="D48"/>
  <c r="C48"/>
  <c r="H47"/>
  <c r="G47"/>
  <c r="F47"/>
  <c r="E47"/>
  <c r="D47"/>
  <c r="C47"/>
  <c r="H46"/>
  <c r="G46"/>
  <c r="F46"/>
  <c r="E46"/>
  <c r="D46"/>
  <c r="C46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3" i="128"/>
  <c r="F23"/>
  <c r="E23"/>
  <c r="G22"/>
  <c r="F22"/>
  <c r="E22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1" i="196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53"/>
  <c r="G30"/>
  <c r="F30"/>
  <c r="E30"/>
  <c r="D30"/>
  <c r="C30"/>
  <c r="H29"/>
  <c r="G29"/>
  <c r="F29"/>
  <c r="E29"/>
  <c r="D29"/>
  <c r="C29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252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3" i="127"/>
  <c r="F23"/>
  <c r="E23"/>
  <c r="G22"/>
  <c r="F22"/>
  <c r="E22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4" i="19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49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48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247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26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4" i="192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43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6" i="242"/>
  <c r="G46"/>
  <c r="F46"/>
  <c r="E46"/>
  <c r="D46"/>
  <c r="C46"/>
  <c r="H45"/>
  <c r="G45"/>
  <c r="F45"/>
  <c r="E45"/>
  <c r="D45"/>
  <c r="C45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2" i="241"/>
  <c r="G52"/>
  <c r="F52"/>
  <c r="E52"/>
  <c r="D52"/>
  <c r="C52"/>
  <c r="H51"/>
  <c r="G51"/>
  <c r="F51"/>
  <c r="E51"/>
  <c r="D51"/>
  <c r="C51"/>
  <c r="H50"/>
  <c r="G50"/>
  <c r="F50"/>
  <c r="E50"/>
  <c r="D50"/>
  <c r="C50"/>
  <c r="H45"/>
  <c r="G45"/>
  <c r="F45"/>
  <c r="E45"/>
  <c r="D45"/>
  <c r="C45"/>
  <c r="H44"/>
  <c r="G44"/>
  <c r="F44"/>
  <c r="E44"/>
  <c r="D44"/>
  <c r="C44"/>
  <c r="H43"/>
  <c r="G43"/>
  <c r="F43"/>
  <c r="E43"/>
  <c r="D43"/>
  <c r="C43"/>
  <c r="H42"/>
  <c r="G42"/>
  <c r="F42"/>
  <c r="E42"/>
  <c r="D42"/>
  <c r="C42"/>
  <c r="H41"/>
  <c r="G41"/>
  <c r="F41"/>
  <c r="E41"/>
  <c r="D41"/>
  <c r="C41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3" i="125"/>
  <c r="F23"/>
  <c r="E23"/>
  <c r="G22"/>
  <c r="F22"/>
  <c r="E22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H38" i="195"/>
  <c r="F38"/>
  <c r="D38"/>
  <c r="K3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1" i="237"/>
  <c r="G41"/>
  <c r="F41"/>
  <c r="E41"/>
  <c r="D41"/>
  <c r="C41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236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235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234"/>
  <c r="G32"/>
  <c r="F32"/>
  <c r="E32"/>
  <c r="D32"/>
  <c r="C32"/>
  <c r="H31"/>
  <c r="G31"/>
  <c r="F31"/>
  <c r="E31"/>
  <c r="D31"/>
  <c r="C31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3" i="23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32"/>
  <c r="G30"/>
  <c r="F30"/>
  <c r="E30"/>
  <c r="D30"/>
  <c r="C30"/>
  <c r="H29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7" i="231"/>
  <c r="G37"/>
  <c r="F37"/>
  <c r="E37"/>
  <c r="D37"/>
  <c r="C37"/>
  <c r="H36"/>
  <c r="G36"/>
  <c r="F36"/>
  <c r="E36"/>
  <c r="D36"/>
  <c r="C36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7" i="124"/>
  <c r="F27"/>
  <c r="E27"/>
  <c r="G26"/>
  <c r="F26"/>
  <c r="E26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H38" i="176"/>
  <c r="F38"/>
  <c r="D38"/>
  <c r="K3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9" i="223"/>
  <c r="G39"/>
  <c r="F39"/>
  <c r="E39"/>
  <c r="D39"/>
  <c r="C39"/>
  <c r="H3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6" i="222"/>
  <c r="G56"/>
  <c r="F56"/>
  <c r="E56"/>
  <c r="D56"/>
  <c r="C56"/>
  <c r="H55"/>
  <c r="G55"/>
  <c r="F55"/>
  <c r="E55"/>
  <c r="D55"/>
  <c r="C55"/>
  <c r="H54"/>
  <c r="G54"/>
  <c r="F54"/>
  <c r="E54"/>
  <c r="D54"/>
  <c r="C54"/>
  <c r="H53"/>
  <c r="G53"/>
  <c r="F53"/>
  <c r="E53"/>
  <c r="D53"/>
  <c r="C53"/>
  <c r="H48"/>
  <c r="G48"/>
  <c r="F48"/>
  <c r="E48"/>
  <c r="D48"/>
  <c r="C48"/>
  <c r="H47"/>
  <c r="G47"/>
  <c r="F47"/>
  <c r="E47"/>
  <c r="D47"/>
  <c r="C47"/>
  <c r="H46"/>
  <c r="G46"/>
  <c r="F46"/>
  <c r="E46"/>
  <c r="D46"/>
  <c r="C46"/>
  <c r="H45"/>
  <c r="G45"/>
  <c r="F45"/>
  <c r="E45"/>
  <c r="D45"/>
  <c r="C45"/>
  <c r="H44"/>
  <c r="G44"/>
  <c r="F44"/>
  <c r="E44"/>
  <c r="D44"/>
  <c r="C44"/>
  <c r="H39"/>
  <c r="G39"/>
  <c r="F39"/>
  <c r="E39"/>
  <c r="D39"/>
  <c r="C39"/>
  <c r="H38"/>
  <c r="G38"/>
  <c r="F38"/>
  <c r="E38"/>
  <c r="D38"/>
  <c r="C38"/>
  <c r="H37"/>
  <c r="G37"/>
  <c r="F37"/>
  <c r="E37"/>
  <c r="D37"/>
  <c r="C37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0" i="221"/>
  <c r="G40"/>
  <c r="F40"/>
  <c r="E40"/>
  <c r="D40"/>
  <c r="C40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9" i="220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19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3" i="218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6" i="217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16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215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32" i="114"/>
  <c r="F32"/>
  <c r="E32"/>
  <c r="G31"/>
  <c r="F31"/>
  <c r="E31"/>
  <c r="K22" i="123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0" i="204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69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68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267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66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6" i="122"/>
  <c r="F26"/>
  <c r="E26"/>
  <c r="G25"/>
  <c r="F25"/>
  <c r="E25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17" i="201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8" i="264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21"/>
  <c r="F24"/>
  <c r="E24"/>
  <c r="G23"/>
  <c r="F23"/>
  <c r="E23"/>
  <c r="K14"/>
  <c r="J14"/>
  <c r="I14"/>
  <c r="H14"/>
  <c r="G14"/>
  <c r="F14"/>
  <c r="E14"/>
  <c r="D14"/>
  <c r="C14"/>
  <c r="H13"/>
  <c r="G13"/>
  <c r="F13"/>
  <c r="E13"/>
  <c r="D13"/>
  <c r="C13"/>
  <c r="K28" i="200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1" i="261"/>
  <c r="G41"/>
  <c r="F41"/>
  <c r="E41"/>
  <c r="D41"/>
  <c r="C41"/>
  <c r="H40"/>
  <c r="G40"/>
  <c r="F40"/>
  <c r="E40"/>
  <c r="D40"/>
  <c r="C40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5" i="260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20"/>
  <c r="F24"/>
  <c r="E24"/>
  <c r="G23"/>
  <c r="F23"/>
  <c r="E23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0" i="198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0" i="256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255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8" i="254"/>
  <c r="G48"/>
  <c r="F48"/>
  <c r="E48"/>
  <c r="D48"/>
  <c r="C48"/>
  <c r="H47"/>
  <c r="G47"/>
  <c r="F47"/>
  <c r="E47"/>
  <c r="D47"/>
  <c r="C47"/>
  <c r="H46"/>
  <c r="G46"/>
  <c r="F46"/>
  <c r="E46"/>
  <c r="D46"/>
  <c r="C46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9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1" i="197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1" i="25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250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8"/>
  <c r="F24"/>
  <c r="E24"/>
  <c r="G23"/>
  <c r="F23"/>
  <c r="E23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4" i="193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46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45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244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7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4" i="191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4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6" i="239"/>
  <c r="G46"/>
  <c r="F46"/>
  <c r="E46"/>
  <c r="D46"/>
  <c r="C46"/>
  <c r="H45"/>
  <c r="G45"/>
  <c r="F45"/>
  <c r="E45"/>
  <c r="D45"/>
  <c r="C45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2" i="238"/>
  <c r="G52"/>
  <c r="F52"/>
  <c r="E52"/>
  <c r="D52"/>
  <c r="C52"/>
  <c r="H51"/>
  <c r="G51"/>
  <c r="F51"/>
  <c r="E51"/>
  <c r="D51"/>
  <c r="C51"/>
  <c r="H50"/>
  <c r="G50"/>
  <c r="F50"/>
  <c r="E50"/>
  <c r="D50"/>
  <c r="C50"/>
  <c r="H45"/>
  <c r="G45"/>
  <c r="F45"/>
  <c r="E45"/>
  <c r="D45"/>
  <c r="C45"/>
  <c r="H44"/>
  <c r="G44"/>
  <c r="F44"/>
  <c r="E44"/>
  <c r="D44"/>
  <c r="C44"/>
  <c r="H43"/>
  <c r="G43"/>
  <c r="F43"/>
  <c r="E43"/>
  <c r="D43"/>
  <c r="C43"/>
  <c r="H42"/>
  <c r="G42"/>
  <c r="F42"/>
  <c r="E42"/>
  <c r="D42"/>
  <c r="C42"/>
  <c r="H41"/>
  <c r="G41"/>
  <c r="F41"/>
  <c r="E41"/>
  <c r="D41"/>
  <c r="C41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6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H38" i="190"/>
  <c r="F38"/>
  <c r="D38"/>
  <c r="K3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1" i="230"/>
  <c r="G41"/>
  <c r="F41"/>
  <c r="E41"/>
  <c r="D41"/>
  <c r="C41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229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228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227"/>
  <c r="G32"/>
  <c r="F32"/>
  <c r="E32"/>
  <c r="D32"/>
  <c r="C32"/>
  <c r="H31"/>
  <c r="G31"/>
  <c r="F31"/>
  <c r="E31"/>
  <c r="D31"/>
  <c r="C31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3" i="226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25"/>
  <c r="G30"/>
  <c r="F30"/>
  <c r="E30"/>
  <c r="D30"/>
  <c r="C30"/>
  <c r="H29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7" i="224"/>
  <c r="G37"/>
  <c r="F37"/>
  <c r="E37"/>
  <c r="D37"/>
  <c r="C37"/>
  <c r="H36"/>
  <c r="G36"/>
  <c r="F36"/>
  <c r="E36"/>
  <c r="D36"/>
  <c r="C36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20" i="115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G30"/>
  <c r="F30"/>
  <c r="E30"/>
  <c r="G29"/>
  <c r="F29"/>
  <c r="E29"/>
  <c r="H38" i="175"/>
  <c r="F38"/>
  <c r="D38"/>
  <c r="K3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9" i="214"/>
  <c r="G39"/>
  <c r="F39"/>
  <c r="E39"/>
  <c r="D39"/>
  <c r="C39"/>
  <c r="H3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H22"/>
  <c r="G22"/>
  <c r="F22"/>
  <c r="E22"/>
  <c r="D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6" i="213"/>
  <c r="G56"/>
  <c r="F56"/>
  <c r="E56"/>
  <c r="D56"/>
  <c r="C56"/>
  <c r="H55"/>
  <c r="G55"/>
  <c r="F55"/>
  <c r="E55"/>
  <c r="D55"/>
  <c r="C55"/>
  <c r="H54"/>
  <c r="G54"/>
  <c r="F54"/>
  <c r="E54"/>
  <c r="D54"/>
  <c r="C54"/>
  <c r="H53"/>
  <c r="G53"/>
  <c r="F53"/>
  <c r="E53"/>
  <c r="D53"/>
  <c r="C53"/>
  <c r="H48"/>
  <c r="G48"/>
  <c r="F48"/>
  <c r="E48"/>
  <c r="D48"/>
  <c r="C48"/>
  <c r="H47"/>
  <c r="G47"/>
  <c r="F47"/>
  <c r="E47"/>
  <c r="D47"/>
  <c r="C47"/>
  <c r="H46"/>
  <c r="G46"/>
  <c r="F46"/>
  <c r="E46"/>
  <c r="D46"/>
  <c r="C46"/>
  <c r="H45"/>
  <c r="G45"/>
  <c r="F45"/>
  <c r="E45"/>
  <c r="D45"/>
  <c r="C45"/>
  <c r="H44"/>
  <c r="G44"/>
  <c r="F44"/>
  <c r="E44"/>
  <c r="D44"/>
  <c r="C44"/>
  <c r="H39"/>
  <c r="G39"/>
  <c r="F39"/>
  <c r="E39"/>
  <c r="D39"/>
  <c r="C39"/>
  <c r="H38"/>
  <c r="G38"/>
  <c r="F38"/>
  <c r="E38"/>
  <c r="D38"/>
  <c r="C38"/>
  <c r="H37"/>
  <c r="G37"/>
  <c r="F37"/>
  <c r="E37"/>
  <c r="D37"/>
  <c r="C37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0" i="212"/>
  <c r="G40"/>
  <c r="F40"/>
  <c r="E40"/>
  <c r="D40"/>
  <c r="C40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9" i="211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10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3" i="209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6" i="208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07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206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22" i="114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22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30" i="185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0" i="189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188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187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186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6" i="101"/>
  <c r="F26"/>
  <c r="E26"/>
  <c r="G25"/>
  <c r="F25"/>
  <c r="E25"/>
  <c r="K17"/>
  <c r="J17"/>
  <c r="I17"/>
  <c r="K16"/>
  <c r="J16"/>
  <c r="I16"/>
  <c r="K15"/>
  <c r="J15"/>
  <c r="I15"/>
  <c r="K14"/>
  <c r="J14"/>
  <c r="I14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17" i="183"/>
  <c r="J17"/>
  <c r="I17"/>
  <c r="K16"/>
  <c r="J16"/>
  <c r="I16"/>
  <c r="K15"/>
  <c r="J15"/>
  <c r="I15"/>
  <c r="K14"/>
  <c r="J14"/>
  <c r="I14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8" i="184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00"/>
  <c r="F24"/>
  <c r="E24"/>
  <c r="G23"/>
  <c r="F23"/>
  <c r="E23"/>
  <c r="K14"/>
  <c r="J14"/>
  <c r="I14"/>
  <c r="H14"/>
  <c r="G14"/>
  <c r="F14"/>
  <c r="E14"/>
  <c r="D14"/>
  <c r="C14"/>
  <c r="H13"/>
  <c r="G13"/>
  <c r="F13"/>
  <c r="E13"/>
  <c r="D13"/>
  <c r="C13"/>
  <c r="K28" i="180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41" i="182"/>
  <c r="G41"/>
  <c r="F41"/>
  <c r="E41"/>
  <c r="D41"/>
  <c r="C41"/>
  <c r="H40"/>
  <c r="G40"/>
  <c r="F40"/>
  <c r="E40"/>
  <c r="D40"/>
  <c r="C40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5" i="181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9"/>
  <c r="F24"/>
  <c r="E24"/>
  <c r="G23"/>
  <c r="F23"/>
  <c r="E23"/>
  <c r="K15"/>
  <c r="J15"/>
  <c r="I15"/>
  <c r="K14"/>
  <c r="J14"/>
  <c r="I14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30" i="174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40" i="179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17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8" i="177"/>
  <c r="G48"/>
  <c r="F48"/>
  <c r="E48"/>
  <c r="D48"/>
  <c r="C48"/>
  <c r="H47"/>
  <c r="G47"/>
  <c r="F47"/>
  <c r="E47"/>
  <c r="D47"/>
  <c r="C47"/>
  <c r="H46"/>
  <c r="G46"/>
  <c r="F46"/>
  <c r="E46"/>
  <c r="D46"/>
  <c r="C46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8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1" i="17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1" i="173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172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7"/>
  <c r="F24"/>
  <c r="E24"/>
  <c r="G23"/>
  <c r="F23"/>
  <c r="E23"/>
  <c r="K15"/>
  <c r="J15"/>
  <c r="I15"/>
  <c r="K14"/>
  <c r="J14"/>
  <c r="I14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24" i="167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0" i="17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169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168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6"/>
  <c r="F24"/>
  <c r="E24"/>
  <c r="G23"/>
  <c r="F23"/>
  <c r="E23"/>
  <c r="K16"/>
  <c r="J16"/>
  <c r="I16"/>
  <c r="K15"/>
  <c r="J15"/>
  <c r="I15"/>
  <c r="K14"/>
  <c r="J14"/>
  <c r="I14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34" i="163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8"/>
  <c r="G28"/>
  <c r="F28"/>
  <c r="E28"/>
  <c r="D28"/>
  <c r="C28"/>
  <c r="H27"/>
  <c r="G27"/>
  <c r="F27"/>
  <c r="E27"/>
  <c r="D27"/>
  <c r="C27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H30" i="166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6" i="165"/>
  <c r="G46"/>
  <c r="F46"/>
  <c r="E46"/>
  <c r="D46"/>
  <c r="C46"/>
  <c r="H45"/>
  <c r="G45"/>
  <c r="F45"/>
  <c r="E45"/>
  <c r="D45"/>
  <c r="C45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2" i="164"/>
  <c r="G52"/>
  <c r="F52"/>
  <c r="E52"/>
  <c r="D52"/>
  <c r="C52"/>
  <c r="H51"/>
  <c r="G51"/>
  <c r="F51"/>
  <c r="E51"/>
  <c r="D51"/>
  <c r="C51"/>
  <c r="H50"/>
  <c r="G50"/>
  <c r="F50"/>
  <c r="E50"/>
  <c r="D50"/>
  <c r="C50"/>
  <c r="H45"/>
  <c r="G45"/>
  <c r="F45"/>
  <c r="E45"/>
  <c r="D45"/>
  <c r="C45"/>
  <c r="H44"/>
  <c r="G44"/>
  <c r="F44"/>
  <c r="E44"/>
  <c r="D44"/>
  <c r="C44"/>
  <c r="H43"/>
  <c r="G43"/>
  <c r="F43"/>
  <c r="E43"/>
  <c r="D43"/>
  <c r="C43"/>
  <c r="H42"/>
  <c r="G42"/>
  <c r="F42"/>
  <c r="E42"/>
  <c r="D42"/>
  <c r="C42"/>
  <c r="H41"/>
  <c r="G41"/>
  <c r="F41"/>
  <c r="E41"/>
  <c r="D41"/>
  <c r="C41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5"/>
  <c r="F24"/>
  <c r="E24"/>
  <c r="G23"/>
  <c r="F23"/>
  <c r="E23"/>
  <c r="K16"/>
  <c r="J16"/>
  <c r="I16"/>
  <c r="K15"/>
  <c r="J15"/>
  <c r="I15"/>
  <c r="K14"/>
  <c r="J14"/>
  <c r="I14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30" i="155"/>
  <c r="F30"/>
  <c r="E30"/>
  <c r="G29"/>
  <c r="F29"/>
  <c r="E29"/>
  <c r="K37" i="94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8"/>
  <c r="F38"/>
  <c r="D38"/>
  <c r="H37"/>
  <c r="G37"/>
  <c r="F37"/>
  <c r="E37"/>
  <c r="D37"/>
  <c r="C37"/>
  <c r="B37"/>
  <c r="H36"/>
  <c r="G36"/>
  <c r="F36"/>
  <c r="E36"/>
  <c r="D36"/>
  <c r="C36"/>
  <c r="B36"/>
  <c r="H35"/>
  <c r="G35"/>
  <c r="F35"/>
  <c r="E35"/>
  <c r="D35"/>
  <c r="C35"/>
  <c r="B35"/>
  <c r="H34"/>
  <c r="G34"/>
  <c r="F34"/>
  <c r="E34"/>
  <c r="D34"/>
  <c r="C34"/>
  <c r="B34"/>
  <c r="H33"/>
  <c r="G33"/>
  <c r="F33"/>
  <c r="E33"/>
  <c r="D33"/>
  <c r="C33"/>
  <c r="B33"/>
  <c r="H32"/>
  <c r="G32"/>
  <c r="F32"/>
  <c r="E32"/>
  <c r="D32"/>
  <c r="C32"/>
  <c r="B32"/>
  <c r="H31"/>
  <c r="G31"/>
  <c r="F31"/>
  <c r="E31"/>
  <c r="D31"/>
  <c r="C31"/>
  <c r="B31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41" i="162"/>
  <c r="G41"/>
  <c r="F41"/>
  <c r="E41"/>
  <c r="D41"/>
  <c r="C41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161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160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159"/>
  <c r="G32"/>
  <c r="F32"/>
  <c r="E32"/>
  <c r="D32"/>
  <c r="C32"/>
  <c r="H31"/>
  <c r="G31"/>
  <c r="F31"/>
  <c r="E31"/>
  <c r="D31"/>
  <c r="C31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3" i="158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157"/>
  <c r="G30"/>
  <c r="F30"/>
  <c r="E30"/>
  <c r="D30"/>
  <c r="C30"/>
  <c r="H29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7" i="156"/>
  <c r="G37"/>
  <c r="F37"/>
  <c r="E37"/>
  <c r="D37"/>
  <c r="C37"/>
  <c r="H36"/>
  <c r="G36"/>
  <c r="F36"/>
  <c r="E36"/>
  <c r="D36"/>
  <c r="C36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20" i="155"/>
  <c r="J20"/>
  <c r="I20"/>
  <c r="H20"/>
  <c r="G20"/>
  <c r="F20"/>
  <c r="E20"/>
  <c r="D20"/>
  <c r="C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37" i="144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8"/>
  <c r="F38"/>
  <c r="D38"/>
  <c r="H37"/>
  <c r="G37"/>
  <c r="F37"/>
  <c r="E37"/>
  <c r="D37"/>
  <c r="C37"/>
  <c r="B37"/>
  <c r="H36"/>
  <c r="G36"/>
  <c r="F36"/>
  <c r="E36"/>
  <c r="D36"/>
  <c r="C36"/>
  <c r="B36"/>
  <c r="H35"/>
  <c r="G35"/>
  <c r="F35"/>
  <c r="E35"/>
  <c r="D35"/>
  <c r="C35"/>
  <c r="B35"/>
  <c r="H34"/>
  <c r="G34"/>
  <c r="F34"/>
  <c r="E34"/>
  <c r="D34"/>
  <c r="C34"/>
  <c r="B34"/>
  <c r="H33"/>
  <c r="G33"/>
  <c r="F33"/>
  <c r="E33"/>
  <c r="D33"/>
  <c r="C33"/>
  <c r="B33"/>
  <c r="H32"/>
  <c r="G32"/>
  <c r="F32"/>
  <c r="E32"/>
  <c r="D32"/>
  <c r="C32"/>
  <c r="B32"/>
  <c r="H31"/>
  <c r="G31"/>
  <c r="F31"/>
  <c r="E31"/>
  <c r="D31"/>
  <c r="C31"/>
  <c r="B31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9" i="145"/>
  <c r="G39"/>
  <c r="F39"/>
  <c r="E39"/>
  <c r="D39"/>
  <c r="C39"/>
  <c r="H3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C22"/>
  <c r="C23"/>
  <c r="H23"/>
  <c r="G23"/>
  <c r="F23"/>
  <c r="E23"/>
  <c r="D23"/>
  <c r="H22"/>
  <c r="G22"/>
  <c r="F22"/>
  <c r="E22"/>
  <c r="D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6" i="154"/>
  <c r="G56"/>
  <c r="F56"/>
  <c r="E56"/>
  <c r="D56"/>
  <c r="C56"/>
  <c r="H55"/>
  <c r="G55"/>
  <c r="F55"/>
  <c r="E55"/>
  <c r="D55"/>
  <c r="C55"/>
  <c r="H54"/>
  <c r="G54"/>
  <c r="F54"/>
  <c r="E54"/>
  <c r="D54"/>
  <c r="C54"/>
  <c r="H53"/>
  <c r="G53"/>
  <c r="F53"/>
  <c r="E53"/>
  <c r="D53"/>
  <c r="C53"/>
  <c r="H48"/>
  <c r="G48"/>
  <c r="F48"/>
  <c r="E48"/>
  <c r="D48"/>
  <c r="C48"/>
  <c r="H47"/>
  <c r="G47"/>
  <c r="F47"/>
  <c r="E47"/>
  <c r="D47"/>
  <c r="C47"/>
  <c r="H46"/>
  <c r="G46"/>
  <c r="F46"/>
  <c r="E46"/>
  <c r="D46"/>
  <c r="C46"/>
  <c r="H45"/>
  <c r="G45"/>
  <c r="F45"/>
  <c r="E45"/>
  <c r="D45"/>
  <c r="C45"/>
  <c r="H44"/>
  <c r="G44"/>
  <c r="F44"/>
  <c r="E44"/>
  <c r="D44"/>
  <c r="C44"/>
  <c r="H39"/>
  <c r="G39"/>
  <c r="F39"/>
  <c r="E39"/>
  <c r="D39"/>
  <c r="C39"/>
  <c r="H38"/>
  <c r="G38"/>
  <c r="F38"/>
  <c r="E38"/>
  <c r="D38"/>
  <c r="C38"/>
  <c r="H37"/>
  <c r="G37"/>
  <c r="F37"/>
  <c r="E37"/>
  <c r="D37"/>
  <c r="C37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0" i="153"/>
  <c r="G40"/>
  <c r="F40"/>
  <c r="E40"/>
  <c r="D40"/>
  <c r="C40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9" i="152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15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3" i="150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C32" i="147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21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149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C15"/>
  <c r="H15"/>
  <c r="G15"/>
  <c r="F15"/>
  <c r="E15"/>
  <c r="D15"/>
  <c r="H14"/>
  <c r="G14"/>
  <c r="F14"/>
  <c r="E14"/>
  <c r="D14"/>
  <c r="C14"/>
  <c r="H13"/>
  <c r="G13"/>
  <c r="F13"/>
  <c r="E13"/>
  <c r="D13"/>
  <c r="C13"/>
  <c r="H34" i="148"/>
  <c r="G34"/>
  <c r="F34"/>
  <c r="E34"/>
  <c r="D34"/>
  <c r="C34"/>
  <c r="H33"/>
  <c r="G33"/>
  <c r="F33"/>
  <c r="E33"/>
  <c r="D33"/>
  <c r="C33"/>
  <c r="H32"/>
  <c r="G32"/>
  <c r="F32"/>
  <c r="E32"/>
  <c r="D32"/>
  <c r="C32"/>
  <c r="H21"/>
  <c r="G21"/>
  <c r="F21"/>
  <c r="E21"/>
  <c r="D21"/>
  <c r="C21"/>
  <c r="H26"/>
  <c r="G26"/>
  <c r="F26"/>
  <c r="E26"/>
  <c r="D26"/>
  <c r="H25"/>
  <c r="G25"/>
  <c r="F25"/>
  <c r="E25"/>
  <c r="D25"/>
  <c r="H24"/>
  <c r="G24"/>
  <c r="F24"/>
  <c r="E24"/>
  <c r="D24"/>
  <c r="H23"/>
  <c r="G23"/>
  <c r="F23"/>
  <c r="E23"/>
  <c r="D23"/>
  <c r="H22"/>
  <c r="G22"/>
  <c r="F22"/>
  <c r="E22"/>
  <c r="D22"/>
  <c r="C26"/>
  <c r="C25"/>
  <c r="C24"/>
  <c r="C23"/>
  <c r="C22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9" i="93"/>
  <c r="F29"/>
  <c r="G28"/>
  <c r="F28"/>
  <c r="E29"/>
  <c r="E28"/>
  <c r="H22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B22"/>
  <c r="B21"/>
  <c r="B20"/>
  <c r="B19"/>
  <c r="B18"/>
  <c r="B17"/>
  <c r="B16"/>
  <c r="B14"/>
  <c r="B15"/>
  <c r="B13"/>
  <c r="I43" i="102" l="1"/>
  <c r="H43"/>
  <c r="I42"/>
  <c r="H42"/>
  <c r="I41"/>
  <c r="H41"/>
  <c r="I40"/>
  <c r="H40"/>
  <c r="G43"/>
  <c r="F43"/>
  <c r="G42"/>
  <c r="F42"/>
  <c r="G41"/>
  <c r="F41"/>
  <c r="G40"/>
  <c r="F40"/>
  <c r="D41"/>
  <c r="E41"/>
  <c r="D42"/>
  <c r="E42"/>
  <c r="D43"/>
  <c r="E43"/>
  <c r="E40"/>
  <c r="D40"/>
  <c r="I16"/>
  <c r="Q16" s="1"/>
  <c r="H16"/>
  <c r="I15"/>
  <c r="Q15" s="1"/>
  <c r="H15"/>
  <c r="I14"/>
  <c r="Q14" s="1"/>
  <c r="H14"/>
  <c r="I13"/>
  <c r="Q13" s="1"/>
  <c r="H13"/>
  <c r="G16"/>
  <c r="P16" s="1"/>
  <c r="F16"/>
  <c r="G15"/>
  <c r="P15" s="1"/>
  <c r="F15"/>
  <c r="G14"/>
  <c r="P14" s="1"/>
  <c r="F14"/>
  <c r="G13"/>
  <c r="P13" s="1"/>
  <c r="F13"/>
  <c r="E13"/>
  <c r="O13" s="1"/>
  <c r="E14"/>
  <c r="O14" s="1"/>
  <c r="E15"/>
  <c r="O15" s="1"/>
  <c r="E16"/>
  <c r="O16" s="1"/>
  <c r="D14"/>
  <c r="D15"/>
  <c r="D16"/>
  <c r="D13"/>
  <c r="J37" i="83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7" i="80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7" i="77"/>
  <c r="I37"/>
  <c r="H37"/>
  <c r="G37"/>
  <c r="F37"/>
  <c r="E37"/>
  <c r="D37"/>
  <c r="C37"/>
  <c r="J36"/>
  <c r="I36"/>
  <c r="H36"/>
  <c r="G36"/>
  <c r="F36"/>
  <c r="E36"/>
  <c r="D36"/>
  <c r="C36"/>
  <c r="J35"/>
  <c r="I35"/>
  <c r="H35"/>
  <c r="G35"/>
  <c r="F35"/>
  <c r="E35"/>
  <c r="D35"/>
  <c r="C35"/>
  <c r="J34"/>
  <c r="I34"/>
  <c r="H34"/>
  <c r="G34"/>
  <c r="F34"/>
  <c r="E34"/>
  <c r="D34"/>
  <c r="C34"/>
  <c r="J33"/>
  <c r="I33"/>
  <c r="H33"/>
  <c r="G33"/>
  <c r="F33"/>
  <c r="E33"/>
  <c r="D33"/>
  <c r="C33"/>
  <c r="J32"/>
  <c r="I32"/>
  <c r="H32"/>
  <c r="G32"/>
  <c r="F32"/>
  <c r="E32"/>
  <c r="D32"/>
  <c r="C32"/>
  <c r="H31"/>
  <c r="G31"/>
  <c r="F31"/>
  <c r="E31"/>
  <c r="D31"/>
  <c r="C31"/>
  <c r="J30"/>
  <c r="I30"/>
  <c r="H30"/>
  <c r="G30"/>
  <c r="F30"/>
  <c r="E30"/>
  <c r="D30"/>
  <c r="C30"/>
  <c r="J29"/>
  <c r="I29"/>
  <c r="H29"/>
  <c r="G29"/>
  <c r="F29"/>
  <c r="E29"/>
  <c r="D29"/>
  <c r="C29"/>
  <c r="J28"/>
  <c r="I28"/>
  <c r="H28"/>
  <c r="G28"/>
  <c r="F28"/>
  <c r="E28"/>
  <c r="D28"/>
  <c r="C28"/>
  <c r="H27"/>
  <c r="G27"/>
  <c r="F27"/>
  <c r="E27"/>
  <c r="D27"/>
  <c r="C27"/>
  <c r="J26"/>
  <c r="I26"/>
  <c r="H26"/>
  <c r="G26"/>
  <c r="F26"/>
  <c r="E26"/>
  <c r="D26"/>
  <c r="C26"/>
  <c r="J25"/>
  <c r="I25"/>
  <c r="H25"/>
  <c r="G25"/>
  <c r="F25"/>
  <c r="E25"/>
  <c r="D25"/>
  <c r="C25"/>
  <c r="J24"/>
  <c r="I24"/>
  <c r="H24"/>
  <c r="G24"/>
  <c r="F24"/>
  <c r="E24"/>
  <c r="D24"/>
  <c r="C24"/>
  <c r="J23"/>
  <c r="I23"/>
  <c r="H23"/>
  <c r="G23"/>
  <c r="F23"/>
  <c r="E23"/>
  <c r="D23"/>
  <c r="C23"/>
  <c r="J22"/>
  <c r="I22"/>
  <c r="H22"/>
  <c r="G22"/>
  <c r="F22"/>
  <c r="E22"/>
  <c r="D22"/>
  <c r="C22"/>
  <c r="H21"/>
  <c r="G21"/>
  <c r="F21"/>
  <c r="E21"/>
  <c r="D21"/>
  <c r="C21"/>
  <c r="J20"/>
  <c r="I20"/>
  <c r="H20"/>
  <c r="G20"/>
  <c r="F20"/>
  <c r="E20"/>
  <c r="D20"/>
  <c r="C20"/>
  <c r="H19"/>
  <c r="G19"/>
  <c r="F19"/>
  <c r="E19"/>
  <c r="D19"/>
  <c r="C19"/>
  <c r="J18"/>
  <c r="I18"/>
  <c r="H18"/>
  <c r="G18"/>
  <c r="F18"/>
  <c r="E18"/>
  <c r="D18"/>
  <c r="C18"/>
  <c r="J17"/>
  <c r="I17"/>
  <c r="H17"/>
  <c r="G17"/>
  <c r="F17"/>
  <c r="E17"/>
  <c r="D17"/>
  <c r="C17"/>
  <c r="J16"/>
  <c r="I16"/>
  <c r="H16"/>
  <c r="G16"/>
  <c r="F16"/>
  <c r="E16"/>
  <c r="D16"/>
  <c r="C16"/>
  <c r="J15"/>
  <c r="I15"/>
  <c r="H15"/>
  <c r="G15"/>
  <c r="F15"/>
  <c r="E15"/>
  <c r="D15"/>
  <c r="C15"/>
  <c r="J14"/>
  <c r="I14"/>
  <c r="H14"/>
  <c r="G14"/>
  <c r="F14"/>
  <c r="E14"/>
  <c r="D14"/>
  <c r="C14"/>
  <c r="J13"/>
  <c r="I13"/>
  <c r="H13"/>
  <c r="G13"/>
  <c r="F13"/>
  <c r="E13"/>
  <c r="D13"/>
  <c r="C13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H22" i="75"/>
  <c r="G22"/>
  <c r="F22"/>
  <c r="E22"/>
  <c r="D22"/>
  <c r="C22"/>
  <c r="B22"/>
  <c r="J21"/>
  <c r="I21"/>
  <c r="H21"/>
  <c r="G21"/>
  <c r="F21"/>
  <c r="E21"/>
  <c r="D21"/>
  <c r="C21"/>
  <c r="B21"/>
  <c r="O22" s="1"/>
  <c r="J20"/>
  <c r="I20"/>
  <c r="H20"/>
  <c r="G20"/>
  <c r="F20"/>
  <c r="E20"/>
  <c r="D20"/>
  <c r="C20"/>
  <c r="B20"/>
  <c r="O21" s="1"/>
  <c r="J19"/>
  <c r="I19"/>
  <c r="H19"/>
  <c r="G19"/>
  <c r="F19"/>
  <c r="E19"/>
  <c r="D19"/>
  <c r="C19"/>
  <c r="B19"/>
  <c r="O20" s="1"/>
  <c r="J18"/>
  <c r="I18"/>
  <c r="H18"/>
  <c r="G18"/>
  <c r="F18"/>
  <c r="E18"/>
  <c r="D18"/>
  <c r="C18"/>
  <c r="B18"/>
  <c r="O19" s="1"/>
  <c r="J17"/>
  <c r="I17"/>
  <c r="H17"/>
  <c r="G17"/>
  <c r="F17"/>
  <c r="E17"/>
  <c r="D17"/>
  <c r="C17"/>
  <c r="B17"/>
  <c r="O18" s="1"/>
  <c r="J16"/>
  <c r="I16"/>
  <c r="H16"/>
  <c r="G16"/>
  <c r="F16"/>
  <c r="E16"/>
  <c r="D16"/>
  <c r="C16"/>
  <c r="B16"/>
  <c r="O17" s="1"/>
  <c r="J15"/>
  <c r="I15"/>
  <c r="H15"/>
  <c r="G15"/>
  <c r="F15"/>
  <c r="E15"/>
  <c r="D15"/>
  <c r="C15"/>
  <c r="B15"/>
  <c r="O16" s="1"/>
  <c r="J14"/>
  <c r="I14"/>
  <c r="H14"/>
  <c r="G14"/>
  <c r="F14"/>
  <c r="E14"/>
  <c r="D14"/>
  <c r="C14"/>
  <c r="B14"/>
  <c r="O15" s="1"/>
  <c r="J13"/>
  <c r="I13"/>
  <c r="H13"/>
  <c r="G13"/>
  <c r="F13"/>
  <c r="E13"/>
  <c r="D13"/>
  <c r="C13"/>
  <c r="B13"/>
  <c r="O14" s="1"/>
  <c r="I41"/>
  <c r="H41"/>
  <c r="G41"/>
  <c r="F41"/>
  <c r="E41"/>
  <c r="D41"/>
  <c r="C41"/>
  <c r="I40"/>
  <c r="H40"/>
  <c r="G40"/>
  <c r="F40"/>
  <c r="E40"/>
  <c r="D40"/>
  <c r="C40"/>
  <c r="I41" i="74"/>
  <c r="H41"/>
  <c r="G41"/>
  <c r="F41"/>
  <c r="E41"/>
  <c r="D41"/>
  <c r="C41"/>
  <c r="I40"/>
  <c r="H40"/>
  <c r="G40"/>
  <c r="F40"/>
  <c r="E40"/>
  <c r="D40"/>
  <c r="C40"/>
  <c r="H22"/>
  <c r="G22"/>
  <c r="F22"/>
  <c r="E22"/>
  <c r="D22"/>
  <c r="C22"/>
  <c r="B22"/>
  <c r="J21"/>
  <c r="I21"/>
  <c r="H21"/>
  <c r="G21"/>
  <c r="F21"/>
  <c r="E21"/>
  <c r="D21"/>
  <c r="C21"/>
  <c r="B21"/>
  <c r="O22" s="1"/>
  <c r="J20"/>
  <c r="I20"/>
  <c r="H20"/>
  <c r="G20"/>
  <c r="F20"/>
  <c r="E20"/>
  <c r="D20"/>
  <c r="C20"/>
  <c r="B20"/>
  <c r="O21" s="1"/>
  <c r="J19"/>
  <c r="I19"/>
  <c r="H19"/>
  <c r="G19"/>
  <c r="F19"/>
  <c r="E19"/>
  <c r="D19"/>
  <c r="C19"/>
  <c r="B19"/>
  <c r="O20" s="1"/>
  <c r="J18"/>
  <c r="I18"/>
  <c r="H18"/>
  <c r="G18"/>
  <c r="F18"/>
  <c r="E18"/>
  <c r="D18"/>
  <c r="C18"/>
  <c r="B18"/>
  <c r="O19" s="1"/>
  <c r="J17"/>
  <c r="I17"/>
  <c r="H17"/>
  <c r="G17"/>
  <c r="F17"/>
  <c r="E17"/>
  <c r="D17"/>
  <c r="C17"/>
  <c r="B17"/>
  <c r="O18" s="1"/>
  <c r="J16"/>
  <c r="I16"/>
  <c r="H16"/>
  <c r="G16"/>
  <c r="F16"/>
  <c r="E16"/>
  <c r="D16"/>
  <c r="C16"/>
  <c r="B16"/>
  <c r="O17" s="1"/>
  <c r="J15"/>
  <c r="I15"/>
  <c r="H15"/>
  <c r="G15"/>
  <c r="F15"/>
  <c r="E15"/>
  <c r="D15"/>
  <c r="C15"/>
  <c r="B15"/>
  <c r="O16" s="1"/>
  <c r="J14"/>
  <c r="I14"/>
  <c r="H14"/>
  <c r="G14"/>
  <c r="F14"/>
  <c r="E14"/>
  <c r="D14"/>
  <c r="C14"/>
  <c r="B14"/>
  <c r="O15" s="1"/>
  <c r="J13"/>
  <c r="I13"/>
  <c r="H13"/>
  <c r="G13"/>
  <c r="F13"/>
  <c r="E13"/>
  <c r="D13"/>
  <c r="C13"/>
  <c r="B13"/>
  <c r="O14" s="1"/>
  <c r="I41" i="73"/>
  <c r="H41"/>
  <c r="G41"/>
  <c r="F41"/>
  <c r="E41"/>
  <c r="D41"/>
  <c r="C41"/>
  <c r="I40"/>
  <c r="H40"/>
  <c r="G40"/>
  <c r="F40"/>
  <c r="E40"/>
  <c r="D40"/>
  <c r="C40"/>
  <c r="H22"/>
  <c r="G22"/>
  <c r="F22"/>
  <c r="E22"/>
  <c r="D22"/>
  <c r="C22"/>
  <c r="B22"/>
  <c r="J21"/>
  <c r="I21"/>
  <c r="H21"/>
  <c r="G21"/>
  <c r="F21"/>
  <c r="E21"/>
  <c r="D21"/>
  <c r="C21"/>
  <c r="B21"/>
  <c r="O22" s="1"/>
  <c r="J20"/>
  <c r="I20"/>
  <c r="H20"/>
  <c r="G20"/>
  <c r="F20"/>
  <c r="E20"/>
  <c r="D20"/>
  <c r="C20"/>
  <c r="B20"/>
  <c r="O21" s="1"/>
  <c r="J19"/>
  <c r="I19"/>
  <c r="H19"/>
  <c r="G19"/>
  <c r="F19"/>
  <c r="E19"/>
  <c r="D19"/>
  <c r="C19"/>
  <c r="B19"/>
  <c r="O20" s="1"/>
  <c r="J18"/>
  <c r="I18"/>
  <c r="H18"/>
  <c r="G18"/>
  <c r="F18"/>
  <c r="E18"/>
  <c r="D18"/>
  <c r="C18"/>
  <c r="B18"/>
  <c r="O19" s="1"/>
  <c r="J17"/>
  <c r="I17"/>
  <c r="H17"/>
  <c r="G17"/>
  <c r="F17"/>
  <c r="E17"/>
  <c r="D17"/>
  <c r="C17"/>
  <c r="B17"/>
  <c r="O18" s="1"/>
  <c r="J16"/>
  <c r="I16"/>
  <c r="H16"/>
  <c r="G16"/>
  <c r="F16"/>
  <c r="E16"/>
  <c r="D16"/>
  <c r="C16"/>
  <c r="B16"/>
  <c r="O17" s="1"/>
  <c r="J15"/>
  <c r="I15"/>
  <c r="H15"/>
  <c r="G15"/>
  <c r="F15"/>
  <c r="E15"/>
  <c r="D15"/>
  <c r="C15"/>
  <c r="B15"/>
  <c r="O16" s="1"/>
  <c r="J14"/>
  <c r="I14"/>
  <c r="H14"/>
  <c r="G14"/>
  <c r="F14"/>
  <c r="E14"/>
  <c r="D14"/>
  <c r="C14"/>
  <c r="B14"/>
  <c r="O15" s="1"/>
  <c r="J13"/>
  <c r="I13"/>
  <c r="H13"/>
  <c r="G13"/>
  <c r="F13"/>
  <c r="E13"/>
  <c r="D13"/>
  <c r="C13"/>
  <c r="B13"/>
  <c r="O14" s="1"/>
  <c r="I41" i="72"/>
  <c r="H41"/>
  <c r="G41"/>
  <c r="F41"/>
  <c r="E41"/>
  <c r="D41"/>
  <c r="C41"/>
  <c r="I40"/>
  <c r="H40"/>
  <c r="G40"/>
  <c r="F40"/>
  <c r="E40"/>
  <c r="D40"/>
  <c r="C40"/>
  <c r="H22"/>
  <c r="G22"/>
  <c r="F22"/>
  <c r="E22"/>
  <c r="D22"/>
  <c r="C22"/>
  <c r="B22"/>
  <c r="J21"/>
  <c r="I21"/>
  <c r="H21"/>
  <c r="G21"/>
  <c r="F21"/>
  <c r="E21"/>
  <c r="D21"/>
  <c r="C21"/>
  <c r="B21"/>
  <c r="O22" s="1"/>
  <c r="J20"/>
  <c r="I20"/>
  <c r="H20"/>
  <c r="G20"/>
  <c r="F20"/>
  <c r="E20"/>
  <c r="D20"/>
  <c r="C20"/>
  <c r="B20"/>
  <c r="O21" s="1"/>
  <c r="J19"/>
  <c r="I19"/>
  <c r="H19"/>
  <c r="G19"/>
  <c r="F19"/>
  <c r="E19"/>
  <c r="D19"/>
  <c r="C19"/>
  <c r="B19"/>
  <c r="O20" s="1"/>
  <c r="J18"/>
  <c r="I18"/>
  <c r="H18"/>
  <c r="G18"/>
  <c r="F18"/>
  <c r="E18"/>
  <c r="D18"/>
  <c r="C18"/>
  <c r="B18"/>
  <c r="O19" s="1"/>
  <c r="J17"/>
  <c r="I17"/>
  <c r="H17"/>
  <c r="G17"/>
  <c r="F17"/>
  <c r="E17"/>
  <c r="D17"/>
  <c r="C17"/>
  <c r="B17"/>
  <c r="O18" s="1"/>
  <c r="J16"/>
  <c r="I16"/>
  <c r="H16"/>
  <c r="G16"/>
  <c r="F16"/>
  <c r="E16"/>
  <c r="D16"/>
  <c r="C16"/>
  <c r="B16"/>
  <c r="O17" s="1"/>
  <c r="J15"/>
  <c r="I15"/>
  <c r="H15"/>
  <c r="G15"/>
  <c r="F15"/>
  <c r="E15"/>
  <c r="D15"/>
  <c r="C15"/>
  <c r="B15"/>
  <c r="O16" s="1"/>
  <c r="J14"/>
  <c r="I14"/>
  <c r="H14"/>
  <c r="G14"/>
  <c r="F14"/>
  <c r="E14"/>
  <c r="D14"/>
  <c r="C14"/>
  <c r="B14"/>
  <c r="O15" s="1"/>
  <c r="J13"/>
  <c r="I13"/>
  <c r="H13"/>
  <c r="G13"/>
  <c r="F13"/>
  <c r="E13"/>
  <c r="D13"/>
  <c r="C13"/>
  <c r="B13"/>
  <c r="O14" s="1"/>
  <c r="C13" i="71"/>
  <c r="H22"/>
  <c r="G22"/>
  <c r="F22"/>
  <c r="E22"/>
  <c r="D22"/>
  <c r="C22"/>
  <c r="B22"/>
  <c r="J21"/>
  <c r="I21"/>
  <c r="H21"/>
  <c r="Q22" s="1"/>
  <c r="G21"/>
  <c r="F21"/>
  <c r="E21"/>
  <c r="P22" s="1"/>
  <c r="D21"/>
  <c r="C21"/>
  <c r="B21"/>
  <c r="O22" s="1"/>
  <c r="J20"/>
  <c r="I20"/>
  <c r="H20"/>
  <c r="Q21" s="1"/>
  <c r="G20"/>
  <c r="F20"/>
  <c r="E20"/>
  <c r="P21" s="1"/>
  <c r="D20"/>
  <c r="C20"/>
  <c r="B20"/>
  <c r="O21" s="1"/>
  <c r="J19"/>
  <c r="I19"/>
  <c r="H19"/>
  <c r="Q20" s="1"/>
  <c r="G19"/>
  <c r="F19"/>
  <c r="E19"/>
  <c r="P20" s="1"/>
  <c r="D19"/>
  <c r="C19"/>
  <c r="B19"/>
  <c r="O20" s="1"/>
  <c r="J18"/>
  <c r="I18"/>
  <c r="H18"/>
  <c r="Q19" s="1"/>
  <c r="G18"/>
  <c r="F18"/>
  <c r="E18"/>
  <c r="P19" s="1"/>
  <c r="D18"/>
  <c r="C18"/>
  <c r="B18"/>
  <c r="O19" s="1"/>
  <c r="J17"/>
  <c r="I17"/>
  <c r="H17"/>
  <c r="Q18" s="1"/>
  <c r="G17"/>
  <c r="F17"/>
  <c r="E17"/>
  <c r="P18" s="1"/>
  <c r="D17"/>
  <c r="C17"/>
  <c r="B17"/>
  <c r="O18" s="1"/>
  <c r="J16"/>
  <c r="I16"/>
  <c r="H16"/>
  <c r="Q17" s="1"/>
  <c r="G16"/>
  <c r="F16"/>
  <c r="E16"/>
  <c r="P17" s="1"/>
  <c r="D16"/>
  <c r="C16"/>
  <c r="B16"/>
  <c r="O17" s="1"/>
  <c r="J15"/>
  <c r="I15"/>
  <c r="H15"/>
  <c r="Q16" s="1"/>
  <c r="G15"/>
  <c r="F15"/>
  <c r="E15"/>
  <c r="P16" s="1"/>
  <c r="D15"/>
  <c r="C15"/>
  <c r="B15"/>
  <c r="O16" s="1"/>
  <c r="J14"/>
  <c r="I14"/>
  <c r="H14"/>
  <c r="Q15" s="1"/>
  <c r="G14"/>
  <c r="F14"/>
  <c r="E14"/>
  <c r="P15" s="1"/>
  <c r="D14"/>
  <c r="C14"/>
  <c r="B14"/>
  <c r="O15" s="1"/>
  <c r="J13"/>
  <c r="I13"/>
  <c r="H13"/>
  <c r="Q14" s="1"/>
  <c r="G13"/>
  <c r="F13"/>
  <c r="E13"/>
  <c r="P14" s="1"/>
  <c r="D13"/>
  <c r="B13"/>
  <c r="O14" s="1"/>
  <c r="I41"/>
  <c r="H41"/>
  <c r="G41"/>
  <c r="F41"/>
  <c r="E41"/>
  <c r="D41"/>
  <c r="C41"/>
  <c r="I40"/>
  <c r="H40"/>
  <c r="G40"/>
  <c r="F40"/>
  <c r="E40"/>
  <c r="D40"/>
  <c r="C40"/>
  <c r="I41" i="70"/>
  <c r="H41"/>
  <c r="G41"/>
  <c r="F41"/>
  <c r="E41"/>
  <c r="D41"/>
  <c r="C41"/>
  <c r="I40"/>
  <c r="H40"/>
  <c r="G40"/>
  <c r="F40"/>
  <c r="E40"/>
  <c r="D40"/>
  <c r="C40"/>
  <c r="H22"/>
  <c r="G22"/>
  <c r="F22"/>
  <c r="E22"/>
  <c r="D22"/>
  <c r="C22"/>
  <c r="B22"/>
  <c r="J21"/>
  <c r="I21"/>
  <c r="H21"/>
  <c r="Q22" s="1"/>
  <c r="G21"/>
  <c r="F21"/>
  <c r="E21"/>
  <c r="P22" s="1"/>
  <c r="D21"/>
  <c r="C21"/>
  <c r="B21"/>
  <c r="O22" s="1"/>
  <c r="J20"/>
  <c r="I20"/>
  <c r="H20"/>
  <c r="Q21" s="1"/>
  <c r="G20"/>
  <c r="F20"/>
  <c r="E20"/>
  <c r="P21" s="1"/>
  <c r="D20"/>
  <c r="C20"/>
  <c r="B20"/>
  <c r="O21" s="1"/>
  <c r="J19"/>
  <c r="I19"/>
  <c r="H19"/>
  <c r="Q20" s="1"/>
  <c r="G19"/>
  <c r="F19"/>
  <c r="E19"/>
  <c r="P20" s="1"/>
  <c r="D19"/>
  <c r="C19"/>
  <c r="B19"/>
  <c r="O20" s="1"/>
  <c r="J18"/>
  <c r="I18"/>
  <c r="H18"/>
  <c r="Q19" s="1"/>
  <c r="G18"/>
  <c r="F18"/>
  <c r="E18"/>
  <c r="P19" s="1"/>
  <c r="D18"/>
  <c r="C18"/>
  <c r="B18"/>
  <c r="O19" s="1"/>
  <c r="J17"/>
  <c r="I17"/>
  <c r="H17"/>
  <c r="Q18" s="1"/>
  <c r="G17"/>
  <c r="F17"/>
  <c r="E17"/>
  <c r="P18" s="1"/>
  <c r="D17"/>
  <c r="C17"/>
  <c r="B17"/>
  <c r="O18" s="1"/>
  <c r="J16"/>
  <c r="I16"/>
  <c r="H16"/>
  <c r="Q17" s="1"/>
  <c r="G16"/>
  <c r="F16"/>
  <c r="E16"/>
  <c r="P17" s="1"/>
  <c r="D16"/>
  <c r="C16"/>
  <c r="B16"/>
  <c r="O17" s="1"/>
  <c r="J15"/>
  <c r="I15"/>
  <c r="H15"/>
  <c r="Q16" s="1"/>
  <c r="G15"/>
  <c r="F15"/>
  <c r="E15"/>
  <c r="P16" s="1"/>
  <c r="D15"/>
  <c r="C15"/>
  <c r="B15"/>
  <c r="O16" s="1"/>
  <c r="J14"/>
  <c r="I14"/>
  <c r="H14"/>
  <c r="Q15" s="1"/>
  <c r="G14"/>
  <c r="F14"/>
  <c r="E14"/>
  <c r="P15" s="1"/>
  <c r="D14"/>
  <c r="C14"/>
  <c r="B14"/>
  <c r="O15" s="1"/>
  <c r="J13"/>
  <c r="I13"/>
  <c r="H13"/>
  <c r="Q14" s="1"/>
  <c r="G13"/>
  <c r="F13"/>
  <c r="E13"/>
  <c r="P14" s="1"/>
  <c r="D13"/>
  <c r="C13"/>
  <c r="B13"/>
  <c r="O14" s="1"/>
  <c r="I41" i="69"/>
  <c r="H41"/>
  <c r="G41"/>
  <c r="F41"/>
  <c r="E41"/>
  <c r="D41"/>
  <c r="C41"/>
  <c r="I40"/>
  <c r="H40"/>
  <c r="G40"/>
  <c r="F40"/>
  <c r="E40"/>
  <c r="D40"/>
  <c r="C40"/>
  <c r="H22"/>
  <c r="G22"/>
  <c r="F22"/>
  <c r="E22"/>
  <c r="D22"/>
  <c r="C22"/>
  <c r="B22"/>
  <c r="J21"/>
  <c r="I21"/>
  <c r="H21"/>
  <c r="Q22" s="1"/>
  <c r="G21"/>
  <c r="F21"/>
  <c r="E21"/>
  <c r="P22" s="1"/>
  <c r="D21"/>
  <c r="C21"/>
  <c r="B21"/>
  <c r="O22" s="1"/>
  <c r="J20"/>
  <c r="I20"/>
  <c r="H20"/>
  <c r="Q21" s="1"/>
  <c r="G20"/>
  <c r="F20"/>
  <c r="E20"/>
  <c r="P21" s="1"/>
  <c r="D20"/>
  <c r="C20"/>
  <c r="B20"/>
  <c r="O21" s="1"/>
  <c r="J19"/>
  <c r="I19"/>
  <c r="H19"/>
  <c r="Q20" s="1"/>
  <c r="G19"/>
  <c r="F19"/>
  <c r="E19"/>
  <c r="P20" s="1"/>
  <c r="D19"/>
  <c r="C19"/>
  <c r="B19"/>
  <c r="O20" s="1"/>
  <c r="J18"/>
  <c r="I18"/>
  <c r="H18"/>
  <c r="Q19" s="1"/>
  <c r="G18"/>
  <c r="F18"/>
  <c r="E18"/>
  <c r="P19" s="1"/>
  <c r="D18"/>
  <c r="C18"/>
  <c r="B18"/>
  <c r="O19" s="1"/>
  <c r="J17"/>
  <c r="I17"/>
  <c r="H17"/>
  <c r="Q18" s="1"/>
  <c r="G17"/>
  <c r="F17"/>
  <c r="E17"/>
  <c r="P18" s="1"/>
  <c r="D17"/>
  <c r="C17"/>
  <c r="B17"/>
  <c r="O18" s="1"/>
  <c r="J16"/>
  <c r="I16"/>
  <c r="H16"/>
  <c r="Q17" s="1"/>
  <c r="G16"/>
  <c r="F16"/>
  <c r="E16"/>
  <c r="P17" s="1"/>
  <c r="D16"/>
  <c r="C16"/>
  <c r="B16"/>
  <c r="O17" s="1"/>
  <c r="J15"/>
  <c r="I15"/>
  <c r="H15"/>
  <c r="Q16" s="1"/>
  <c r="G15"/>
  <c r="F15"/>
  <c r="E15"/>
  <c r="P16" s="1"/>
  <c r="D15"/>
  <c r="C15"/>
  <c r="B15"/>
  <c r="O16" s="1"/>
  <c r="J14"/>
  <c r="I14"/>
  <c r="H14"/>
  <c r="Q15" s="1"/>
  <c r="G14"/>
  <c r="F14"/>
  <c r="E14"/>
  <c r="P15" s="1"/>
  <c r="D14"/>
  <c r="C14"/>
  <c r="B14"/>
  <c r="O15" s="1"/>
  <c r="J13"/>
  <c r="I13"/>
  <c r="H13"/>
  <c r="Q14" s="1"/>
  <c r="G13"/>
  <c r="F13"/>
  <c r="E13"/>
  <c r="P14" s="1"/>
  <c r="D13"/>
  <c r="C13"/>
  <c r="B13"/>
  <c r="O14" s="1"/>
  <c r="I41" i="68"/>
  <c r="H41"/>
  <c r="G41"/>
  <c r="F41"/>
  <c r="E41"/>
  <c r="D41"/>
  <c r="C41"/>
  <c r="I40"/>
  <c r="H40"/>
  <c r="G40"/>
  <c r="F40"/>
  <c r="E40"/>
  <c r="D40"/>
  <c r="C40"/>
  <c r="H22"/>
  <c r="G22"/>
  <c r="F22"/>
  <c r="E22"/>
  <c r="D22"/>
  <c r="C22"/>
  <c r="B22"/>
  <c r="J21"/>
  <c r="I21"/>
  <c r="H21"/>
  <c r="Q22" s="1"/>
  <c r="G21"/>
  <c r="F21"/>
  <c r="E21"/>
  <c r="P22" s="1"/>
  <c r="D21"/>
  <c r="C21"/>
  <c r="B21"/>
  <c r="O22" s="1"/>
  <c r="J20"/>
  <c r="I20"/>
  <c r="H20"/>
  <c r="Q21" s="1"/>
  <c r="G20"/>
  <c r="F20"/>
  <c r="E20"/>
  <c r="P21" s="1"/>
  <c r="D20"/>
  <c r="C20"/>
  <c r="B20"/>
  <c r="O21" s="1"/>
  <c r="J19"/>
  <c r="I19"/>
  <c r="H19"/>
  <c r="Q20" s="1"/>
  <c r="G19"/>
  <c r="F19"/>
  <c r="E19"/>
  <c r="P20" s="1"/>
  <c r="D19"/>
  <c r="C19"/>
  <c r="B19"/>
  <c r="O20" s="1"/>
  <c r="J18"/>
  <c r="I18"/>
  <c r="H18"/>
  <c r="Q19" s="1"/>
  <c r="G18"/>
  <c r="F18"/>
  <c r="E18"/>
  <c r="P19" s="1"/>
  <c r="D18"/>
  <c r="C18"/>
  <c r="B18"/>
  <c r="O19" s="1"/>
  <c r="J17"/>
  <c r="I17"/>
  <c r="H17"/>
  <c r="Q18" s="1"/>
  <c r="G17"/>
  <c r="F17"/>
  <c r="E17"/>
  <c r="P18" s="1"/>
  <c r="D17"/>
  <c r="C17"/>
  <c r="B17"/>
  <c r="O18" s="1"/>
  <c r="J16"/>
  <c r="I16"/>
  <c r="H16"/>
  <c r="Q17" s="1"/>
  <c r="G16"/>
  <c r="F16"/>
  <c r="E16"/>
  <c r="P17" s="1"/>
  <c r="D16"/>
  <c r="C16"/>
  <c r="B16"/>
  <c r="O17" s="1"/>
  <c r="J15"/>
  <c r="I15"/>
  <c r="H15"/>
  <c r="Q16" s="1"/>
  <c r="G15"/>
  <c r="F15"/>
  <c r="E15"/>
  <c r="P16" s="1"/>
  <c r="D15"/>
  <c r="C15"/>
  <c r="B15"/>
  <c r="O16" s="1"/>
  <c r="J14"/>
  <c r="I14"/>
  <c r="H14"/>
  <c r="Q15" s="1"/>
  <c r="G14"/>
  <c r="F14"/>
  <c r="E14"/>
  <c r="P15" s="1"/>
  <c r="D14"/>
  <c r="C14"/>
  <c r="B14"/>
  <c r="O15" s="1"/>
  <c r="J13"/>
  <c r="I13"/>
  <c r="H13"/>
  <c r="Q14" s="1"/>
  <c r="G13"/>
  <c r="F13"/>
  <c r="E13"/>
  <c r="P14" s="1"/>
  <c r="D13"/>
  <c r="C13"/>
  <c r="B13"/>
  <c r="O14" s="1"/>
  <c r="I39" i="75"/>
  <c r="H39"/>
  <c r="G39"/>
  <c r="F39"/>
  <c r="E39"/>
  <c r="D39"/>
  <c r="C39"/>
  <c r="I39" i="74"/>
  <c r="H39"/>
  <c r="G39"/>
  <c r="F39"/>
  <c r="E39"/>
  <c r="D39"/>
  <c r="C39"/>
  <c r="I39" i="73"/>
  <c r="H39"/>
  <c r="G39"/>
  <c r="F39"/>
  <c r="E39"/>
  <c r="D39"/>
  <c r="C39"/>
  <c r="I39" i="72"/>
  <c r="H39"/>
  <c r="G39"/>
  <c r="F39"/>
  <c r="E39"/>
  <c r="D39"/>
  <c r="C39"/>
  <c r="I39" i="71"/>
  <c r="H39"/>
  <c r="G39"/>
  <c r="F39"/>
  <c r="E39"/>
  <c r="D39"/>
  <c r="C39"/>
  <c r="I39" i="70"/>
  <c r="H39"/>
  <c r="G39"/>
  <c r="F39"/>
  <c r="E39"/>
  <c r="D39"/>
  <c r="C39"/>
  <c r="I39" i="69"/>
  <c r="H39"/>
  <c r="G39"/>
  <c r="F39"/>
  <c r="E39"/>
  <c r="D39"/>
  <c r="C39"/>
  <c r="I39" i="68"/>
  <c r="D39"/>
  <c r="E39"/>
  <c r="F39"/>
  <c r="G39"/>
  <c r="H39"/>
  <c r="C39"/>
  <c r="I42" i="65"/>
  <c r="I41"/>
  <c r="D41"/>
  <c r="E41"/>
  <c r="F41"/>
  <c r="G41"/>
  <c r="H41"/>
  <c r="D42"/>
  <c r="E42"/>
  <c r="F42"/>
  <c r="G42"/>
  <c r="H42"/>
  <c r="C42"/>
  <c r="C41"/>
  <c r="J21"/>
  <c r="J20"/>
  <c r="J19"/>
  <c r="J18"/>
  <c r="J17"/>
  <c r="J16"/>
  <c r="J15"/>
  <c r="J14"/>
  <c r="J13"/>
  <c r="I21"/>
  <c r="I20"/>
  <c r="I19"/>
  <c r="I18"/>
  <c r="I17"/>
  <c r="I16"/>
  <c r="I15"/>
  <c r="I14"/>
  <c r="I13"/>
  <c r="D13"/>
  <c r="E13"/>
  <c r="P14" s="1"/>
  <c r="F13"/>
  <c r="G13"/>
  <c r="H13"/>
  <c r="Q14" s="1"/>
  <c r="D14"/>
  <c r="E14"/>
  <c r="P15" s="1"/>
  <c r="F14"/>
  <c r="G14"/>
  <c r="H14"/>
  <c r="Q15" s="1"/>
  <c r="D15"/>
  <c r="E15"/>
  <c r="P16" s="1"/>
  <c r="F15"/>
  <c r="G15"/>
  <c r="H15"/>
  <c r="Q16" s="1"/>
  <c r="D16"/>
  <c r="E16"/>
  <c r="P17" s="1"/>
  <c r="F16"/>
  <c r="G16"/>
  <c r="H16"/>
  <c r="Q17" s="1"/>
  <c r="D17"/>
  <c r="E17"/>
  <c r="P18" s="1"/>
  <c r="F17"/>
  <c r="G17"/>
  <c r="H17"/>
  <c r="Q18" s="1"/>
  <c r="D18"/>
  <c r="E18"/>
  <c r="P19" s="1"/>
  <c r="F18"/>
  <c r="G18"/>
  <c r="H18"/>
  <c r="Q19" s="1"/>
  <c r="D19"/>
  <c r="E19"/>
  <c r="P20" s="1"/>
  <c r="F19"/>
  <c r="G19"/>
  <c r="H19"/>
  <c r="Q20" s="1"/>
  <c r="D20"/>
  <c r="E20"/>
  <c r="P21" s="1"/>
  <c r="F20"/>
  <c r="G20"/>
  <c r="H20"/>
  <c r="Q21" s="1"/>
  <c r="D21"/>
  <c r="E21"/>
  <c r="P22" s="1"/>
  <c r="F21"/>
  <c r="G21"/>
  <c r="H21"/>
  <c r="Q22" s="1"/>
  <c r="D22"/>
  <c r="E22"/>
  <c r="F22"/>
  <c r="G22"/>
  <c r="H22"/>
  <c r="C22"/>
  <c r="C21"/>
  <c r="C20"/>
  <c r="C19"/>
  <c r="C18"/>
  <c r="C17"/>
  <c r="C16"/>
  <c r="C15"/>
  <c r="C14"/>
  <c r="C13"/>
  <c r="B22"/>
  <c r="B14"/>
  <c r="O15" s="1"/>
  <c r="B15"/>
  <c r="O16" s="1"/>
  <c r="B16"/>
  <c r="O17" s="1"/>
  <c r="B17"/>
  <c r="O18" s="1"/>
  <c r="B18"/>
  <c r="O19" s="1"/>
  <c r="B19"/>
  <c r="O20" s="1"/>
  <c r="B20"/>
  <c r="O21" s="1"/>
  <c r="B21"/>
  <c r="O22" s="1"/>
  <c r="B13"/>
  <c r="O14" s="1"/>
  <c r="H22" i="67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2" i="66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N46" i="125"/>
  <c r="N48" i="124" l="1"/>
  <c r="N45" i="117" l="1"/>
  <c r="N49" i="95"/>
  <c r="V7" i="64"/>
  <c r="V7" i="66"/>
  <c r="V7" i="67"/>
  <c r="V7" i="65"/>
  <c r="V7" i="68"/>
  <c r="V7" i="69"/>
  <c r="V7" i="70"/>
  <c r="V7" i="71"/>
  <c r="V7" i="72"/>
  <c r="V7" i="73"/>
  <c r="V7" i="74"/>
  <c r="V7" i="75"/>
  <c r="V7" i="77"/>
  <c r="V7" i="80"/>
  <c r="V7" i="83"/>
  <c r="V7" i="102"/>
  <c r="V7" i="93"/>
  <c r="V7" i="148"/>
  <c r="V7" i="149"/>
  <c r="V7" i="147"/>
  <c r="V7" i="150"/>
  <c r="V7" i="151"/>
  <c r="V7" i="152"/>
  <c r="V7" i="153"/>
  <c r="V7" i="154"/>
  <c r="V7" i="145"/>
  <c r="V7" i="144"/>
  <c r="V7" i="155"/>
  <c r="V7" i="156"/>
  <c r="V7" i="157"/>
  <c r="V7" i="158"/>
  <c r="V7" i="159"/>
  <c r="V7" i="160"/>
  <c r="V7" i="161"/>
  <c r="V7" i="162"/>
  <c r="V7" i="94"/>
  <c r="V7" i="95"/>
  <c r="V7" i="164"/>
  <c r="V7" i="165"/>
  <c r="V7" i="166"/>
  <c r="V7" i="163"/>
  <c r="V7" i="96"/>
  <c r="V7" i="168"/>
  <c r="V7" i="169"/>
  <c r="V7" i="170"/>
  <c r="V7" i="167"/>
  <c r="V7" i="97"/>
  <c r="V7" i="172"/>
  <c r="V7" i="173"/>
  <c r="V7" i="171"/>
  <c r="V7" i="98"/>
  <c r="V7" i="177"/>
  <c r="V7" i="178"/>
  <c r="V7" i="179"/>
  <c r="V7" i="174"/>
  <c r="V7" i="99"/>
  <c r="V7" i="181"/>
  <c r="V7" i="182"/>
  <c r="V7" i="180"/>
  <c r="V7" i="100"/>
  <c r="V7" i="184"/>
  <c r="V7" i="183"/>
  <c r="V7" i="186"/>
  <c r="V7" i="187"/>
  <c r="V7" i="188"/>
  <c r="V7" i="189"/>
  <c r="V7" i="185"/>
  <c r="V7" i="114"/>
  <c r="V7" i="206"/>
  <c r="V7" i="207"/>
  <c r="V7" i="208"/>
  <c r="V7" i="209"/>
  <c r="V7" i="210"/>
  <c r="V7" i="211"/>
  <c r="V7" i="212"/>
  <c r="V7" i="213"/>
  <c r="V7" i="214"/>
  <c r="V7" i="175"/>
  <c r="V7" i="115"/>
  <c r="V7" i="224"/>
  <c r="V7" i="225"/>
  <c r="V7" i="226"/>
  <c r="V7" i="227"/>
  <c r="V7" i="228"/>
  <c r="V7" i="229"/>
  <c r="V7" i="230"/>
  <c r="V7" i="190"/>
  <c r="V7" i="116"/>
  <c r="V7" i="238"/>
  <c r="V7" i="239"/>
  <c r="V7" i="240"/>
  <c r="V7" i="191"/>
  <c r="V7" i="244"/>
  <c r="V7" i="245"/>
  <c r="V7" i="246"/>
  <c r="V7" i="193"/>
  <c r="V7" i="118"/>
  <c r="V7" i="250"/>
  <c r="V7" i="251"/>
  <c r="V7" i="197"/>
  <c r="V7" i="254"/>
  <c r="V7" i="255"/>
  <c r="V7" i="256"/>
  <c r="V7" i="198"/>
  <c r="V7" i="120"/>
  <c r="V7" i="260"/>
  <c r="V7" i="261"/>
  <c r="V7" i="200"/>
  <c r="V7" i="121"/>
  <c r="V7" i="264"/>
  <c r="V7" i="201"/>
  <c r="V7" i="266"/>
  <c r="V7" i="267"/>
  <c r="V7" i="268"/>
  <c r="V7" i="269"/>
  <c r="V7" i="204"/>
  <c r="V7" i="215"/>
  <c r="V7" i="216"/>
  <c r="V7" i="217"/>
  <c r="V7" i="218"/>
  <c r="V7" i="219"/>
  <c r="V7" i="220"/>
  <c r="V7" i="221"/>
  <c r="V7" i="222"/>
  <c r="V7" i="223"/>
  <c r="V7" i="176"/>
  <c r="V7" i="124"/>
  <c r="V7" i="231"/>
  <c r="V7" i="232"/>
  <c r="V7" i="233"/>
  <c r="V7" i="234"/>
  <c r="V7" i="235"/>
  <c r="V7" i="236"/>
  <c r="V7" i="237"/>
  <c r="V7" i="195"/>
  <c r="V7" i="125"/>
  <c r="V7" i="241"/>
  <c r="V7" i="242"/>
  <c r="V7" i="243"/>
  <c r="V7" i="192"/>
  <c r="V7" i="126"/>
  <c r="V7" i="247"/>
  <c r="V7" i="248"/>
  <c r="V7" i="249"/>
  <c r="V7" i="194"/>
  <c r="V7" i="127"/>
  <c r="V7" i="252"/>
  <c r="V7" i="253"/>
  <c r="V7" i="196"/>
  <c r="V7" i="128"/>
  <c r="V7" i="257"/>
  <c r="V7" i="258"/>
  <c r="V7" i="259"/>
  <c r="V7" i="199"/>
  <c r="V7" i="129"/>
  <c r="V7" i="262"/>
  <c r="V7" i="263"/>
  <c r="V7" i="202"/>
  <c r="V7" i="130"/>
  <c r="V7" i="265"/>
  <c r="V7" i="203"/>
  <c r="V7" i="270"/>
  <c r="V7" i="271"/>
  <c r="V7" i="272"/>
  <c r="V7" i="273"/>
  <c r="V7" i="205"/>
  <c r="N48"/>
  <c r="N45"/>
  <c r="N44"/>
  <c r="N39"/>
  <c r="N37"/>
  <c r="N36"/>
  <c r="N35"/>
  <c r="N34"/>
  <c r="N33"/>
  <c r="N50" i="204"/>
  <c r="N45"/>
  <c r="N44"/>
  <c r="N39"/>
  <c r="N37"/>
  <c r="N36"/>
  <c r="N35"/>
  <c r="N34"/>
  <c r="N33"/>
  <c r="N44" i="203"/>
  <c r="N43"/>
  <c r="N38"/>
  <c r="N36"/>
  <c r="N35"/>
  <c r="N34"/>
  <c r="N33"/>
  <c r="N32"/>
  <c r="N49" i="202"/>
  <c r="N44"/>
  <c r="N44" i="201"/>
  <c r="N43"/>
  <c r="N38"/>
  <c r="N36"/>
  <c r="N35"/>
  <c r="N34"/>
  <c r="N33"/>
  <c r="N32"/>
  <c r="N49" i="200"/>
  <c r="N45"/>
  <c r="N44"/>
  <c r="N49" i="199"/>
  <c r="N47"/>
  <c r="N44"/>
  <c r="N49" i="198"/>
  <c r="N47"/>
  <c r="N43"/>
  <c r="N42"/>
  <c r="N48" i="197"/>
  <c r="N46"/>
  <c r="N48" i="196"/>
  <c r="N46"/>
  <c r="N48" i="195"/>
  <c r="N44"/>
  <c r="N43"/>
  <c r="N40"/>
  <c r="N48" i="194"/>
  <c r="N46"/>
  <c r="N45"/>
  <c r="N44"/>
  <c r="N49" i="193"/>
  <c r="N45"/>
  <c r="N44"/>
  <c r="N43"/>
  <c r="N49" i="192"/>
  <c r="N49" i="191"/>
  <c r="N45"/>
  <c r="N49" i="190"/>
  <c r="N45"/>
  <c r="N44"/>
  <c r="N43"/>
  <c r="N40"/>
  <c r="N48" i="185"/>
  <c r="N43"/>
  <c r="N39"/>
  <c r="N37"/>
  <c r="N36"/>
  <c r="N35"/>
  <c r="N34"/>
  <c r="N33"/>
  <c r="N44" i="183"/>
  <c r="N43"/>
  <c r="N38"/>
  <c r="N36"/>
  <c r="N35"/>
  <c r="N34"/>
  <c r="N33"/>
  <c r="N32"/>
  <c r="N49" i="180"/>
  <c r="N45"/>
  <c r="N44"/>
  <c r="N49" i="174" l="1"/>
  <c r="N47"/>
  <c r="N43"/>
  <c r="N42"/>
  <c r="N48" i="171"/>
  <c r="N46"/>
  <c r="N43"/>
  <c r="N42"/>
  <c r="N49" i="167"/>
  <c r="N46"/>
  <c r="N45"/>
  <c r="N44"/>
  <c r="N49" i="163" l="1"/>
  <c r="N45"/>
  <c r="N52" i="155" l="1"/>
  <c r="Q22" i="73" l="1"/>
  <c r="P22"/>
  <c r="Q21"/>
  <c r="P21"/>
  <c r="Q20"/>
  <c r="P20"/>
  <c r="Q19"/>
  <c r="P19"/>
  <c r="Q18"/>
  <c r="P18"/>
  <c r="Q17"/>
  <c r="P17"/>
  <c r="Q16"/>
  <c r="P16"/>
  <c r="Q15"/>
  <c r="P15"/>
  <c r="Q14"/>
  <c r="P14"/>
  <c r="Q22" i="75" l="1"/>
  <c r="P22"/>
  <c r="Q21"/>
  <c r="P21"/>
  <c r="Q20"/>
  <c r="P20"/>
  <c r="Q19"/>
  <c r="P19"/>
  <c r="Q18"/>
  <c r="P18"/>
  <c r="Q17"/>
  <c r="P17"/>
  <c r="Q16"/>
  <c r="P16"/>
  <c r="Q15"/>
  <c r="P15"/>
  <c r="Q14"/>
  <c r="P14"/>
  <c r="N29"/>
  <c r="N27"/>
  <c r="N26"/>
  <c r="N25"/>
  <c r="N24"/>
  <c r="N23"/>
  <c r="Q22" i="74"/>
  <c r="P22"/>
  <c r="Q21"/>
  <c r="P21"/>
  <c r="Q20"/>
  <c r="P20"/>
  <c r="Q19"/>
  <c r="P19"/>
  <c r="Q18"/>
  <c r="P18"/>
  <c r="Q17"/>
  <c r="P17"/>
  <c r="Q16"/>
  <c r="P16"/>
  <c r="Q15"/>
  <c r="P15"/>
  <c r="Q14"/>
  <c r="P14"/>
  <c r="N29"/>
  <c r="N27"/>
  <c r="N26"/>
  <c r="N25"/>
  <c r="N24"/>
  <c r="N23"/>
  <c r="N29" i="73"/>
  <c r="N27"/>
  <c r="N26"/>
  <c r="N25"/>
  <c r="N24"/>
  <c r="N23"/>
  <c r="N29" i="72"/>
  <c r="N27"/>
  <c r="N26"/>
  <c r="N25"/>
  <c r="N24"/>
  <c r="N23"/>
  <c r="Q22"/>
  <c r="P22"/>
  <c r="Q21"/>
  <c r="P21"/>
  <c r="Q20"/>
  <c r="P20"/>
  <c r="Q19"/>
  <c r="P19"/>
  <c r="Q18"/>
  <c r="P18"/>
  <c r="Q17"/>
  <c r="P17"/>
  <c r="Q16"/>
  <c r="P16"/>
  <c r="Q15"/>
  <c r="P15"/>
  <c r="Q14"/>
  <c r="P14"/>
  <c r="N29" i="71"/>
  <c r="N27"/>
  <c r="N26"/>
  <c r="N25"/>
  <c r="N24"/>
  <c r="N23"/>
  <c r="N29" i="70"/>
  <c r="N27"/>
  <c r="N26"/>
  <c r="N25"/>
  <c r="N24"/>
  <c r="N23"/>
  <c r="N29" i="69"/>
  <c r="N27"/>
  <c r="N26"/>
  <c r="N25"/>
  <c r="N24"/>
  <c r="N23"/>
  <c r="N29" i="68"/>
  <c r="N27"/>
  <c r="N26"/>
  <c r="N25"/>
  <c r="N24"/>
  <c r="N23"/>
  <c r="N29" i="65"/>
  <c r="N27"/>
  <c r="N26"/>
  <c r="N25"/>
  <c r="N24"/>
  <c r="N23"/>
  <c r="N31" i="67"/>
  <c r="N29"/>
  <c r="N28"/>
  <c r="N27"/>
  <c r="N26"/>
  <c r="N25"/>
  <c r="N30" i="66"/>
  <c r="N28"/>
  <c r="N27"/>
  <c r="N26"/>
  <c r="N25"/>
  <c r="N45" i="131" l="1"/>
  <c r="N44" i="130"/>
  <c r="N43"/>
  <c r="N49" i="129"/>
  <c r="N46"/>
  <c r="N45"/>
  <c r="N44"/>
  <c r="N49" i="128"/>
  <c r="N47"/>
  <c r="N48" i="127"/>
  <c r="N45"/>
  <c r="N44"/>
  <c r="N48" i="126"/>
  <c r="N45"/>
  <c r="N49" i="125"/>
  <c r="N47"/>
  <c r="N50" i="122"/>
  <c r="N49" i="120"/>
  <c r="N49" i="119"/>
  <c r="N47"/>
  <c r="N48" i="118"/>
  <c r="N46"/>
  <c r="N49" i="117"/>
  <c r="N49" i="116"/>
  <c r="N48" i="101"/>
  <c r="N46" i="100"/>
  <c r="N51" i="99"/>
  <c r="N46"/>
  <c r="N49" i="98"/>
  <c r="N47"/>
  <c r="N48" i="97"/>
  <c r="N46"/>
  <c r="N49" i="96"/>
  <c r="N46"/>
  <c r="N45"/>
  <c r="N49" i="94"/>
  <c r="N45"/>
  <c r="N44"/>
  <c r="N43"/>
  <c r="N40"/>
  <c r="N24" i="67" l="1"/>
  <c r="N24" i="66"/>
  <c r="N30" i="64"/>
  <c r="N28"/>
  <c r="N27"/>
  <c r="N26"/>
  <c r="N25"/>
  <c r="N24"/>
</calcChain>
</file>

<file path=xl/sharedStrings.xml><?xml version="1.0" encoding="utf-8"?>
<sst xmlns="http://schemas.openxmlformats.org/spreadsheetml/2006/main" count="6240" uniqueCount="790">
  <si>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</si>
  <si>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</si>
  <si>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</si>
  <si>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</si>
  <si>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</si>
  <si>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</si>
  <si>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</si>
  <si>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</si>
  <si>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</si>
  <si>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</si>
  <si>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</si>
  <si>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</si>
  <si>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</si>
  <si>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</si>
  <si>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</si>
  <si>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</si>
  <si>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</si>
  <si>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</si>
  <si>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</si>
  <si>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</si>
  <si>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</si>
  <si>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</si>
  <si>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</si>
  <si>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</si>
  <si>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</si>
  <si>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</si>
  <si>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</si>
  <si>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</si>
  <si>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</si>
  <si>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</si>
  <si>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</si>
  <si>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</si>
  <si>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</si>
  <si>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</si>
  <si>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</si>
  <si>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</si>
  <si>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</si>
  <si>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</si>
  <si>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</si>
  <si>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</si>
  <si>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</si>
  <si>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</si>
  <si>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</si>
  <si>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</si>
  <si>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</si>
  <si>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</si>
  <si>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</si>
  <si>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</si>
  <si>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</si>
  <si>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</si>
  <si>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</si>
  <si>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</si>
  <si>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</si>
  <si>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</si>
  <si>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</si>
  <si>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</si>
  <si>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</si>
  <si>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</si>
  <si>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</si>
  <si>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</si>
  <si>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</si>
  <si>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</si>
  <si>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</si>
  <si>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</si>
  <si>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</si>
  <si>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</si>
  <si>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</si>
  <si>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</si>
  <si>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</si>
  <si>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</si>
  <si>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</si>
  <si>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</si>
  <si>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</si>
  <si>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</si>
  <si>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</si>
  <si>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</si>
  <si>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</si>
  <si>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</si>
  <si>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</si>
  <si>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</si>
  <si>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</si>
  <si>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</si>
  <si>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</si>
  <si>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</si>
  <si>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</si>
  <si>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</si>
  <si>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</si>
  <si>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</si>
  <si>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</si>
  <si>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</si>
  <si>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</si>
  <si>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Mensual Ing Promedio por Grupo de Gastos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</si>
  <si>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</si>
  <si>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</si>
  <si>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</si>
  <si>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</si>
  <si>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</si>
  <si>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</si>
  <si>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</si>
  <si>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</si>
  <si>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</si>
  <si>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</si>
  <si>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</si>
  <si>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</si>
  <si>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</si>
  <si>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</si>
  <si>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</si>
  <si>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</si>
  <si>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</si>
  <si>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</si>
  <si>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</si>
  <si>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</si>
  <si>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</si>
  <si>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</si>
  <si>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</si>
  <si>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</si>
  <si>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</si>
  <si>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</si>
  <si>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</si>
  <si>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</si>
  <si>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</si>
  <si>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</si>
  <si>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</si>
  <si>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</si>
  <si>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</si>
  <si>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</si>
  <si>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</si>
  <si>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</si>
  <si>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</si>
  <si>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</si>
  <si>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</si>
  <si>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</si>
  <si>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</si>
  <si>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</si>
  <si>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</si>
  <si>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</si>
  <si>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</si>
  <si>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</si>
  <si>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</si>
  <si>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</si>
  <si>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</si>
  <si>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</si>
  <si>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</si>
  <si>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</si>
  <si>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</si>
  <si>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</si>
  <si>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</si>
  <si>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</si>
  <si>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</si>
  <si>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</si>
  <si>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</si>
  <si>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</si>
  <si>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</si>
  <si>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</si>
  <si>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</si>
  <si>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</si>
  <si>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</si>
  <si>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</si>
  <si>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</si>
  <si>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</si>
  <si>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</si>
  <si>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</si>
  <si>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</si>
  <si>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</si>
  <si>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</si>
  <si>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</si>
  <si>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</si>
  <si>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</si>
  <si>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</si>
  <si>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</si>
  <si>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</si>
  <si>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</si>
  <si>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</si>
  <si>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</si>
  <si>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</si>
  <si>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</si>
  <si>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</si>
  <si>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</si>
  <si>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</si>
  <si>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</si>
  <si>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</si>
  <si>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</si>
  <si>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</si>
  <si>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</si>
  <si>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</si>
  <si>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</si>
  <si>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</si>
  <si>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</si>
  <si>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</si>
  <si>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</si>
  <si>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</si>
  <si>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</si>
  <si>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</si>
  <si>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</si>
  <si>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</si>
  <si>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</si>
  <si>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</si>
  <si>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</si>
  <si>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</si>
  <si>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</si>
  <si>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</si>
  <si>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</si>
  <si>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</si>
  <si>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</si>
  <si>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</si>
  <si>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</si>
  <si>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</si>
  <si>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</si>
  <si>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</si>
  <si>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</si>
  <si>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</si>
  <si>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</si>
  <si>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</si>
  <si>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</si>
  <si>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</si>
  <si>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</si>
  <si>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</si>
  <si>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</si>
  <si>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</si>
  <si>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</si>
  <si>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</si>
  <si>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</si>
  <si>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</si>
  <si>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</si>
  <si>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Agosto</t>
  </si>
  <si>
    <t>Promedio</t>
  </si>
  <si>
    <t>Septiembre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</si>
  <si>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</si>
  <si>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</si>
  <si>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</si>
  <si>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</si>
  <si>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</si>
  <si>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</si>
  <si>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Octubre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</si>
  <si>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</si>
  <si>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</si>
  <si>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</si>
  <si>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</si>
  <si>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</si>
  <si>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</si>
  <si>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</si>
  <si>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</si>
  <si>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</si>
  <si>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</si>
  <si>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</si>
  <si>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</si>
  <si>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</si>
  <si>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</si>
  <si>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</si>
  <si>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</si>
  <si>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</si>
  <si>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</si>
  <si>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</si>
  <si>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</si>
  <si>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</si>
  <si>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</si>
  <si>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</si>
  <si>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</si>
  <si>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</si>
  <si>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</si>
  <si>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</si>
  <si>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</si>
  <si>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</si>
  <si>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</si>
  <si>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</si>
  <si>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</si>
  <si>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</si>
  <si>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</si>
  <si>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</si>
  <si>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</si>
  <si>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</si>
  <si>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</si>
  <si>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</si>
  <si>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</si>
  <si>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</si>
  <si>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</si>
  <si>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</si>
  <si>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</si>
  <si>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</si>
  <si>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</si>
  <si>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</si>
  <si>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</si>
  <si>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</si>
  <si>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</si>
  <si>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</si>
  <si>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</si>
  <si>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</si>
  <si>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</si>
  <si>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</si>
  <si>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</si>
  <si>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</si>
  <si>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</si>
  <si>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</si>
  <si>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</si>
  <si>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</si>
  <si>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</si>
  <si>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</si>
  <si>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</si>
  <si>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</si>
  <si>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</si>
  <si>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</si>
  <si>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</si>
  <si>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</si>
  <si>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</si>
  <si>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</si>
  <si>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</si>
  <si>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</si>
  <si>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</si>
  <si>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</si>
  <si>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</si>
  <si>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</si>
  <si>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</si>
  <si>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</si>
  <si>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</si>
  <si>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</si>
  <si>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</si>
  <si>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</si>
  <si>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</si>
  <si>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</si>
  <si>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</si>
  <si>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</si>
  <si>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</si>
  <si>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</si>
  <si>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</si>
  <si>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</si>
  <si>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</si>
  <si>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</si>
  <si>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</si>
  <si>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</si>
  <si>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</si>
  <si>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</si>
  <si>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</si>
  <si>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</si>
  <si>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</si>
  <si>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</si>
  <si>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</si>
  <si>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</si>
  <si>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</si>
  <si>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</si>
  <si>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</si>
  <si>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</si>
  <si>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</si>
  <si>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</si>
  <si>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</si>
  <si>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</si>
  <si>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</si>
  <si>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</si>
  <si>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</si>
  <si>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</si>
  <si>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</si>
  <si>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</si>
  <si>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</si>
  <si>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</si>
  <si>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</si>
  <si>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</si>
  <si>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</si>
  <si>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</si>
  <si>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</si>
  <si>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</si>
  <si>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</si>
  <si>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</si>
  <si>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</si>
  <si>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</si>
  <si>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</si>
  <si>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</si>
  <si>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</si>
  <si>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</si>
  <si>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</si>
  <si>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</si>
  <si>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</si>
  <si>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</si>
  <si>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</si>
  <si>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</si>
  <si>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</si>
  <si>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</si>
  <si>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</si>
  <si>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</si>
  <si>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</si>
  <si>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</si>
  <si>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</si>
  <si>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</si>
  <si>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</si>
  <si>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</si>
  <si>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</si>
  <si>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</si>
  <si>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</si>
  <si>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</si>
  <si>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</si>
  <si>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</si>
  <si>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</si>
  <si>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</si>
  <si>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</si>
  <si>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</si>
  <si>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</si>
  <si>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</si>
  <si>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</si>
  <si>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</si>
  <si>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</si>
  <si>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</si>
  <si>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</si>
  <si>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</si>
  <si>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</si>
  <si>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</si>
  <si>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</si>
  <si>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</si>
  <si>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</si>
  <si>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</si>
  <si>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</si>
  <si>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</si>
  <si>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</si>
  <si>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</si>
  <si>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</si>
  <si>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</si>
  <si>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</si>
  <si>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</si>
  <si>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</si>
  <si>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</si>
  <si>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</si>
  <si>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</si>
  <si>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</si>
  <si>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</si>
  <si>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</si>
  <si>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</si>
  <si>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</si>
  <si>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</si>
  <si>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</si>
  <si>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</si>
  <si>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</si>
  <si>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</si>
  <si>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</si>
  <si>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</si>
  <si>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</si>
  <si>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</si>
  <si>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</si>
  <si>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</si>
  <si>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</si>
  <si>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</si>
  <si>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</si>
  <si>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</si>
  <si>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</si>
  <si>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</si>
  <si>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</si>
  <si>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</si>
  <si>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</si>
  <si>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</si>
  <si>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</si>
  <si>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</si>
  <si>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</si>
  <si>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</si>
  <si>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</si>
  <si>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</si>
  <si>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</si>
  <si>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</si>
  <si>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</si>
  <si>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</si>
  <si>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</si>
  <si>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</si>
  <si>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</si>
  <si>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</si>
  <si>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</si>
  <si>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</si>
  <si>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</si>
  <si>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</si>
  <si>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</si>
  <si>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</si>
  <si>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</si>
  <si>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</si>
  <si>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</si>
  <si>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</si>
  <si>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</si>
  <si>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</si>
  <si>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</si>
  <si>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</si>
  <si>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</si>
  <si>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</si>
  <si>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</si>
  <si>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</si>
  <si>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</si>
  <si>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</si>
  <si>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</si>
  <si>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</si>
  <si>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</si>
  <si>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</si>
  <si>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</si>
  <si>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</si>
  <si>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</si>
  <si>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</si>
  <si>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</si>
  <si>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</si>
  <si>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</si>
  <si>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</si>
  <si>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</si>
  <si>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</si>
  <si>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</si>
  <si>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</si>
  <si>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</si>
  <si>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</si>
  <si>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</si>
  <si>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</si>
  <si>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</si>
  <si>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</si>
  <si>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</si>
  <si>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</si>
  <si>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</si>
  <si>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</si>
  <si>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</si>
  <si>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</si>
  <si>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</si>
  <si>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</si>
  <si>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</si>
  <si>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</si>
  <si>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</si>
  <si>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</si>
  <si>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</si>
  <si>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</si>
  <si>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</si>
  <si>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</si>
  <si>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</si>
  <si>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</si>
  <si>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</si>
  <si>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</si>
  <si>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</si>
  <si>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</si>
  <si>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</si>
  <si>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</si>
  <si>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</si>
  <si>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</si>
  <si>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</si>
  <si>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</si>
  <si>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</si>
  <si>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</si>
  <si>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</si>
  <si>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</si>
  <si>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</si>
  <si>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</si>
  <si>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</si>
  <si>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</si>
  <si>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</si>
  <si>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</si>
  <si>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</si>
  <si>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</si>
  <si>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</si>
  <si>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</si>
  <si>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</si>
  <si>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</si>
  <si>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</si>
  <si>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</si>
  <si>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</si>
  <si>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</si>
  <si>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</si>
  <si>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</si>
  <si>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</si>
  <si>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</si>
  <si>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</si>
  <si>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</si>
  <si>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</si>
  <si>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</si>
  <si>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</si>
  <si>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</si>
  <si>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</si>
  <si>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</si>
  <si>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</si>
  <si>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</si>
  <si>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</si>
  <si>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</si>
  <si>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</si>
  <si>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</si>
  <si>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</si>
  <si>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</si>
  <si>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</si>
  <si>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</si>
  <si>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</si>
  <si>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</si>
  <si>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</si>
  <si>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</si>
  <si>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</si>
  <si>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</si>
  <si>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</si>
  <si>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</si>
  <si>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</si>
  <si>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</si>
  <si>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</si>
  <si>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</si>
  <si>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</si>
  <si>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</si>
  <si>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</si>
  <si>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</si>
  <si>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</si>
  <si>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</si>
  <si>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</si>
  <si>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</si>
  <si>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</si>
  <si>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</si>
  <si>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</si>
  <si>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</si>
  <si>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</si>
  <si>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</si>
  <si>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</si>
  <si>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</si>
  <si>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</si>
  <si>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</si>
  <si>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</si>
  <si>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</si>
  <si>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</si>
  <si>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</si>
  <si>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</si>
  <si>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</si>
  <si>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</si>
  <si>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</si>
  <si>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</si>
  <si>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</si>
  <si>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</si>
  <si>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</si>
  <si>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</si>
  <si>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</si>
  <si>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</si>
  <si>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</si>
  <si>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</si>
  <si>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</si>
  <si>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</si>
  <si>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</si>
  <si>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</si>
  <si>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</si>
  <si>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</si>
  <si>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</si>
  <si>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</si>
  <si>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</si>
  <si>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</si>
  <si>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</si>
  <si>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</si>
  <si>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</si>
  <si>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</si>
  <si>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</si>
  <si>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</si>
  <si>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</si>
  <si>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</si>
  <si>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</si>
  <si>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</si>
  <si>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</si>
  <si>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</si>
  <si>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</si>
  <si>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</si>
  <si>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</si>
  <si>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</si>
  <si>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</si>
  <si>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</si>
  <si>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</si>
  <si>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</si>
  <si>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</si>
  <si>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</si>
  <si>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</si>
  <si>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</si>
  <si>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</si>
  <si>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</si>
  <si>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</si>
  <si>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</si>
  <si>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</si>
  <si>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</si>
  <si>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</si>
  <si>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</si>
  <si>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</si>
  <si>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</si>
  <si>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</si>
  <si>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</si>
  <si>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</si>
  <si>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</si>
  <si>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</si>
  <si>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Noviembre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</si>
  <si>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</si>
  <si>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</si>
  <si>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</si>
  <si>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</si>
  <si>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</si>
  <si>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</si>
  <si>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</si>
  <si>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</si>
  <si>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</si>
  <si>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</si>
  <si>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</si>
  <si>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</si>
  <si>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</si>
  <si>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</si>
  <si>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</si>
  <si>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</si>
  <si>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</si>
  <si>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</si>
  <si>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</si>
  <si>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</si>
  <si>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</si>
  <si>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</si>
  <si>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</si>
  <si>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</si>
  <si>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</si>
  <si>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</si>
  <si>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</si>
  <si>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</si>
  <si>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</si>
  <si>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</si>
  <si>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</si>
  <si>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</si>
  <si>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</si>
  <si>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</si>
  <si>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</si>
  <si>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</si>
  <si>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</si>
  <si>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</si>
  <si>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</si>
  <si>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</si>
  <si>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</si>
  <si>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</si>
  <si>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</si>
  <si>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</si>
  <si>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</si>
  <si>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</si>
  <si>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</si>
  <si>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</si>
  <si>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</si>
  <si>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</si>
  <si>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</si>
  <si>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</si>
  <si>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</si>
  <si>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</si>
  <si>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</si>
  <si>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</si>
  <si>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</si>
  <si>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</si>
  <si>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</si>
  <si>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</si>
  <si>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</si>
  <si>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</si>
  <si>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</si>
  <si>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</si>
  <si>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</si>
  <si>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</si>
  <si>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</si>
  <si>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</si>
  <si>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</si>
  <si>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</si>
  <si>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</si>
  <si>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</si>
  <si>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</si>
  <si>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</si>
  <si>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</si>
  <si>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</si>
  <si>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</si>
  <si>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</si>
  <si>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</si>
  <si>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</si>
  <si>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</si>
  <si>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</si>
  <si>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</si>
  <si>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Diciembre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</si>
  <si>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</si>
  <si>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</si>
  <si>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</si>
  <si>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</si>
  <si>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</si>
  <si>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</si>
  <si>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</si>
  <si>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</si>
  <si>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</si>
  <si>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</si>
  <si>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</si>
  <si>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</si>
  <si>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</si>
  <si>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</si>
  <si>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Fuente: Departamento Administrativo Nacional de Estadística, Dane enero 2012.</t>
  </si>
  <si>
    <t>Fuente: The Economist. Edición impresa 3 de Febrero de 2012.</t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</si>
  <si>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</si>
  <si>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Variación año corrido: puntos porcentuales y porcentaje % </t>
    </r>
  </si>
  <si>
    <t>Fuente: Departamento Administrativo Nacional de Estadística, Dane Enero 2012.</t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</si>
  <si>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</si>
  <si>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puntos porcentuales y porcentaje % </t>
    </r>
  </si>
  <si>
    <t>Enero</t>
  </si>
  <si>
    <t>Meses (Ultimos seis (6) meses)</t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</si>
  <si>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</si>
  <si>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</si>
  <si>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</si>
  <si>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</si>
  <si>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</si>
  <si>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Básico;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</si>
  <si>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</si>
  <si>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</si>
  <si>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</si>
  <si>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Básico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</si>
  <si>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 Básico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</si>
  <si>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 por Clase de Gasto 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</si>
  <si>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</si>
  <si>
    <t xml:space="preserve">Datos acumulado 12 meses a diciembre 2011 Canadá, EEUU, Japón. Para Enero 2012 Argentina, Brasil,  Chile, China, Colombia,  México, </t>
  </si>
  <si>
    <t xml:space="preserve">Venezuela, Euro zona y Perú. 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</si>
</sst>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sharedStrings" Target="sharedStrings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calcChain" Target="calcChain.xml"/><Relationship Id="rId201" Type="http://schemas.openxmlformats.org/officeDocument/2006/relationships/externalLink" Target="externalLinks/externalLink4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externalLink" Target="externalLinks/externalLink5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tyles" Target="style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Educación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Vivienda</c:v>
                </c:pt>
                <c:pt idx="7">
                  <c:v>Transporte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-0.24</c:v>
                </c:pt>
                <c:pt idx="1">
                  <c:v>-0.14000000000000001</c:v>
                </c:pt>
                <c:pt idx="2">
                  <c:v>0.01</c:v>
                </c:pt>
                <c:pt idx="3">
                  <c:v>0.02</c:v>
                </c:pt>
                <c:pt idx="4">
                  <c:v>1.07</c:v>
                </c:pt>
                <c:pt idx="5">
                  <c:v>0.63</c:v>
                </c:pt>
                <c:pt idx="6">
                  <c:v>0.62</c:v>
                </c:pt>
                <c:pt idx="7">
                  <c:v>1.25</c:v>
                </c:pt>
                <c:pt idx="8">
                  <c:v>1.7</c:v>
                </c:pt>
                <c:pt idx="9">
                  <c:v>0.9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Educación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Vivienda</c:v>
                </c:pt>
                <c:pt idx="7">
                  <c:v>Transporte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-7.9308335196606999E-3</c:v>
                </c:pt>
                <c:pt idx="1">
                  <c:v>-5.1831277644510398E-3</c:v>
                </c:pt>
                <c:pt idx="2">
                  <c:v>7.5018573124799098E-4</c:v>
                </c:pt>
                <c:pt idx="3">
                  <c:v>9.0472073927211599E-4</c:v>
                </c:pt>
                <c:pt idx="4">
                  <c:v>3.2413218874063801E-2</c:v>
                </c:pt>
                <c:pt idx="5">
                  <c:v>3.5368490163212203E-2</c:v>
                </c:pt>
                <c:pt idx="6">
                  <c:v>0.18302076884846499</c:v>
                </c:pt>
                <c:pt idx="7">
                  <c:v>0.18636055137063501</c:v>
                </c:pt>
                <c:pt idx="8">
                  <c:v>0.46490259345885498</c:v>
                </c:pt>
                <c:pt idx="9">
                  <c:v>0.9</c:v>
                </c:pt>
              </c:numCache>
            </c:numRef>
          </c:val>
        </c:ser>
        <c:dLbls>
          <c:showVal val="1"/>
        </c:dLbls>
        <c:gapWidth val="75"/>
        <c:axId val="79651968"/>
        <c:axId val="79653504"/>
      </c:barChart>
      <c:catAx>
        <c:axId val="79651968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53504"/>
        <c:crosses val="autoZero"/>
        <c:auto val="1"/>
        <c:lblAlgn val="ctr"/>
        <c:lblOffset val="100"/>
      </c:catAx>
      <c:valAx>
        <c:axId val="79653504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519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841"/>
          <c:h val="5.7134021752192114E-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Educación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Vivienda</c:v>
                </c:pt>
                <c:pt idx="7">
                  <c:v>Transporte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-0.24</c:v>
                </c:pt>
                <c:pt idx="1">
                  <c:v>-0.14000000000000001</c:v>
                </c:pt>
                <c:pt idx="2">
                  <c:v>0.01</c:v>
                </c:pt>
                <c:pt idx="3">
                  <c:v>0.02</c:v>
                </c:pt>
                <c:pt idx="4">
                  <c:v>1.07</c:v>
                </c:pt>
                <c:pt idx="5">
                  <c:v>0.63</c:v>
                </c:pt>
                <c:pt idx="6">
                  <c:v>0.62</c:v>
                </c:pt>
                <c:pt idx="7">
                  <c:v>1.25</c:v>
                </c:pt>
                <c:pt idx="8">
                  <c:v>1.7</c:v>
                </c:pt>
                <c:pt idx="9">
                  <c:v>0.9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Educación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Vivienda</c:v>
                </c:pt>
                <c:pt idx="7">
                  <c:v>Transporte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-7.9308335196606999E-3</c:v>
                </c:pt>
                <c:pt idx="1">
                  <c:v>-5.1831277644510398E-3</c:v>
                </c:pt>
                <c:pt idx="2">
                  <c:v>7.5018573124799098E-4</c:v>
                </c:pt>
                <c:pt idx="3">
                  <c:v>9.0472073927211599E-4</c:v>
                </c:pt>
                <c:pt idx="4">
                  <c:v>3.2413218874063801E-2</c:v>
                </c:pt>
                <c:pt idx="5">
                  <c:v>3.5368490163212203E-2</c:v>
                </c:pt>
                <c:pt idx="6">
                  <c:v>0.18302076884846499</c:v>
                </c:pt>
                <c:pt idx="7">
                  <c:v>0.18636055137063501</c:v>
                </c:pt>
                <c:pt idx="8">
                  <c:v>0.46490259345885498</c:v>
                </c:pt>
                <c:pt idx="9">
                  <c:v>0.9</c:v>
                </c:pt>
              </c:numCache>
            </c:numRef>
          </c:val>
        </c:ser>
        <c:dLbls>
          <c:showVal val="1"/>
        </c:dLbls>
        <c:gapWidth val="75"/>
        <c:axId val="79759616"/>
        <c:axId val="79769600"/>
      </c:barChart>
      <c:catAx>
        <c:axId val="79759616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69600"/>
        <c:crosses val="autoZero"/>
        <c:auto val="1"/>
        <c:lblAlgn val="ctr"/>
        <c:lblOffset val="100"/>
      </c:catAx>
      <c:valAx>
        <c:axId val="79769600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596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852"/>
          <c:h val="5.7134021752192114E-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Otros gastos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-1.06</c:v>
                </c:pt>
                <c:pt idx="1">
                  <c:v>0.23</c:v>
                </c:pt>
                <c:pt idx="2">
                  <c:v>1.05</c:v>
                </c:pt>
                <c:pt idx="3">
                  <c:v>2.21</c:v>
                </c:pt>
                <c:pt idx="4">
                  <c:v>4.7</c:v>
                </c:pt>
                <c:pt idx="5">
                  <c:v>1.77</c:v>
                </c:pt>
                <c:pt idx="6">
                  <c:v>5.03</c:v>
                </c:pt>
                <c:pt idx="7">
                  <c:v>3.08</c:v>
                </c:pt>
                <c:pt idx="8">
                  <c:v>4.92</c:v>
                </c:pt>
                <c:pt idx="9">
                  <c:v>3.15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Otros gastos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-3.5027848045168099E-2</c:v>
                </c:pt>
                <c:pt idx="1">
                  <c:v>1.04042885016293E-2</c:v>
                </c:pt>
                <c:pt idx="2">
                  <c:v>5.8947483605353602E-2</c:v>
                </c:pt>
                <c:pt idx="3">
                  <c:v>8.1819373995977204E-2</c:v>
                </c:pt>
                <c:pt idx="4">
                  <c:v>0.14237582122252301</c:v>
                </c:pt>
                <c:pt idx="5">
                  <c:v>0.26388654074081902</c:v>
                </c:pt>
                <c:pt idx="6">
                  <c:v>0.37734342281774003</c:v>
                </c:pt>
                <c:pt idx="7">
                  <c:v>0.90919994847301899</c:v>
                </c:pt>
                <c:pt idx="8">
                  <c:v>1.3454827998926899</c:v>
                </c:pt>
                <c:pt idx="9">
                  <c:v>3.15</c:v>
                </c:pt>
              </c:numCache>
            </c:numRef>
          </c:val>
        </c:ser>
        <c:dLbls>
          <c:showVal val="1"/>
        </c:dLbls>
        <c:gapWidth val="75"/>
        <c:axId val="80525952"/>
        <c:axId val="80540032"/>
      </c:barChart>
      <c:catAx>
        <c:axId val="80525952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40032"/>
        <c:crosses val="autoZero"/>
        <c:auto val="1"/>
        <c:lblAlgn val="ctr"/>
        <c:lblOffset val="100"/>
      </c:catAx>
      <c:valAx>
        <c:axId val="80540032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259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863"/>
          <c:h val="5.7134021752192114E-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315635742382598E-2"/>
          <c:y val="7.4033682554440247E-2"/>
          <c:w val="0.89843677020687351"/>
          <c:h val="0.45896911938006352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Otros gastos</c:v>
                </c:pt>
                <c:pt idx="4">
                  <c:v>Salud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1.7</c:v>
                </c:pt>
                <c:pt idx="1">
                  <c:v>1.25</c:v>
                </c:pt>
                <c:pt idx="2">
                  <c:v>0.62</c:v>
                </c:pt>
                <c:pt idx="3">
                  <c:v>0.63</c:v>
                </c:pt>
                <c:pt idx="4">
                  <c:v>1.07</c:v>
                </c:pt>
                <c:pt idx="5">
                  <c:v>0.02</c:v>
                </c:pt>
                <c:pt idx="6">
                  <c:v>0.01</c:v>
                </c:pt>
                <c:pt idx="7">
                  <c:v>-0.14000000000000001</c:v>
                </c:pt>
                <c:pt idx="8">
                  <c:v>-0.24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Otros gastos</c:v>
                </c:pt>
                <c:pt idx="4">
                  <c:v>Salud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0.46490259345885498</c:v>
                </c:pt>
                <c:pt idx="1">
                  <c:v>0.18636055137063501</c:v>
                </c:pt>
                <c:pt idx="2">
                  <c:v>0.18302076884846499</c:v>
                </c:pt>
                <c:pt idx="3">
                  <c:v>3.5368490163212203E-2</c:v>
                </c:pt>
                <c:pt idx="4">
                  <c:v>3.2413218874063801E-2</c:v>
                </c:pt>
                <c:pt idx="5">
                  <c:v>9.0472073927211599E-4</c:v>
                </c:pt>
                <c:pt idx="6">
                  <c:v>7.5018573124799098E-4</c:v>
                </c:pt>
                <c:pt idx="7">
                  <c:v>-5.1831277644510398E-3</c:v>
                </c:pt>
                <c:pt idx="8">
                  <c:v>-7.9308335196606999E-3</c:v>
                </c:pt>
              </c:numCache>
            </c:numRef>
          </c:val>
        </c:ser>
        <c:dLbls>
          <c:showVal val="1"/>
        </c:dLbls>
        <c:gapWidth val="75"/>
        <c:axId val="80657024"/>
        <c:axId val="80609664"/>
      </c:barChart>
      <c:catAx>
        <c:axId val="8065702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09664"/>
        <c:crosses val="autoZero"/>
        <c:auto val="1"/>
        <c:lblAlgn val="ctr"/>
        <c:lblOffset val="100"/>
      </c:catAx>
      <c:valAx>
        <c:axId val="8060966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570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109306218612766"/>
          <c:y val="4.7749665449172987E-2"/>
          <c:w val="0.15555583111166654"/>
          <c:h val="0.15094537711239073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27"/>
          <c:y val="4.0028053173515252E-2"/>
          <c:w val="0.85111869599990986"/>
          <c:h val="0.92043099875670886"/>
        </c:manualLayout>
      </c:layout>
      <c:lineChart>
        <c:grouping val="standard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3.4188034188034191E-2"/>
                </c:manualLayout>
              </c:layout>
              <c:showVal val="1"/>
            </c:dLbl>
            <c:delete val="1"/>
          </c:dLbls>
          <c:cat>
            <c:strRef>
              <c:f>'IPC Mensual Ing promedio'!$C$40:$H$40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-0.2</c:v>
                </c:pt>
                <c:pt idx="1">
                  <c:v>0.16</c:v>
                </c:pt>
                <c:pt idx="2">
                  <c:v>0.15</c:v>
                </c:pt>
                <c:pt idx="3">
                  <c:v>0.11</c:v>
                </c:pt>
                <c:pt idx="4">
                  <c:v>0.26</c:v>
                </c:pt>
                <c:pt idx="5">
                  <c:v>0.9</c:v>
                </c:pt>
              </c:numCache>
            </c:numRef>
          </c:val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2944983818770227E-2"/>
                  <c:y val="1.3675213675213675E-2"/>
                </c:manualLayout>
              </c:layout>
              <c:showVal val="1"/>
            </c:dLbl>
            <c:showVal val="1"/>
          </c:dLbls>
          <c:cat>
            <c:strRef>
              <c:f>'IPC Mensual Ing promedio'!$C$40:$H$40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-0.03</c:v>
                </c:pt>
                <c:pt idx="1">
                  <c:v>0.31</c:v>
                </c:pt>
                <c:pt idx="2">
                  <c:v>0.19</c:v>
                </c:pt>
                <c:pt idx="3">
                  <c:v>0.14000000000000001</c:v>
                </c:pt>
                <c:pt idx="4">
                  <c:v>0.42</c:v>
                </c:pt>
                <c:pt idx="5">
                  <c:v>0.73</c:v>
                </c:pt>
              </c:numCache>
            </c:numRef>
          </c:val>
        </c:ser>
        <c:marker val="1"/>
        <c:axId val="80680064"/>
        <c:axId val="80681600"/>
      </c:lineChart>
      <c:catAx>
        <c:axId val="806800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81600"/>
        <c:crosses val="autoZero"/>
        <c:auto val="1"/>
        <c:lblAlgn val="ctr"/>
        <c:lblOffset val="100"/>
      </c:catAx>
      <c:valAx>
        <c:axId val="8068160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80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241072293147842"/>
          <c:y val="5.5041119860017446E-2"/>
          <c:w val="0.19730744336569594"/>
          <c:h val="0.189671535877968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212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Otros gastos</c:v>
                </c:pt>
                <c:pt idx="4">
                  <c:v>Salud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1.7</c:v>
                </c:pt>
                <c:pt idx="1">
                  <c:v>1.25</c:v>
                </c:pt>
                <c:pt idx="2">
                  <c:v>0.62</c:v>
                </c:pt>
                <c:pt idx="3">
                  <c:v>0.63</c:v>
                </c:pt>
                <c:pt idx="4">
                  <c:v>1.07</c:v>
                </c:pt>
                <c:pt idx="5">
                  <c:v>0.02</c:v>
                </c:pt>
                <c:pt idx="6">
                  <c:v>0.01</c:v>
                </c:pt>
                <c:pt idx="7">
                  <c:v>-0.14000000000000001</c:v>
                </c:pt>
                <c:pt idx="8">
                  <c:v>-0.24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Otros gastos</c:v>
                </c:pt>
                <c:pt idx="4">
                  <c:v>Salud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0.46490259345885498</c:v>
                </c:pt>
                <c:pt idx="1">
                  <c:v>0.18636055137063501</c:v>
                </c:pt>
                <c:pt idx="2">
                  <c:v>0.18302076884846499</c:v>
                </c:pt>
                <c:pt idx="3">
                  <c:v>3.5368490163212203E-2</c:v>
                </c:pt>
                <c:pt idx="4">
                  <c:v>3.2413218874063801E-2</c:v>
                </c:pt>
                <c:pt idx="5">
                  <c:v>9.0472073927211599E-4</c:v>
                </c:pt>
                <c:pt idx="6">
                  <c:v>7.5018573124799098E-4</c:v>
                </c:pt>
                <c:pt idx="7">
                  <c:v>-5.1831277644510398E-3</c:v>
                </c:pt>
                <c:pt idx="8">
                  <c:v>-7.9308335196606999E-3</c:v>
                </c:pt>
              </c:numCache>
            </c:numRef>
          </c:val>
        </c:ser>
        <c:dLbls>
          <c:showVal val="1"/>
        </c:dLbls>
        <c:gapWidth val="75"/>
        <c:axId val="80958976"/>
        <c:axId val="80960512"/>
      </c:barChart>
      <c:catAx>
        <c:axId val="8095897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60512"/>
        <c:crosses val="autoZero"/>
        <c:auto val="1"/>
        <c:lblAlgn val="ctr"/>
        <c:lblOffset val="100"/>
      </c:catAx>
      <c:valAx>
        <c:axId val="8096051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589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7077"/>
          <c:y val="1.3521066073848344E-2"/>
          <c:w val="0.16083283125229444"/>
          <c:h val="0.1631043968052754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3"/>
          <c:y val="4.0028053173515252E-2"/>
          <c:w val="0.85111869599990986"/>
          <c:h val="0.92043099875670853"/>
        </c:manualLayout>
      </c:layout>
      <c:lineChart>
        <c:grouping val="standard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32E-2"/>
                  <c:y val="-2.7350965744666535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2.5099999999999998</c:v>
                </c:pt>
                <c:pt idx="1">
                  <c:v>2.67</c:v>
                </c:pt>
                <c:pt idx="2">
                  <c:v>2.83</c:v>
                </c:pt>
                <c:pt idx="3">
                  <c:v>2.94</c:v>
                </c:pt>
                <c:pt idx="4">
                  <c:v>3.21</c:v>
                </c:pt>
                <c:pt idx="5">
                  <c:v>0.9</c:v>
                </c:pt>
              </c:numCache>
            </c:numRef>
          </c:val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2.64</c:v>
                </c:pt>
                <c:pt idx="1">
                  <c:v>2.95</c:v>
                </c:pt>
                <c:pt idx="2">
                  <c:v>3.15</c:v>
                </c:pt>
                <c:pt idx="3">
                  <c:v>3.29</c:v>
                </c:pt>
                <c:pt idx="4">
                  <c:v>3.73</c:v>
                </c:pt>
                <c:pt idx="5">
                  <c:v>0.73</c:v>
                </c:pt>
              </c:numCache>
            </c:numRef>
          </c:val>
        </c:ser>
        <c:marker val="1"/>
        <c:axId val="80994304"/>
        <c:axId val="80995840"/>
      </c:lineChart>
      <c:catAx>
        <c:axId val="809943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95840"/>
        <c:crosses val="autoZero"/>
        <c:auto val="1"/>
        <c:lblAlgn val="ctr"/>
        <c:lblOffset val="100"/>
      </c:catAx>
      <c:valAx>
        <c:axId val="8099584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94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65207552939378"/>
          <c:y val="0.36273342755232513"/>
          <c:w val="0.19730744336569594"/>
          <c:h val="0.1896715358779683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4.92</c:v>
                </c:pt>
                <c:pt idx="1">
                  <c:v>3.08</c:v>
                </c:pt>
                <c:pt idx="2">
                  <c:v>5.03</c:v>
                </c:pt>
                <c:pt idx="3">
                  <c:v>1.77</c:v>
                </c:pt>
                <c:pt idx="4">
                  <c:v>4.7</c:v>
                </c:pt>
                <c:pt idx="5">
                  <c:v>2.21</c:v>
                </c:pt>
                <c:pt idx="6">
                  <c:v>1.05</c:v>
                </c:pt>
                <c:pt idx="7">
                  <c:v>0.23</c:v>
                </c:pt>
                <c:pt idx="8">
                  <c:v>-1.06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1.3454827998926899</c:v>
                </c:pt>
                <c:pt idx="1">
                  <c:v>0.90919994847301899</c:v>
                </c:pt>
                <c:pt idx="2">
                  <c:v>0.37734342281774003</c:v>
                </c:pt>
                <c:pt idx="3">
                  <c:v>0.26388654074081902</c:v>
                </c:pt>
                <c:pt idx="4">
                  <c:v>0.14237582122252301</c:v>
                </c:pt>
                <c:pt idx="5">
                  <c:v>8.1819373995977204E-2</c:v>
                </c:pt>
                <c:pt idx="6">
                  <c:v>5.8947483605353602E-2</c:v>
                </c:pt>
                <c:pt idx="7">
                  <c:v>1.04042885016293E-2</c:v>
                </c:pt>
                <c:pt idx="8">
                  <c:v>-3.5027848045168099E-2</c:v>
                </c:pt>
              </c:numCache>
            </c:numRef>
          </c:val>
        </c:ser>
        <c:dLbls>
          <c:showVal val="1"/>
        </c:dLbls>
        <c:gapWidth val="75"/>
        <c:axId val="80929152"/>
        <c:axId val="80930688"/>
      </c:barChart>
      <c:catAx>
        <c:axId val="8092915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30688"/>
        <c:crosses val="autoZero"/>
        <c:auto val="1"/>
        <c:lblAlgn val="ctr"/>
        <c:lblOffset val="100"/>
      </c:catAx>
      <c:valAx>
        <c:axId val="8093068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291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233"/>
          <c:y val="2.3434606894624441E-2"/>
          <c:w val="0.15555583111166674"/>
          <c:h val="0.142737157809466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36"/>
          <c:y val="4.0028053173515252E-2"/>
          <c:w val="0.85111869599990986"/>
          <c:h val="0.92043099875670831"/>
        </c:manualLayout>
      </c:layout>
      <c:lineChart>
        <c:grouping val="standard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7.7669902912621607E-3"/>
                  <c:y val="-2.735042735042735E-2"/>
                </c:manualLayout>
              </c:layout>
              <c:showVal val="1"/>
            </c:dLbl>
            <c:showVal val="1"/>
          </c:dLbls>
          <c:cat>
            <c:strRef>
              <c:f>'IPC 12 meses Ing promedio'!$C$39:$H$39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3.11</c:v>
                </c:pt>
                <c:pt idx="1">
                  <c:v>3.29</c:v>
                </c:pt>
                <c:pt idx="2">
                  <c:v>3.55</c:v>
                </c:pt>
                <c:pt idx="3">
                  <c:v>3.5</c:v>
                </c:pt>
                <c:pt idx="4">
                  <c:v>3.21</c:v>
                </c:pt>
                <c:pt idx="5">
                  <c:v>3.15</c:v>
                </c:pt>
              </c:numCache>
            </c:numRef>
          </c:val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3980582524256E-2"/>
                  <c:y val="-4.7863247863248096E-2"/>
                </c:manualLayout>
              </c:layout>
              <c:showVal val="1"/>
            </c:dLbl>
            <c:delete val="1"/>
          </c:dLbls>
          <c:cat>
            <c:strRef>
              <c:f>'IPC 12 meses Ing promedio'!$C$39:$H$39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3.27</c:v>
                </c:pt>
                <c:pt idx="1">
                  <c:v>3.73</c:v>
                </c:pt>
                <c:pt idx="2">
                  <c:v>4.0199999999999996</c:v>
                </c:pt>
                <c:pt idx="3">
                  <c:v>3.96</c:v>
                </c:pt>
                <c:pt idx="4">
                  <c:v>3.73</c:v>
                </c:pt>
                <c:pt idx="5">
                  <c:v>3.54</c:v>
                </c:pt>
              </c:numCache>
            </c:numRef>
          </c:val>
        </c:ser>
        <c:marker val="1"/>
        <c:axId val="81062528"/>
        <c:axId val="81080704"/>
      </c:lineChart>
      <c:catAx>
        <c:axId val="8106252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080704"/>
        <c:crosses val="autoZero"/>
        <c:auto val="1"/>
        <c:lblAlgn val="ctr"/>
        <c:lblOffset val="100"/>
      </c:catAx>
      <c:valAx>
        <c:axId val="8108070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062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823596564992449"/>
          <c:y val="0.30119496601386786"/>
          <c:w val="0.19730744336569594"/>
          <c:h val="0.18967153587796845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1.32</c:v>
                </c:pt>
                <c:pt idx="1">
                  <c:v>2.08</c:v>
                </c:pt>
                <c:pt idx="2">
                  <c:v>0.77</c:v>
                </c:pt>
                <c:pt idx="3">
                  <c:v>0.52</c:v>
                </c:pt>
                <c:pt idx="4">
                  <c:v>0.79</c:v>
                </c:pt>
                <c:pt idx="5">
                  <c:v>0.03</c:v>
                </c:pt>
                <c:pt idx="6">
                  <c:v>-0.05</c:v>
                </c:pt>
                <c:pt idx="7">
                  <c:v>-0.12</c:v>
                </c:pt>
                <c:pt idx="8">
                  <c:v>-0.12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0.441290954062035</c:v>
                </c:pt>
                <c:pt idx="1">
                  <c:v>0.243188976351214</c:v>
                </c:pt>
                <c:pt idx="2">
                  <c:v>0.21735007750848701</c:v>
                </c:pt>
                <c:pt idx="3">
                  <c:v>3.24798578523295E-2</c:v>
                </c:pt>
                <c:pt idx="4">
                  <c:v>1.88963123542252E-2</c:v>
                </c:pt>
                <c:pt idx="5">
                  <c:v>1.9210262871337601E-3</c:v>
                </c:pt>
                <c:pt idx="6">
                  <c:v>-1.65285831520841E-3</c:v>
                </c:pt>
                <c:pt idx="7">
                  <c:v>-2.7768445085653102E-3</c:v>
                </c:pt>
                <c:pt idx="8">
                  <c:v>-6.4050843381672704E-3</c:v>
                </c:pt>
              </c:numCache>
            </c:numRef>
          </c:val>
        </c:ser>
        <c:dLbls>
          <c:showVal val="1"/>
        </c:dLbls>
        <c:gapWidth val="75"/>
        <c:axId val="81349632"/>
        <c:axId val="81355520"/>
      </c:barChart>
      <c:catAx>
        <c:axId val="8134963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55520"/>
        <c:crosses val="autoZero"/>
        <c:auto val="1"/>
        <c:lblAlgn val="ctr"/>
        <c:lblOffset val="100"/>
      </c:catAx>
      <c:valAx>
        <c:axId val="8135552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496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6778537247487966"/>
          <c:y val="2.0274840644919408E-2"/>
          <c:w val="0.15555583111166679"/>
          <c:h val="0.1661136107986501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41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8.7003806416530716E-3"/>
                  <c:y val="-3.4188034188034191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0.08</c:v>
                </c:pt>
                <c:pt idx="1">
                  <c:v>0.19</c:v>
                </c:pt>
                <c:pt idx="2">
                  <c:v>0.26</c:v>
                </c:pt>
                <c:pt idx="3">
                  <c:v>0.18</c:v>
                </c:pt>
                <c:pt idx="4">
                  <c:v>0.23</c:v>
                </c:pt>
                <c:pt idx="5">
                  <c:v>0.95</c:v>
                </c:pt>
              </c:numCache>
            </c:numRef>
          </c:val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5666122892874E-2"/>
                  <c:y val="-4.7863247863248096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7.0000000000000007E-2</c:v>
                </c:pt>
                <c:pt idx="1">
                  <c:v>0.38</c:v>
                </c:pt>
                <c:pt idx="2">
                  <c:v>0.3</c:v>
                </c:pt>
                <c:pt idx="3">
                  <c:v>0.2</c:v>
                </c:pt>
                <c:pt idx="4">
                  <c:v>0.42</c:v>
                </c:pt>
                <c:pt idx="5">
                  <c:v>0.82</c:v>
                </c:pt>
              </c:numCache>
            </c:numRef>
          </c:val>
        </c:ser>
        <c:marker val="1"/>
        <c:axId val="81380864"/>
        <c:axId val="81382400"/>
      </c:lineChart>
      <c:catAx>
        <c:axId val="813808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82400"/>
        <c:crosses val="autoZero"/>
        <c:auto val="1"/>
        <c:lblAlgn val="ctr"/>
        <c:lblOffset val="100"/>
      </c:catAx>
      <c:valAx>
        <c:axId val="8138240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80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783616566689378"/>
          <c:y val="8.9229154048051693E-2"/>
          <c:w val="0.19730744336569594"/>
          <c:h val="0.1896715358779685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1.32</c:v>
                </c:pt>
                <c:pt idx="1">
                  <c:v>2.08</c:v>
                </c:pt>
                <c:pt idx="2">
                  <c:v>0.77</c:v>
                </c:pt>
                <c:pt idx="3">
                  <c:v>0.52</c:v>
                </c:pt>
                <c:pt idx="4">
                  <c:v>0.79</c:v>
                </c:pt>
                <c:pt idx="5">
                  <c:v>0.03</c:v>
                </c:pt>
                <c:pt idx="6">
                  <c:v>-0.05</c:v>
                </c:pt>
                <c:pt idx="7">
                  <c:v>-0.12</c:v>
                </c:pt>
                <c:pt idx="8">
                  <c:v>-0.12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Transporte</c:v>
                </c:pt>
                <c:pt idx="2">
                  <c:v>Vivienda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0.441290954062035</c:v>
                </c:pt>
                <c:pt idx="1">
                  <c:v>0.243188976351214</c:v>
                </c:pt>
                <c:pt idx="2">
                  <c:v>0.21735007750848701</c:v>
                </c:pt>
                <c:pt idx="3">
                  <c:v>3.24798578523295E-2</c:v>
                </c:pt>
                <c:pt idx="4">
                  <c:v>1.88963123542252E-2</c:v>
                </c:pt>
                <c:pt idx="5">
                  <c:v>1.9210262871337601E-3</c:v>
                </c:pt>
                <c:pt idx="6">
                  <c:v>-1.65285831520841E-3</c:v>
                </c:pt>
                <c:pt idx="7">
                  <c:v>-2.7768445085653102E-3</c:v>
                </c:pt>
                <c:pt idx="8">
                  <c:v>-6.4050843381672704E-3</c:v>
                </c:pt>
              </c:numCache>
            </c:numRef>
          </c:val>
        </c:ser>
        <c:dLbls>
          <c:showVal val="1"/>
        </c:dLbls>
        <c:gapWidth val="75"/>
        <c:axId val="81487744"/>
        <c:axId val="81489280"/>
      </c:barChart>
      <c:catAx>
        <c:axId val="8148774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89280"/>
        <c:crosses val="autoZero"/>
        <c:auto val="1"/>
        <c:lblAlgn val="ctr"/>
        <c:lblOffset val="100"/>
      </c:catAx>
      <c:valAx>
        <c:axId val="8148928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877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688"/>
          <c:h val="0.1420517485329688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47"/>
          <c:y val="4.0028053173515252E-2"/>
          <c:w val="0.85111869599990986"/>
          <c:h val="0.75321946295174669"/>
        </c:manualLayout>
      </c:layout>
      <c:lineChart>
        <c:grouping val="standard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343E-2"/>
                  <c:y val="0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2.99</c:v>
                </c:pt>
                <c:pt idx="1">
                  <c:v>3.18</c:v>
                </c:pt>
                <c:pt idx="2">
                  <c:v>3.45</c:v>
                </c:pt>
                <c:pt idx="3">
                  <c:v>3.64</c:v>
                </c:pt>
                <c:pt idx="4">
                  <c:v>3.88</c:v>
                </c:pt>
                <c:pt idx="5">
                  <c:v>0.95</c:v>
                </c:pt>
              </c:numCache>
            </c:numRef>
          </c:val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101141924959225E-2"/>
                  <c:y val="5.4700316306615523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3</c:v>
                </c:pt>
                <c:pt idx="1">
                  <c:v>3.39</c:v>
                </c:pt>
                <c:pt idx="2">
                  <c:v>3.7</c:v>
                </c:pt>
                <c:pt idx="3">
                  <c:v>3.91</c:v>
                </c:pt>
                <c:pt idx="4">
                  <c:v>4.3499999999999996</c:v>
                </c:pt>
                <c:pt idx="5">
                  <c:v>0.82</c:v>
                </c:pt>
              </c:numCache>
            </c:numRef>
          </c:val>
        </c:ser>
        <c:marker val="1"/>
        <c:axId val="81600896"/>
        <c:axId val="81602432"/>
      </c:lineChart>
      <c:catAx>
        <c:axId val="8160089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02432"/>
        <c:crosses val="autoZero"/>
        <c:auto val="1"/>
        <c:lblAlgn val="ctr"/>
        <c:lblOffset val="100"/>
      </c:catAx>
      <c:valAx>
        <c:axId val="8160243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00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33426245862826"/>
          <c:y val="0.50632317114206848"/>
          <c:w val="0.19730744336569594"/>
          <c:h val="0.1896715358779685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5.42</c:v>
                </c:pt>
                <c:pt idx="1">
                  <c:v>4.09</c:v>
                </c:pt>
                <c:pt idx="2">
                  <c:v>2.66</c:v>
                </c:pt>
                <c:pt idx="3">
                  <c:v>3.77</c:v>
                </c:pt>
                <c:pt idx="4">
                  <c:v>5.91</c:v>
                </c:pt>
                <c:pt idx="5">
                  <c:v>2.93</c:v>
                </c:pt>
                <c:pt idx="6">
                  <c:v>0.32</c:v>
                </c:pt>
                <c:pt idx="7">
                  <c:v>0.28999999999999998</c:v>
                </c:pt>
                <c:pt idx="8">
                  <c:v>-3.87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1.8119674022850201</c:v>
                </c:pt>
                <c:pt idx="1">
                  <c:v>1.15449586624638</c:v>
                </c:pt>
                <c:pt idx="2">
                  <c:v>0.31100128706453301</c:v>
                </c:pt>
                <c:pt idx="3">
                  <c:v>0.24140897008314199</c:v>
                </c:pt>
                <c:pt idx="4">
                  <c:v>0.195367852857634</c:v>
                </c:pt>
                <c:pt idx="5">
                  <c:v>7.0083791389721206E-2</c:v>
                </c:pt>
                <c:pt idx="6">
                  <c:v>1.9987604832202799E-2</c:v>
                </c:pt>
                <c:pt idx="7">
                  <c:v>1.5478953817237601E-2</c:v>
                </c:pt>
                <c:pt idx="8">
                  <c:v>-8.9553235401231099E-2</c:v>
                </c:pt>
              </c:numCache>
            </c:numRef>
          </c:val>
        </c:ser>
        <c:dLbls>
          <c:showVal val="1"/>
        </c:dLbls>
        <c:gapWidth val="75"/>
        <c:axId val="81687296"/>
        <c:axId val="81688832"/>
      </c:barChart>
      <c:catAx>
        <c:axId val="81687296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88832"/>
        <c:crosses val="autoZero"/>
        <c:auto val="1"/>
        <c:lblAlgn val="ctr"/>
        <c:lblOffset val="100"/>
      </c:catAx>
      <c:valAx>
        <c:axId val="8168883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872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27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51"/>
          <c:y val="4.0028053173515252E-2"/>
          <c:w val="0.85111869599990986"/>
          <c:h val="0.77373228346456879"/>
        </c:manualLayout>
      </c:layout>
      <c:lineChart>
        <c:grouping val="standard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3.7</c:v>
                </c:pt>
                <c:pt idx="1">
                  <c:v>3.93</c:v>
                </c:pt>
                <c:pt idx="2">
                  <c:v>4.3</c:v>
                </c:pt>
                <c:pt idx="3">
                  <c:v>4.2699999999999996</c:v>
                </c:pt>
                <c:pt idx="4">
                  <c:v>3.88</c:v>
                </c:pt>
                <c:pt idx="5">
                  <c:v>3.72</c:v>
                </c:pt>
              </c:numCache>
            </c:numRef>
          </c:val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475802066385E-2"/>
                  <c:y val="-2.0512820512820516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3.77</c:v>
                </c:pt>
                <c:pt idx="1">
                  <c:v>4.34</c:v>
                </c:pt>
                <c:pt idx="2">
                  <c:v>4.76</c:v>
                </c:pt>
                <c:pt idx="3">
                  <c:v>4.7</c:v>
                </c:pt>
                <c:pt idx="4">
                  <c:v>4.3499999999999996</c:v>
                </c:pt>
                <c:pt idx="5">
                  <c:v>4.09</c:v>
                </c:pt>
              </c:numCache>
            </c:numRef>
          </c:val>
        </c:ser>
        <c:marker val="1"/>
        <c:axId val="81714176"/>
        <c:axId val="81715968"/>
      </c:lineChart>
      <c:catAx>
        <c:axId val="8171417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15968"/>
        <c:crosses val="autoZero"/>
        <c:auto val="1"/>
        <c:lblAlgn val="ctr"/>
        <c:lblOffset val="100"/>
      </c:catAx>
      <c:valAx>
        <c:axId val="81715968"/>
        <c:scaling>
          <c:orientation val="minMax"/>
          <c:min val="3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14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1698"/>
          <c:y val="5.5041119860017446E-2"/>
          <c:w val="0.19730744336569594"/>
          <c:h val="0.1896715358779686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7866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Salud</c:v>
                </c:pt>
                <c:pt idx="4">
                  <c:v>Otros gastos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2.23</c:v>
                </c:pt>
                <c:pt idx="1">
                  <c:v>0.59</c:v>
                </c:pt>
                <c:pt idx="2">
                  <c:v>0.28000000000000003</c:v>
                </c:pt>
                <c:pt idx="3">
                  <c:v>1.1599999999999999</c:v>
                </c:pt>
                <c:pt idx="4">
                  <c:v>0.43</c:v>
                </c:pt>
                <c:pt idx="5">
                  <c:v>0.2</c:v>
                </c:pt>
                <c:pt idx="6">
                  <c:v>-0.02</c:v>
                </c:pt>
                <c:pt idx="7">
                  <c:v>-0.25</c:v>
                </c:pt>
                <c:pt idx="8">
                  <c:v>-0.41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Salud</c:v>
                </c:pt>
                <c:pt idx="4">
                  <c:v>Otros gastos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0.43714374954267199</c:v>
                </c:pt>
                <c:pt idx="1">
                  <c:v>0.17359221766527999</c:v>
                </c:pt>
                <c:pt idx="2">
                  <c:v>5.5509205308919597E-2</c:v>
                </c:pt>
                <c:pt idx="3">
                  <c:v>5.4290466134472498E-2</c:v>
                </c:pt>
                <c:pt idx="4">
                  <c:v>1.70144554011885E-2</c:v>
                </c:pt>
                <c:pt idx="5">
                  <c:v>6.3678885382010501E-3</c:v>
                </c:pt>
                <c:pt idx="6">
                  <c:v>-1.97455736369907E-3</c:v>
                </c:pt>
                <c:pt idx="7">
                  <c:v>-9.8224225107777299E-3</c:v>
                </c:pt>
                <c:pt idx="8">
                  <c:v>-2.1656449232380501E-2</c:v>
                </c:pt>
              </c:numCache>
            </c:numRef>
          </c:val>
        </c:ser>
        <c:dLbls>
          <c:showVal val="1"/>
        </c:dLbls>
        <c:gapWidth val="75"/>
        <c:axId val="81862016"/>
        <c:axId val="81904768"/>
      </c:barChart>
      <c:catAx>
        <c:axId val="81862016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04768"/>
        <c:crosses val="autoZero"/>
        <c:auto val="1"/>
        <c:lblAlgn val="ctr"/>
        <c:lblOffset val="100"/>
      </c:catAx>
      <c:valAx>
        <c:axId val="8190476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620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4518203034647177"/>
          <c:y val="1.3955674313274042E-2"/>
          <c:w val="0.1450016966876502"/>
          <c:h val="0.1570023783128192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56"/>
          <c:y val="4.0028053173515252E-2"/>
          <c:w val="0.85111869599990986"/>
          <c:h val="0.77373228346456879"/>
        </c:manualLayout>
      </c:layout>
      <c:lineChart>
        <c:grouping val="standard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-0.21</c:v>
                </c:pt>
                <c:pt idx="1">
                  <c:v>0.08</c:v>
                </c:pt>
                <c:pt idx="2">
                  <c:v>0.05</c:v>
                </c:pt>
                <c:pt idx="3">
                  <c:v>-0.04</c:v>
                </c:pt>
                <c:pt idx="4">
                  <c:v>0.18</c:v>
                </c:pt>
                <c:pt idx="5">
                  <c:v>0.71</c:v>
                </c:pt>
              </c:numCache>
            </c:numRef>
          </c:val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84E-3"/>
                  <c:y val="-2.0512820512820516E-2"/>
                </c:manualLayout>
              </c:layout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-0.03</c:v>
                </c:pt>
                <c:pt idx="1">
                  <c:v>0.17</c:v>
                </c:pt>
                <c:pt idx="2">
                  <c:v>0.09</c:v>
                </c:pt>
                <c:pt idx="3">
                  <c:v>0.08</c:v>
                </c:pt>
                <c:pt idx="4">
                  <c:v>0.3</c:v>
                </c:pt>
                <c:pt idx="5">
                  <c:v>0.56999999999999995</c:v>
                </c:pt>
              </c:numCache>
            </c:numRef>
          </c:val>
        </c:ser>
        <c:marker val="1"/>
        <c:axId val="81991552"/>
        <c:axId val="81993088"/>
      </c:lineChart>
      <c:catAx>
        <c:axId val="8199155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93088"/>
        <c:crosses val="autoZero"/>
        <c:auto val="1"/>
        <c:lblAlgn val="ctr"/>
        <c:lblOffset val="100"/>
      </c:catAx>
      <c:valAx>
        <c:axId val="81993088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91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8909"/>
          <c:y val="3.4528299347196978E-2"/>
          <c:w val="0.16576400217509879"/>
          <c:h val="0.2120142674473386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Salud</c:v>
                </c:pt>
                <c:pt idx="4">
                  <c:v>Otros gastos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2.23</c:v>
                </c:pt>
                <c:pt idx="1">
                  <c:v>0.59</c:v>
                </c:pt>
                <c:pt idx="2">
                  <c:v>0.28000000000000003</c:v>
                </c:pt>
                <c:pt idx="3">
                  <c:v>1.1599999999999999</c:v>
                </c:pt>
                <c:pt idx="4">
                  <c:v>0.43</c:v>
                </c:pt>
                <c:pt idx="5">
                  <c:v>0.2</c:v>
                </c:pt>
                <c:pt idx="6">
                  <c:v>-0.02</c:v>
                </c:pt>
                <c:pt idx="7">
                  <c:v>-0.25</c:v>
                </c:pt>
                <c:pt idx="8">
                  <c:v>-0.41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Salud</c:v>
                </c:pt>
                <c:pt idx="4">
                  <c:v>Otros gastos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0.43714374954267199</c:v>
                </c:pt>
                <c:pt idx="1">
                  <c:v>0.17359221766527999</c:v>
                </c:pt>
                <c:pt idx="2">
                  <c:v>5.5509205308919597E-2</c:v>
                </c:pt>
                <c:pt idx="3">
                  <c:v>5.4290466134472498E-2</c:v>
                </c:pt>
                <c:pt idx="4">
                  <c:v>1.70144554011885E-2</c:v>
                </c:pt>
                <c:pt idx="5">
                  <c:v>6.3678885382010501E-3</c:v>
                </c:pt>
                <c:pt idx="6">
                  <c:v>-1.97455736369907E-3</c:v>
                </c:pt>
                <c:pt idx="7">
                  <c:v>-9.8224225107777299E-3</c:v>
                </c:pt>
                <c:pt idx="8">
                  <c:v>-2.1656449232380501E-2</c:v>
                </c:pt>
              </c:numCache>
            </c:numRef>
          </c:val>
        </c:ser>
        <c:dLbls>
          <c:showVal val="1"/>
        </c:dLbls>
        <c:gapWidth val="75"/>
        <c:axId val="82065664"/>
        <c:axId val="82087936"/>
      </c:barChart>
      <c:catAx>
        <c:axId val="82065664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87936"/>
        <c:crosses val="autoZero"/>
        <c:auto val="1"/>
        <c:lblAlgn val="ctr"/>
        <c:lblOffset val="100"/>
      </c:catAx>
      <c:valAx>
        <c:axId val="8208793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656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081"/>
          <c:y val="1.8683941103106793E-2"/>
          <c:w val="0.13796563688114627"/>
          <c:h val="0.1846886692354945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6"/>
          <c:y val="4.0028053173515252E-2"/>
          <c:w val="0.85111869599990986"/>
          <c:h val="0.76005706978935328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2.15</c:v>
                </c:pt>
                <c:pt idx="1">
                  <c:v>2.23</c:v>
                </c:pt>
                <c:pt idx="2">
                  <c:v>2.2799999999999998</c:v>
                </c:pt>
                <c:pt idx="3">
                  <c:v>2.2400000000000002</c:v>
                </c:pt>
                <c:pt idx="4">
                  <c:v>2.42</c:v>
                </c:pt>
                <c:pt idx="5">
                  <c:v>0.71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7400761283306147E-2"/>
                  <c:y val="4.7863247863247887E-2"/>
                </c:manualLayout>
              </c:layout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2.04</c:v>
                </c:pt>
                <c:pt idx="1">
                  <c:v>2.2200000000000002</c:v>
                </c:pt>
                <c:pt idx="2">
                  <c:v>2.31</c:v>
                </c:pt>
                <c:pt idx="3">
                  <c:v>2.39</c:v>
                </c:pt>
                <c:pt idx="4">
                  <c:v>2.7</c:v>
                </c:pt>
                <c:pt idx="5">
                  <c:v>0.56999999999999995</c:v>
                </c:pt>
              </c:numCache>
            </c:numRef>
          </c:val>
        </c:ser>
        <c:marker val="1"/>
        <c:axId val="82105088"/>
        <c:axId val="82106624"/>
      </c:lineChart>
      <c:catAx>
        <c:axId val="821050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06624"/>
        <c:crosses val="autoZero"/>
        <c:auto val="1"/>
        <c:lblAlgn val="ctr"/>
        <c:lblOffset val="100"/>
      </c:catAx>
      <c:valAx>
        <c:axId val="8210662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05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738483342110789"/>
          <c:y val="0.49264795746685502"/>
          <c:w val="0.16576400217509887"/>
          <c:h val="0.25303990847297925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035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4.88</c:v>
                </c:pt>
                <c:pt idx="1">
                  <c:v>6.65</c:v>
                </c:pt>
                <c:pt idx="2">
                  <c:v>1.45</c:v>
                </c:pt>
                <c:pt idx="3">
                  <c:v>5.22</c:v>
                </c:pt>
                <c:pt idx="4">
                  <c:v>0.61</c:v>
                </c:pt>
                <c:pt idx="5">
                  <c:v>1.94</c:v>
                </c:pt>
                <c:pt idx="6">
                  <c:v>0.64</c:v>
                </c:pt>
                <c:pt idx="7">
                  <c:v>0.5</c:v>
                </c:pt>
                <c:pt idx="8">
                  <c:v>-0.9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0.95661950572566801</c:v>
                </c:pt>
                <c:pt idx="1">
                  <c:v>0.65654032342993995</c:v>
                </c:pt>
                <c:pt idx="2">
                  <c:v>0.42662494171975601</c:v>
                </c:pt>
                <c:pt idx="3">
                  <c:v>0.24430709760512601</c:v>
                </c:pt>
                <c:pt idx="4">
                  <c:v>0.12093076870871799</c:v>
                </c:pt>
                <c:pt idx="5">
                  <c:v>7.6762891810013195E-2</c:v>
                </c:pt>
                <c:pt idx="6">
                  <c:v>2.5145401627591001E-2</c:v>
                </c:pt>
                <c:pt idx="7">
                  <c:v>1.59197213455026E-2</c:v>
                </c:pt>
                <c:pt idx="8">
                  <c:v>-4.7538547095469397E-2</c:v>
                </c:pt>
              </c:numCache>
            </c:numRef>
          </c:val>
        </c:ser>
        <c:dLbls>
          <c:showVal val="1"/>
        </c:dLbls>
        <c:gapWidth val="75"/>
        <c:axId val="82228352"/>
        <c:axId val="82229888"/>
      </c:barChart>
      <c:catAx>
        <c:axId val="82228352"/>
        <c:scaling>
          <c:orientation val="minMax"/>
        </c:scaling>
        <c:axPos val="b"/>
        <c:numFmt formatCode="0.00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29888"/>
        <c:crosses val="autoZero"/>
        <c:auto val="1"/>
        <c:lblAlgn val="ctr"/>
        <c:lblOffset val="100"/>
      </c:catAx>
      <c:valAx>
        <c:axId val="8222988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283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5007"/>
          <c:h val="0.1752324044600838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63"/>
          <c:y val="4.0028053173515252E-2"/>
          <c:w val="0.85111869599990986"/>
          <c:h val="0.7668946766269632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2.15</c:v>
                </c:pt>
                <c:pt idx="1">
                  <c:v>2.23</c:v>
                </c:pt>
                <c:pt idx="2">
                  <c:v>2.2799999999999998</c:v>
                </c:pt>
                <c:pt idx="3">
                  <c:v>2.2400000000000002</c:v>
                </c:pt>
                <c:pt idx="4">
                  <c:v>2.42</c:v>
                </c:pt>
                <c:pt idx="5">
                  <c:v>0.71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33E-2"/>
                  <c:y val="6.8376068376068383E-2"/>
                </c:manualLayout>
              </c:layout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2.04</c:v>
                </c:pt>
                <c:pt idx="1">
                  <c:v>2.2200000000000002</c:v>
                </c:pt>
                <c:pt idx="2">
                  <c:v>2.31</c:v>
                </c:pt>
                <c:pt idx="3">
                  <c:v>2.39</c:v>
                </c:pt>
                <c:pt idx="4">
                  <c:v>2.7</c:v>
                </c:pt>
                <c:pt idx="5">
                  <c:v>0.56999999999999995</c:v>
                </c:pt>
              </c:numCache>
            </c:numRef>
          </c:val>
        </c:ser>
        <c:marker val="1"/>
        <c:axId val="79908224"/>
        <c:axId val="79918208"/>
      </c:lineChart>
      <c:catAx>
        <c:axId val="799082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18208"/>
        <c:crosses val="autoZero"/>
        <c:auto val="1"/>
        <c:lblAlgn val="ctr"/>
        <c:lblOffset val="100"/>
      </c:catAx>
      <c:valAx>
        <c:axId val="79918208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08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2033356479358555"/>
          <c:y val="4.1365906184803826E-2"/>
          <c:w val="0.16576400217509896"/>
          <c:h val="0.2462023016353763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44593940655E-2"/>
          <c:y val="0.25669584191524508"/>
          <c:w val="0.89790081648764963"/>
          <c:h val="0.521130921873775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0.59053594473665783</c:v>
                </c:pt>
                <c:pt idx="1">
                  <c:v>0.76274229709218844</c:v>
                </c:pt>
                <c:pt idx="2">
                  <c:v>0.34160453849439421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2.3191583674706067</c:v>
                </c:pt>
                <c:pt idx="1">
                  <c:v>2.4995689119013491</c:v>
                </c:pt>
                <c:pt idx="2">
                  <c:v>2.0388013349241589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4.966367340612976E-2</c:v>
                </c:pt>
                <c:pt idx="1">
                  <c:v>5.2817842322966158E-2</c:v>
                </c:pt>
                <c:pt idx="2">
                  <c:v>-5.8769898669098097E-2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0.27211731892451496</c:v>
                </c:pt>
                <c:pt idx="1">
                  <c:v>0.3908354549934927</c:v>
                </c:pt>
                <c:pt idx="2">
                  <c:v>0.24766896910000469</c:v>
                </c:pt>
              </c:numCache>
            </c:numRef>
          </c:val>
        </c:ser>
        <c:dLbls>
          <c:showVal val="1"/>
        </c:dLbls>
        <c:gapWidth val="75"/>
        <c:axId val="82644352"/>
        <c:axId val="82662528"/>
      </c:barChart>
      <c:catAx>
        <c:axId val="8264435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62528"/>
        <c:crosses val="autoZero"/>
        <c:auto val="1"/>
        <c:lblAlgn val="ctr"/>
        <c:lblOffset val="100"/>
      </c:catAx>
      <c:valAx>
        <c:axId val="82662528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443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444767219631565"/>
          <c:y val="1.0718951095605845E-2"/>
          <c:w val="0.15890877717955171"/>
          <c:h val="0.2580933028634825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0.59053594473665783</c:v>
                </c:pt>
                <c:pt idx="1">
                  <c:v>0.76274229709218844</c:v>
                </c:pt>
                <c:pt idx="2">
                  <c:v>0.34160453849439421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2.3191583674706067</c:v>
                </c:pt>
                <c:pt idx="1">
                  <c:v>2.4995689119013491</c:v>
                </c:pt>
                <c:pt idx="2">
                  <c:v>2.0388013349241589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4.966367340612976E-2</c:v>
                </c:pt>
                <c:pt idx="1">
                  <c:v>5.2817842322966158E-2</c:v>
                </c:pt>
                <c:pt idx="2">
                  <c:v>-5.8769898669098097E-2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0.27211731892451496</c:v>
                </c:pt>
                <c:pt idx="1">
                  <c:v>0.3908354549934927</c:v>
                </c:pt>
                <c:pt idx="2">
                  <c:v>0.24766896910000469</c:v>
                </c:pt>
              </c:numCache>
            </c:numRef>
          </c:val>
        </c:ser>
        <c:dLbls>
          <c:showVal val="1"/>
        </c:dLbls>
        <c:gapWidth val="75"/>
        <c:axId val="83179776"/>
        <c:axId val="83197952"/>
      </c:barChart>
      <c:catAx>
        <c:axId val="8317977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97952"/>
        <c:crosses val="autoZero"/>
        <c:auto val="1"/>
        <c:lblAlgn val="ctr"/>
        <c:lblOffset val="100"/>
      </c:catAx>
      <c:valAx>
        <c:axId val="8319795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797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1335197178022556"/>
          <c:y val="1.0718951095605845E-2"/>
          <c:w val="0.17370304440100623"/>
          <c:h val="0.267102180050837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2.4862860422147719</c:v>
                </c:pt>
                <c:pt idx="1">
                  <c:v>2.8757034044585765</c:v>
                </c:pt>
                <c:pt idx="2">
                  <c:v>1.8564406623086143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2.3191583674706067</c:v>
                </c:pt>
                <c:pt idx="1">
                  <c:v>2.4995689119013491</c:v>
                </c:pt>
                <c:pt idx="2">
                  <c:v>2.0388013349241589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4.966367340612976E-2</c:v>
                </c:pt>
                <c:pt idx="1">
                  <c:v>5.2817842322966158E-2</c:v>
                </c:pt>
                <c:pt idx="2">
                  <c:v>-5.8769898669098097E-2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0.27211731892451496</c:v>
                </c:pt>
                <c:pt idx="1">
                  <c:v>0.3908354549934927</c:v>
                </c:pt>
                <c:pt idx="2">
                  <c:v>0.24766896910000469</c:v>
                </c:pt>
              </c:numCache>
            </c:numRef>
          </c:val>
        </c:ser>
        <c:dLbls>
          <c:showVal val="1"/>
        </c:dLbls>
        <c:gapWidth val="75"/>
        <c:axId val="83486208"/>
        <c:axId val="83487744"/>
      </c:barChart>
      <c:catAx>
        <c:axId val="8348620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87744"/>
        <c:crosses val="autoZero"/>
        <c:auto val="1"/>
        <c:lblAlgn val="ctr"/>
        <c:lblOffset val="100"/>
      </c:catAx>
      <c:valAx>
        <c:axId val="8348774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8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1335197178022556"/>
          <c:y val="1.0718951095605845E-2"/>
          <c:w val="0.17370304440100628"/>
          <c:h val="0.267102180050837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88"/>
          <c:y val="4.0028053173515252E-2"/>
          <c:w val="0.85111869599990986"/>
          <c:h val="0.9204309987567012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0.91</c:v>
                </c:pt>
                <c:pt idx="1">
                  <c:v>1.47</c:v>
                </c:pt>
                <c:pt idx="2">
                  <c:v>1.7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0.91</c:v>
                </c:pt>
                <c:pt idx="1">
                  <c:v>1.61</c:v>
                </c:pt>
                <c:pt idx="2">
                  <c:v>1.29</c:v>
                </c:pt>
              </c:numCache>
            </c:numRef>
          </c:val>
        </c:ser>
        <c:axId val="83363328"/>
        <c:axId val="83364864"/>
      </c:barChart>
      <c:catAx>
        <c:axId val="8336332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64864"/>
        <c:crosses val="autoZero"/>
        <c:auto val="1"/>
        <c:lblAlgn val="ctr"/>
        <c:lblOffset val="100"/>
      </c:catAx>
      <c:valAx>
        <c:axId val="83364864"/>
        <c:scaling>
          <c:orientation val="minMax"/>
          <c:min val="0.8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633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947622287954747"/>
          <c:y val="5.460870445856653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95"/>
          <c:y val="4.0028053173515252E-2"/>
          <c:w val="0.85111869599990986"/>
          <c:h val="0.92043099875670098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0.25</c:v>
                </c:pt>
                <c:pt idx="1">
                  <c:v>0.41</c:v>
                </c:pt>
                <c:pt idx="2">
                  <c:v>0.62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0.4</c:v>
                </c:pt>
                <c:pt idx="1">
                  <c:v>0.35</c:v>
                </c:pt>
                <c:pt idx="2">
                  <c:v>0.63</c:v>
                </c:pt>
              </c:numCache>
            </c:numRef>
          </c:val>
        </c:ser>
        <c:axId val="84039168"/>
        <c:axId val="84040704"/>
      </c:barChart>
      <c:catAx>
        <c:axId val="8403916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40704"/>
        <c:crosses val="autoZero"/>
        <c:auto val="1"/>
        <c:lblAlgn val="ctr"/>
        <c:lblOffset val="100"/>
      </c:catAx>
      <c:valAx>
        <c:axId val="84040704"/>
        <c:scaling>
          <c:orientation val="minMax"/>
          <c:min val="0.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39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125752799418587"/>
          <c:y val="3.745972267936054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02"/>
          <c:y val="4.0028053173515252E-2"/>
          <c:w val="0.85111869599990986"/>
          <c:h val="0.92043099875670076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-7.0000000000000007E-2</c:v>
                </c:pt>
                <c:pt idx="1">
                  <c:v>0.01</c:v>
                </c:pt>
                <c:pt idx="2">
                  <c:v>0.02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-0.05</c:v>
                </c:pt>
                <c:pt idx="1">
                  <c:v>0.12</c:v>
                </c:pt>
                <c:pt idx="2">
                  <c:v>0.02</c:v>
                </c:pt>
              </c:numCache>
            </c:numRef>
          </c:val>
        </c:ser>
        <c:axId val="84321024"/>
        <c:axId val="84322560"/>
      </c:barChart>
      <c:catAx>
        <c:axId val="843210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322560"/>
        <c:crosses val="autoZero"/>
        <c:auto val="1"/>
        <c:lblAlgn val="ctr"/>
        <c:lblOffset val="100"/>
      </c:catAx>
      <c:valAx>
        <c:axId val="8432256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321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738921523698462"/>
          <c:y val="0.70627001206843865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05"/>
          <c:y val="4.0028053173515252E-2"/>
          <c:w val="0.85111869599990986"/>
          <c:h val="0.92043099875670042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1.74</c:v>
                </c:pt>
                <c:pt idx="1">
                  <c:v>0.85</c:v>
                </c:pt>
                <c:pt idx="2">
                  <c:v>1.07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1.05</c:v>
                </c:pt>
                <c:pt idx="1">
                  <c:v>0.68</c:v>
                </c:pt>
                <c:pt idx="2">
                  <c:v>0.93</c:v>
                </c:pt>
              </c:numCache>
            </c:numRef>
          </c:val>
        </c:ser>
        <c:axId val="85208448"/>
        <c:axId val="85274624"/>
      </c:barChart>
      <c:catAx>
        <c:axId val="8520844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274624"/>
        <c:crosses val="autoZero"/>
        <c:auto val="1"/>
        <c:lblAlgn val="ctr"/>
        <c:lblOffset val="100"/>
      </c:catAx>
      <c:valAx>
        <c:axId val="85274624"/>
        <c:scaling>
          <c:orientation val="minMax"/>
          <c:min val="0.600000000000000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208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33033833733748"/>
          <c:y val="5.03214590137647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1"/>
          <c:y val="4.0028053173515252E-2"/>
          <c:w val="0.85111869599990986"/>
          <c:h val="0.9204309987567002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-0.01</c:v>
                </c:pt>
                <c:pt idx="1">
                  <c:v>0</c:v>
                </c:pt>
                <c:pt idx="2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-0.02</c:v>
                </c:pt>
                <c:pt idx="1">
                  <c:v>0</c:v>
                </c:pt>
                <c:pt idx="2">
                  <c:v>0.01</c:v>
                </c:pt>
              </c:numCache>
            </c:numRef>
          </c:val>
        </c:ser>
        <c:axId val="85618688"/>
        <c:axId val="85620224"/>
      </c:barChart>
      <c:catAx>
        <c:axId val="8561868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20224"/>
        <c:crosses val="autoZero"/>
        <c:auto val="1"/>
        <c:lblAlgn val="ctr"/>
        <c:lblOffset val="100"/>
      </c:catAx>
      <c:valAx>
        <c:axId val="8562022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18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176502130782049"/>
          <c:y val="4.603421356896304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13"/>
          <c:y val="4.0028053173515252E-2"/>
          <c:w val="0.85111869599990986"/>
          <c:h val="0.92043099875669998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-0.1</c:v>
                </c:pt>
                <c:pt idx="1">
                  <c:v>0.49</c:v>
                </c:pt>
                <c:pt idx="2">
                  <c:v>-0.24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0.56999999999999995</c:v>
                </c:pt>
                <c:pt idx="1">
                  <c:v>0.44</c:v>
                </c:pt>
                <c:pt idx="2">
                  <c:v>7.0000000000000007E-2</c:v>
                </c:pt>
              </c:numCache>
            </c:numRef>
          </c:val>
        </c:ser>
        <c:axId val="87706624"/>
        <c:axId val="87720704"/>
      </c:barChart>
      <c:catAx>
        <c:axId val="877066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720704"/>
        <c:crosses val="autoZero"/>
        <c:auto val="1"/>
        <c:lblAlgn val="ctr"/>
        <c:lblOffset val="100"/>
      </c:catAx>
      <c:valAx>
        <c:axId val="8772070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706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161001671944478"/>
          <c:y val="4.174696812416136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17"/>
          <c:y val="4.0028053173515252E-2"/>
          <c:w val="0.85111869599990986"/>
          <c:h val="0.92043099875669976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2.1</c:v>
                </c:pt>
                <c:pt idx="1">
                  <c:v>2.25</c:v>
                </c:pt>
                <c:pt idx="2">
                  <c:v>1.25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1.44</c:v>
                </c:pt>
                <c:pt idx="1">
                  <c:v>1.73</c:v>
                </c:pt>
                <c:pt idx="2">
                  <c:v>0.81</c:v>
                </c:pt>
              </c:numCache>
            </c:numRef>
          </c:val>
        </c:ser>
        <c:axId val="88261376"/>
        <c:axId val="88262912"/>
      </c:barChart>
      <c:catAx>
        <c:axId val="882613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262912"/>
        <c:crosses val="autoZero"/>
        <c:auto val="1"/>
        <c:lblAlgn val="ctr"/>
        <c:lblOffset val="100"/>
      </c:catAx>
      <c:valAx>
        <c:axId val="88262912"/>
        <c:scaling>
          <c:orientation val="minMax"/>
          <c:min val="0.70000000000000018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261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89661683855784"/>
          <c:y val="4.17469681241613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2"/>
          <c:y val="4.0028053173515252E-2"/>
          <c:w val="0.85111869599990986"/>
          <c:h val="0.92043099875669943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-0.08</c:v>
                </c:pt>
                <c:pt idx="1">
                  <c:v>0.18</c:v>
                </c:pt>
                <c:pt idx="2">
                  <c:v>-0.14000000000000001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0.32</c:v>
                </c:pt>
                <c:pt idx="1">
                  <c:v>0.56999999999999995</c:v>
                </c:pt>
                <c:pt idx="2">
                  <c:v>-0.16</c:v>
                </c:pt>
              </c:numCache>
            </c:numRef>
          </c:val>
        </c:ser>
        <c:axId val="88694784"/>
        <c:axId val="88696320"/>
      </c:barChart>
      <c:catAx>
        <c:axId val="8869478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696320"/>
        <c:crosses val="autoZero"/>
        <c:auto val="1"/>
        <c:lblAlgn val="ctr"/>
        <c:lblOffset val="100"/>
      </c:catAx>
      <c:valAx>
        <c:axId val="8869632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6947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664910851660791"/>
          <c:y val="6.747044079297163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23"/>
          <c:y val="4.0028053173515252E-2"/>
          <c:w val="0.85111869599990986"/>
          <c:h val="0.9204309987566992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0.82</c:v>
                </c:pt>
                <c:pt idx="1">
                  <c:v>0.8</c:v>
                </c:pt>
                <c:pt idx="2">
                  <c:v>0.63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0.71</c:v>
                </c:pt>
                <c:pt idx="1">
                  <c:v>0.57999999999999996</c:v>
                </c:pt>
                <c:pt idx="2">
                  <c:v>0.49</c:v>
                </c:pt>
              </c:numCache>
            </c:numRef>
          </c:val>
        </c:ser>
        <c:axId val="88843008"/>
        <c:axId val="88844544"/>
      </c:barChart>
      <c:catAx>
        <c:axId val="8884300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844544"/>
        <c:crosses val="autoZero"/>
        <c:auto val="1"/>
        <c:lblAlgn val="ctr"/>
        <c:lblOffset val="100"/>
      </c:catAx>
      <c:valAx>
        <c:axId val="88844544"/>
        <c:scaling>
          <c:orientation val="minMax"/>
          <c:min val="0.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843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285601348024263"/>
          <c:y val="3.745972267936029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95"/>
          <c:y val="4.0028053173515252E-2"/>
          <c:w val="0.85111869599990986"/>
          <c:h val="0.92043099875670098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-0.19</c:v>
                </c:pt>
                <c:pt idx="1">
                  <c:v>4.6500000000000004</c:v>
                </c:pt>
                <c:pt idx="2">
                  <c:v>4.92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-0.54</c:v>
                </c:pt>
                <c:pt idx="1">
                  <c:v>4.8099999999999996</c:v>
                </c:pt>
                <c:pt idx="2">
                  <c:v>4.9400000000000004</c:v>
                </c:pt>
              </c:numCache>
            </c:numRef>
          </c:val>
        </c:ser>
        <c:axId val="88462464"/>
        <c:axId val="88464000"/>
      </c:barChart>
      <c:catAx>
        <c:axId val="884624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64000"/>
        <c:crosses val="autoZero"/>
        <c:auto val="1"/>
        <c:lblAlgn val="ctr"/>
        <c:lblOffset val="100"/>
      </c:catAx>
      <c:valAx>
        <c:axId val="8846400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62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94575194675271"/>
          <c:y val="5.94058907300111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02"/>
          <c:y val="4.0028053173515252E-2"/>
          <c:w val="0.85111869599990986"/>
          <c:h val="0.92043099875670076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0.25</c:v>
                </c:pt>
                <c:pt idx="1">
                  <c:v>0.41</c:v>
                </c:pt>
                <c:pt idx="2">
                  <c:v>0.62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0.4</c:v>
                </c:pt>
                <c:pt idx="1">
                  <c:v>0.35</c:v>
                </c:pt>
                <c:pt idx="2">
                  <c:v>0.63</c:v>
                </c:pt>
              </c:numCache>
            </c:numRef>
          </c:val>
        </c:ser>
        <c:axId val="89519616"/>
        <c:axId val="89521152"/>
      </c:barChart>
      <c:catAx>
        <c:axId val="8951961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521152"/>
        <c:crosses val="autoZero"/>
        <c:auto val="1"/>
        <c:lblAlgn val="ctr"/>
        <c:lblOffset val="100"/>
      </c:catAx>
      <c:valAx>
        <c:axId val="89521152"/>
        <c:scaling>
          <c:orientation val="minMax"/>
          <c:min val="0.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519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764788660676676"/>
          <c:y val="4.17469681241613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05"/>
          <c:y val="4.0028053173515252E-2"/>
          <c:w val="0.85111869599990986"/>
          <c:h val="0.92043099875670042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-7.0000000000000007E-2</c:v>
                </c:pt>
                <c:pt idx="1">
                  <c:v>0.01</c:v>
                </c:pt>
                <c:pt idx="2">
                  <c:v>0.02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-0.05</c:v>
                </c:pt>
                <c:pt idx="1">
                  <c:v>0.12</c:v>
                </c:pt>
                <c:pt idx="2">
                  <c:v>0.02</c:v>
                </c:pt>
              </c:numCache>
            </c:numRef>
          </c:val>
        </c:ser>
        <c:axId val="9547776"/>
        <c:axId val="9549312"/>
      </c:barChart>
      <c:catAx>
        <c:axId val="95477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549312"/>
        <c:crosses val="autoZero"/>
        <c:auto val="1"/>
        <c:lblAlgn val="ctr"/>
        <c:lblOffset val="100"/>
      </c:catAx>
      <c:valAx>
        <c:axId val="954931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547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942919172141029"/>
          <c:y val="1.232790686440268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1"/>
          <c:y val="4.0028053173515252E-2"/>
          <c:w val="0.85111869599990986"/>
          <c:h val="0.9204309987567002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1.74</c:v>
                </c:pt>
                <c:pt idx="1">
                  <c:v>0.85</c:v>
                </c:pt>
                <c:pt idx="2">
                  <c:v>1.07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1.05</c:v>
                </c:pt>
                <c:pt idx="1">
                  <c:v>0.68</c:v>
                </c:pt>
                <c:pt idx="2">
                  <c:v>0.93</c:v>
                </c:pt>
              </c:numCache>
            </c:numRef>
          </c:val>
        </c:ser>
        <c:axId val="90363392"/>
        <c:axId val="90364928"/>
      </c:barChart>
      <c:catAx>
        <c:axId val="9036339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364928"/>
        <c:crosses val="autoZero"/>
        <c:auto val="1"/>
        <c:lblAlgn val="ctr"/>
        <c:lblOffset val="100"/>
      </c:catAx>
      <c:valAx>
        <c:axId val="90364928"/>
        <c:scaling>
          <c:orientation val="minMax"/>
          <c:min val="0.6000000000000002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363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56314257014169"/>
          <c:y val="3.317247723455790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13"/>
          <c:y val="4.0028053173515252E-2"/>
          <c:w val="0.85111869599990986"/>
          <c:h val="0.92043099875669998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-0.01</c:v>
                </c:pt>
                <c:pt idx="1">
                  <c:v>0</c:v>
                </c:pt>
                <c:pt idx="2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-0.02</c:v>
                </c:pt>
                <c:pt idx="1">
                  <c:v>0</c:v>
                </c:pt>
                <c:pt idx="2">
                  <c:v>0.01</c:v>
                </c:pt>
              </c:numCache>
            </c:numRef>
          </c:val>
        </c:ser>
        <c:axId val="91446272"/>
        <c:axId val="91456256"/>
      </c:barChart>
      <c:catAx>
        <c:axId val="914462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456256"/>
        <c:crosses val="autoZero"/>
        <c:auto val="1"/>
        <c:lblAlgn val="ctr"/>
        <c:lblOffset val="100"/>
      </c:catAx>
      <c:valAx>
        <c:axId val="9145625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446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478772142729482"/>
          <c:y val="2.45979863449544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17"/>
          <c:y val="4.0028053173515252E-2"/>
          <c:w val="0.85111869599990986"/>
          <c:h val="0.92043099875669976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-0.1</c:v>
                </c:pt>
                <c:pt idx="1">
                  <c:v>0.49</c:v>
                </c:pt>
                <c:pt idx="2">
                  <c:v>-0.24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0.56999999999999995</c:v>
                </c:pt>
                <c:pt idx="1">
                  <c:v>0.44</c:v>
                </c:pt>
                <c:pt idx="2">
                  <c:v>7.0000000000000007E-2</c:v>
                </c:pt>
              </c:numCache>
            </c:numRef>
          </c:val>
        </c:ser>
        <c:axId val="91781376"/>
        <c:axId val="91799552"/>
      </c:barChart>
      <c:catAx>
        <c:axId val="917813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799552"/>
        <c:crosses val="autoZero"/>
        <c:auto val="1"/>
        <c:lblAlgn val="ctr"/>
        <c:lblOffset val="100"/>
      </c:catAx>
      <c:valAx>
        <c:axId val="9179955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781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025647951810506"/>
          <c:y val="4.17469681241613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2"/>
          <c:y val="4.0028053173515252E-2"/>
          <c:w val="0.85111869599990986"/>
          <c:h val="0.92043099875669943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2.1</c:v>
                </c:pt>
                <c:pt idx="1">
                  <c:v>2.25</c:v>
                </c:pt>
                <c:pt idx="2">
                  <c:v>1.25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1.44</c:v>
                </c:pt>
                <c:pt idx="1">
                  <c:v>1.73</c:v>
                </c:pt>
                <c:pt idx="2">
                  <c:v>0.81</c:v>
                </c:pt>
              </c:numCache>
            </c:numRef>
          </c:val>
        </c:ser>
        <c:axId val="91734016"/>
        <c:axId val="91735552"/>
      </c:barChart>
      <c:catAx>
        <c:axId val="9173401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735552"/>
        <c:crosses val="autoZero"/>
        <c:auto val="1"/>
        <c:lblAlgn val="ctr"/>
        <c:lblOffset val="100"/>
      </c:catAx>
      <c:valAx>
        <c:axId val="91735552"/>
        <c:scaling>
          <c:orientation val="minMax"/>
          <c:min val="0.70000000000000018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7340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4043073382965"/>
          <c:y val="4.603421356896304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23"/>
          <c:y val="4.0028053173515252E-2"/>
          <c:w val="0.85111869599990986"/>
          <c:h val="0.9204309987566992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-0.08</c:v>
                </c:pt>
                <c:pt idx="1">
                  <c:v>0.18</c:v>
                </c:pt>
                <c:pt idx="2">
                  <c:v>-0.14000000000000001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0.32</c:v>
                </c:pt>
                <c:pt idx="1">
                  <c:v>0.56999999999999995</c:v>
                </c:pt>
                <c:pt idx="2">
                  <c:v>-0.16</c:v>
                </c:pt>
              </c:numCache>
            </c:numRef>
          </c:val>
        </c:ser>
        <c:axId val="92937216"/>
        <c:axId val="92943104"/>
      </c:barChart>
      <c:catAx>
        <c:axId val="9293721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943104"/>
        <c:crosses val="autoZero"/>
        <c:auto val="1"/>
        <c:lblAlgn val="ctr"/>
        <c:lblOffset val="100"/>
      </c:catAx>
      <c:valAx>
        <c:axId val="9294310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937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699393610281491"/>
          <c:y val="2.888523178975619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26"/>
          <c:y val="4.0028053173515252E-2"/>
          <c:w val="0.85111869599990986"/>
          <c:h val="0.92043099875669898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0.82</c:v>
                </c:pt>
                <c:pt idx="1">
                  <c:v>0.8</c:v>
                </c:pt>
                <c:pt idx="2">
                  <c:v>0.63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0.71</c:v>
                </c:pt>
                <c:pt idx="1">
                  <c:v>0.57999999999999996</c:v>
                </c:pt>
                <c:pt idx="2">
                  <c:v>0.49</c:v>
                </c:pt>
              </c:numCache>
            </c:numRef>
          </c:val>
        </c:ser>
        <c:axId val="92721152"/>
        <c:axId val="92722688"/>
      </c:barChart>
      <c:catAx>
        <c:axId val="9272115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722688"/>
        <c:crosses val="autoZero"/>
        <c:auto val="1"/>
        <c:lblAlgn val="ctr"/>
        <c:lblOffset val="100"/>
      </c:catAx>
      <c:valAx>
        <c:axId val="92722688"/>
        <c:scaling>
          <c:orientation val="minMax"/>
          <c:min val="0.4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721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44907639557104"/>
          <c:y val="2.45979863449544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02"/>
          <c:y val="4.0028053173515252E-2"/>
          <c:w val="0.85111869599990986"/>
          <c:h val="0.92043099875670076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axId val="92999680"/>
        <c:axId val="93001216"/>
      </c:barChart>
      <c:catAx>
        <c:axId val="929996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001216"/>
        <c:crosses val="autoZero"/>
        <c:auto val="1"/>
        <c:lblAlgn val="ctr"/>
        <c:lblOffset val="100"/>
      </c:catAx>
      <c:valAx>
        <c:axId val="9300121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999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641"/>
          <c:y val="2.0045512374500415E-2"/>
          <c:w val="0.21341608542026813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05"/>
          <c:y val="4.0028053173515252E-2"/>
          <c:w val="0.85111869599990986"/>
          <c:h val="0.92043099875670042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3.52</c:v>
                </c:pt>
                <c:pt idx="1">
                  <c:v>4.22</c:v>
                </c:pt>
                <c:pt idx="2">
                  <c:v>3.08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4.28</c:v>
                </c:pt>
                <c:pt idx="1">
                  <c:v>3.64</c:v>
                </c:pt>
                <c:pt idx="2">
                  <c:v>4.0599999999999996</c:v>
                </c:pt>
              </c:numCache>
            </c:numRef>
          </c:val>
        </c:ser>
        <c:axId val="93630464"/>
        <c:axId val="93632000"/>
      </c:barChart>
      <c:catAx>
        <c:axId val="936304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632000"/>
        <c:crosses val="autoZero"/>
        <c:auto val="1"/>
        <c:lblAlgn val="ctr"/>
        <c:lblOffset val="100"/>
      </c:catAx>
      <c:valAx>
        <c:axId val="93632000"/>
        <c:scaling>
          <c:orientation val="minMax"/>
          <c:min val="3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630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565494128050118"/>
          <c:y val="2.888523178975671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1"/>
          <c:y val="4.0028053173515252E-2"/>
          <c:w val="0.85111869599990986"/>
          <c:h val="0.9204309987567002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-0.21</c:v>
                </c:pt>
                <c:pt idx="1">
                  <c:v>-1.71</c:v>
                </c:pt>
                <c:pt idx="2">
                  <c:v>0.23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-0.24</c:v>
                </c:pt>
                <c:pt idx="1">
                  <c:v>-1.1599999999999999</c:v>
                </c:pt>
                <c:pt idx="2">
                  <c:v>0.44</c:v>
                </c:pt>
              </c:numCache>
            </c:numRef>
          </c:val>
        </c:ser>
        <c:axId val="94501888"/>
        <c:axId val="94429952"/>
      </c:barChart>
      <c:catAx>
        <c:axId val="9450188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429952"/>
        <c:crosses val="autoZero"/>
        <c:auto val="1"/>
        <c:lblAlgn val="ctr"/>
        <c:lblOffset val="100"/>
      </c:catAx>
      <c:valAx>
        <c:axId val="9442995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501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7675198007652"/>
          <c:y val="0.58083506432861531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13"/>
          <c:y val="4.0028053173515252E-2"/>
          <c:w val="0.85111869599990986"/>
          <c:h val="0.92043099875669998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5.51</c:v>
                </c:pt>
                <c:pt idx="1">
                  <c:v>4.45</c:v>
                </c:pt>
                <c:pt idx="2">
                  <c:v>4.7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4.88</c:v>
                </c:pt>
                <c:pt idx="1">
                  <c:v>3.93</c:v>
                </c:pt>
                <c:pt idx="2">
                  <c:v>3.89</c:v>
                </c:pt>
              </c:numCache>
            </c:numRef>
          </c:val>
        </c:ser>
        <c:axId val="94696192"/>
        <c:axId val="94697728"/>
      </c:barChart>
      <c:catAx>
        <c:axId val="9469619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697728"/>
        <c:crosses val="autoZero"/>
        <c:auto val="1"/>
        <c:lblAlgn val="ctr"/>
        <c:lblOffset val="100"/>
      </c:catAx>
      <c:valAx>
        <c:axId val="94697728"/>
        <c:scaling>
          <c:orientation val="minMax"/>
          <c:min val="3.7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696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8919359218064"/>
          <c:y val="2.888523178975622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17"/>
          <c:y val="4.0028053173515252E-2"/>
          <c:w val="0.85111869599990986"/>
          <c:h val="0.92043099875669976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7.03</c:v>
                </c:pt>
                <c:pt idx="1">
                  <c:v>4.0199999999999996</c:v>
                </c:pt>
                <c:pt idx="2">
                  <c:v>5.03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6.23</c:v>
                </c:pt>
                <c:pt idx="1">
                  <c:v>4.03</c:v>
                </c:pt>
                <c:pt idx="2">
                  <c:v>4.58</c:v>
                </c:pt>
              </c:numCache>
            </c:numRef>
          </c:val>
        </c:ser>
        <c:axId val="97278208"/>
        <c:axId val="97288192"/>
      </c:barChart>
      <c:catAx>
        <c:axId val="9727820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7288192"/>
        <c:crosses val="autoZero"/>
        <c:auto val="1"/>
        <c:lblAlgn val="ctr"/>
        <c:lblOffset val="100"/>
      </c:catAx>
      <c:valAx>
        <c:axId val="97288192"/>
        <c:scaling>
          <c:orientation val="minMax"/>
          <c:min val="3.8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7278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691436419909879"/>
          <c:y val="3.745972267936054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2"/>
          <c:y val="4.0028053173515252E-2"/>
          <c:w val="0.85111869599990986"/>
          <c:h val="0.92043099875669943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1.08</c:v>
                </c:pt>
                <c:pt idx="1">
                  <c:v>2.63</c:v>
                </c:pt>
                <c:pt idx="2">
                  <c:v>-1.06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0.73</c:v>
                </c:pt>
                <c:pt idx="1">
                  <c:v>0.45</c:v>
                </c:pt>
                <c:pt idx="2">
                  <c:v>-0.69</c:v>
                </c:pt>
              </c:numCache>
            </c:numRef>
          </c:val>
        </c:ser>
        <c:axId val="97703424"/>
        <c:axId val="97704960"/>
      </c:barChart>
      <c:catAx>
        <c:axId val="9770342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7704960"/>
        <c:crosses val="autoZero"/>
        <c:auto val="1"/>
        <c:lblAlgn val="ctr"/>
        <c:lblOffset val="100"/>
      </c:catAx>
      <c:valAx>
        <c:axId val="9770496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7703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686505823782762"/>
          <c:y val="5.460870445856653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23"/>
          <c:y val="4.0028053173515252E-2"/>
          <c:w val="0.85111869599990986"/>
          <c:h val="0.9204309987566992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1.54</c:v>
                </c:pt>
                <c:pt idx="1">
                  <c:v>2.62</c:v>
                </c:pt>
                <c:pt idx="2">
                  <c:v>1.77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1.36</c:v>
                </c:pt>
                <c:pt idx="1">
                  <c:v>3.08</c:v>
                </c:pt>
                <c:pt idx="2">
                  <c:v>2.13</c:v>
                </c:pt>
              </c:numCache>
            </c:numRef>
          </c:val>
        </c:ser>
        <c:axId val="98102272"/>
        <c:axId val="98108160"/>
      </c:barChart>
      <c:catAx>
        <c:axId val="981022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8108160"/>
        <c:crosses val="autoZero"/>
        <c:auto val="1"/>
        <c:lblAlgn val="ctr"/>
        <c:lblOffset val="100"/>
      </c:catAx>
      <c:valAx>
        <c:axId val="98108160"/>
        <c:scaling>
          <c:orientation val="minMax"/>
          <c:min val="1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8102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936"/>
          <c:y val="8.890666801698174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26"/>
          <c:y val="4.0028053173515252E-2"/>
          <c:w val="0.85111869599990986"/>
          <c:h val="0.92043099875669898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0.41</c:v>
                </c:pt>
                <c:pt idx="1">
                  <c:v>-0.38</c:v>
                </c:pt>
                <c:pt idx="2">
                  <c:v>2.21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1.01</c:v>
                </c:pt>
                <c:pt idx="1">
                  <c:v>-0.03</c:v>
                </c:pt>
                <c:pt idx="2">
                  <c:v>2.5099999999999998</c:v>
                </c:pt>
              </c:numCache>
            </c:numRef>
          </c:val>
        </c:ser>
        <c:axId val="98175232"/>
        <c:axId val="98185216"/>
      </c:barChart>
      <c:catAx>
        <c:axId val="9817523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8185216"/>
        <c:crosses val="autoZero"/>
        <c:auto val="1"/>
        <c:lblAlgn val="ctr"/>
        <c:lblOffset val="100"/>
      </c:catAx>
      <c:valAx>
        <c:axId val="9818521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8175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733881494902297"/>
          <c:y val="3.745972267936056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6028"/>
          <c:y val="4.0028053173515252E-2"/>
          <c:w val="0.85111869599990986"/>
          <c:h val="0.83281199850018983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3.24</c:v>
                </c:pt>
                <c:pt idx="1">
                  <c:v>2.8</c:v>
                </c:pt>
                <c:pt idx="2">
                  <c:v>1.05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3.75</c:v>
                </c:pt>
                <c:pt idx="1">
                  <c:v>3.04</c:v>
                </c:pt>
                <c:pt idx="2">
                  <c:v>1.99</c:v>
                </c:pt>
              </c:numCache>
            </c:numRef>
          </c:val>
        </c:ser>
        <c:axId val="98888704"/>
        <c:axId val="98902784"/>
      </c:barChart>
      <c:catAx>
        <c:axId val="9888870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8902784"/>
        <c:crosses val="autoZero"/>
        <c:auto val="1"/>
        <c:lblAlgn val="ctr"/>
        <c:lblOffset val="100"/>
      </c:catAx>
      <c:valAx>
        <c:axId val="98902784"/>
        <c:scaling>
          <c:orientation val="minMax"/>
          <c:min val="1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8888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615060186442198"/>
          <c:y val="2.459798634495447E-2"/>
          <c:w val="0.17383926147162923"/>
          <c:h val="0.1415094817327935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mensual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Calzado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imie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uesto B&#225;sico mes'!A1"/><Relationship Id="rId7" Type="http://schemas.openxmlformats.org/officeDocument/2006/relationships/hyperlink" Target="#'Comuni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rson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2)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2)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 a&#241;o corr'!A1"/><Relationship Id="rId7" Type="http://schemas.openxmlformats.org/officeDocument/2006/relationships/hyperlink" Target="#'Comunicaci&#243;n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ub&#233;rculos y pl&#225;tan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 y Servicios P&#250;bl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lzad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Bienes y Art&#237;culos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Escolares (3)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iversi&#243;n y Esparc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&#250;blico (3)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unicaci&#243;n pto B&#225;sico 12 mese'!A1"/><Relationship Id="rId7" Type="http://schemas.openxmlformats.org/officeDocument/2006/relationships/hyperlink" Target="#'Comuni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Aseo y Cuidado Pe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11206</xdr:rowOff>
    </xdr:from>
    <xdr:to>
      <xdr:col>19</xdr:col>
      <xdr:colOff>616335</xdr:colOff>
      <xdr:row>8</xdr:row>
      <xdr:rowOff>127000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11206"/>
          <a:ext cx="11797671" cy="1741394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142875</xdr:rowOff>
    </xdr:from>
    <xdr:to>
      <xdr:col>8</xdr:col>
      <xdr:colOff>619125</xdr:colOff>
      <xdr:row>30</xdr:row>
      <xdr:rowOff>36793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161925" y="23431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10" name="9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3.5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3" name="12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26,3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3,0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5" name="14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2,3	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7" name="16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4,0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8" name="17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9" name="18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-0,2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104775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104900"/>
        </a:xfrm>
        <a:prstGeom prst="rect">
          <a:avLst/>
        </a:prstGeom>
      </xdr:spPr>
    </xdr:pic>
    <xdr:clientData/>
  </xdr:twoCellAnchor>
  <xdr:twoCellAnchor>
    <xdr:from>
      <xdr:col>1</xdr:col>
      <xdr:colOff>2124074</xdr:colOff>
      <xdr:row>1</xdr:row>
      <xdr:rowOff>152400</xdr:rowOff>
    </xdr:from>
    <xdr:to>
      <xdr:col>5</xdr:col>
      <xdr:colOff>285749</xdr:colOff>
      <xdr:row>5</xdr:row>
      <xdr:rowOff>30256</xdr:rowOff>
    </xdr:to>
    <xdr:sp macro="" textlink="">
      <xdr:nvSpPr>
        <xdr:cNvPr id="26" name="3 CuadroTexto"/>
        <xdr:cNvSpPr txBox="1"/>
      </xdr:nvSpPr>
      <xdr:spPr>
        <a:xfrm>
          <a:off x="2247899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Enero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180975</xdr:rowOff>
    </xdr:from>
    <xdr:to>
      <xdr:col>6</xdr:col>
      <xdr:colOff>247650</xdr:colOff>
      <xdr:row>5</xdr:row>
      <xdr:rowOff>58831</xdr:rowOff>
    </xdr:to>
    <xdr:sp macro="" textlink="">
      <xdr:nvSpPr>
        <xdr:cNvPr id="15" name="3 CuadroTexto"/>
        <xdr:cNvSpPr txBox="1"/>
      </xdr:nvSpPr>
      <xdr:spPr>
        <a:xfrm>
          <a:off x="22479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Enero 2012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161925</xdr:rowOff>
    </xdr:from>
    <xdr:to>
      <xdr:col>6</xdr:col>
      <xdr:colOff>247650</xdr:colOff>
      <xdr:row>5</xdr:row>
      <xdr:rowOff>39781</xdr:rowOff>
    </xdr:to>
    <xdr:sp macro="" textlink="">
      <xdr:nvSpPr>
        <xdr:cNvPr id="13" name="3 CuadroTexto"/>
        <xdr:cNvSpPr txBox="1"/>
      </xdr:nvSpPr>
      <xdr:spPr>
        <a:xfrm>
          <a:off x="22479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Enero 2012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0</xdr:rowOff>
    </xdr:from>
    <xdr:to>
      <xdr:col>6</xdr:col>
      <xdr:colOff>247650</xdr:colOff>
      <xdr:row>5</xdr:row>
      <xdr:rowOff>77881</xdr:rowOff>
    </xdr:to>
    <xdr:sp macro="" textlink="">
      <xdr:nvSpPr>
        <xdr:cNvPr id="13" name="3 CuadroTexto"/>
        <xdr:cNvSpPr txBox="1"/>
      </xdr:nvSpPr>
      <xdr:spPr>
        <a:xfrm>
          <a:off x="22479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Enero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19050</xdr:rowOff>
    </xdr:from>
    <xdr:to>
      <xdr:col>6</xdr:col>
      <xdr:colOff>523874</xdr:colOff>
      <xdr:row>5</xdr:row>
      <xdr:rowOff>39781</xdr:rowOff>
    </xdr:to>
    <xdr:sp macro="" textlink="">
      <xdr:nvSpPr>
        <xdr:cNvPr id="11" name="3 CuadroTexto"/>
        <xdr:cNvSpPr txBox="1"/>
      </xdr:nvSpPr>
      <xdr:spPr>
        <a:xfrm>
          <a:off x="2219324" y="419100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Enero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19050</xdr:rowOff>
    </xdr:from>
    <xdr:to>
      <xdr:col>6</xdr:col>
      <xdr:colOff>523874</xdr:colOff>
      <xdr:row>5</xdr:row>
      <xdr:rowOff>39781</xdr:rowOff>
    </xdr:to>
    <xdr:sp macro="" textlink="">
      <xdr:nvSpPr>
        <xdr:cNvPr id="14" name="3 CuadroTexto"/>
        <xdr:cNvSpPr txBox="1"/>
      </xdr:nvSpPr>
      <xdr:spPr>
        <a:xfrm>
          <a:off x="2219324" y="419100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Enero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0</xdr:rowOff>
    </xdr:from>
    <xdr:to>
      <xdr:col>6</xdr:col>
      <xdr:colOff>523874</xdr:colOff>
      <xdr:row>5</xdr:row>
      <xdr:rowOff>20731</xdr:rowOff>
    </xdr:to>
    <xdr:sp macro="" textlink="">
      <xdr:nvSpPr>
        <xdr:cNvPr id="13" name="3 CuadroTexto"/>
        <xdr:cNvSpPr txBox="1"/>
      </xdr:nvSpPr>
      <xdr:spPr>
        <a:xfrm>
          <a:off x="2219324" y="400050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Enero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66675</xdr:rowOff>
    </xdr:from>
    <xdr:to>
      <xdr:col>6</xdr:col>
      <xdr:colOff>523874</xdr:colOff>
      <xdr:row>5</xdr:row>
      <xdr:rowOff>87406</xdr:rowOff>
    </xdr:to>
    <xdr:sp macro="" textlink="">
      <xdr:nvSpPr>
        <xdr:cNvPr id="13" name="3 CuadroTexto"/>
        <xdr:cNvSpPr txBox="1"/>
      </xdr:nvSpPr>
      <xdr:spPr>
        <a:xfrm>
          <a:off x="2219324" y="466725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Enero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76201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295274</xdr:colOff>
      <xdr:row>2</xdr:row>
      <xdr:rowOff>28575</xdr:rowOff>
    </xdr:from>
    <xdr:to>
      <xdr:col>6</xdr:col>
      <xdr:colOff>533399</xdr:colOff>
      <xdr:row>5</xdr:row>
      <xdr:rowOff>49306</xdr:rowOff>
    </xdr:to>
    <xdr:sp macro="" textlink="">
      <xdr:nvSpPr>
        <xdr:cNvPr id="13" name="3 CuadroTexto"/>
        <xdr:cNvSpPr txBox="1"/>
      </xdr:nvSpPr>
      <xdr:spPr>
        <a:xfrm>
          <a:off x="2228849" y="428625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Enero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38100</xdr:rowOff>
    </xdr:from>
    <xdr:to>
      <xdr:col>6</xdr:col>
      <xdr:colOff>523874</xdr:colOff>
      <xdr:row>5</xdr:row>
      <xdr:rowOff>58831</xdr:rowOff>
    </xdr:to>
    <xdr:sp macro="" textlink="">
      <xdr:nvSpPr>
        <xdr:cNvPr id="13" name="3 CuadroTexto"/>
        <xdr:cNvSpPr txBox="1"/>
      </xdr:nvSpPr>
      <xdr:spPr>
        <a:xfrm>
          <a:off x="2219324" y="438150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Enero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22</xdr:row>
      <xdr:rowOff>190500</xdr:rowOff>
    </xdr:from>
    <xdr:to>
      <xdr:col>10</xdr:col>
      <xdr:colOff>57150</xdr:colOff>
      <xdr:row>36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28575</xdr:rowOff>
    </xdr:from>
    <xdr:to>
      <xdr:col>6</xdr:col>
      <xdr:colOff>523874</xdr:colOff>
      <xdr:row>5</xdr:row>
      <xdr:rowOff>49306</xdr:rowOff>
    </xdr:to>
    <xdr:sp macro="" textlink="">
      <xdr:nvSpPr>
        <xdr:cNvPr id="13" name="3 CuadroTexto"/>
        <xdr:cNvSpPr txBox="1"/>
      </xdr:nvSpPr>
      <xdr:spPr>
        <a:xfrm>
          <a:off x="2219324" y="428625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Enero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28575</xdr:rowOff>
    </xdr:from>
    <xdr:to>
      <xdr:col>6</xdr:col>
      <xdr:colOff>523874</xdr:colOff>
      <xdr:row>5</xdr:row>
      <xdr:rowOff>49306</xdr:rowOff>
    </xdr:to>
    <xdr:sp macro="" textlink="">
      <xdr:nvSpPr>
        <xdr:cNvPr id="13" name="3 CuadroTexto"/>
        <xdr:cNvSpPr txBox="1"/>
      </xdr:nvSpPr>
      <xdr:spPr>
        <a:xfrm>
          <a:off x="2219324" y="428625"/>
          <a:ext cx="25241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Enero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38100</xdr:rowOff>
    </xdr:from>
    <xdr:to>
      <xdr:col>6</xdr:col>
      <xdr:colOff>523874</xdr:colOff>
      <xdr:row>5</xdr:row>
      <xdr:rowOff>58831</xdr:rowOff>
    </xdr:to>
    <xdr:sp macro="" textlink="">
      <xdr:nvSpPr>
        <xdr:cNvPr id="13" name="3 CuadroTexto"/>
        <xdr:cNvSpPr txBox="1"/>
      </xdr:nvSpPr>
      <xdr:spPr>
        <a:xfrm>
          <a:off x="2200274" y="438150"/>
          <a:ext cx="246697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28575</xdr:rowOff>
    </xdr:from>
    <xdr:to>
      <xdr:col>6</xdr:col>
      <xdr:colOff>523874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162174" y="428625"/>
          <a:ext cx="246697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3</xdr:col>
      <xdr:colOff>266699</xdr:colOff>
      <xdr:row>2</xdr:row>
      <xdr:rowOff>19050</xdr:rowOff>
    </xdr:from>
    <xdr:to>
      <xdr:col>6</xdr:col>
      <xdr:colOff>504824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143124" y="419100"/>
          <a:ext cx="246697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3</xdr:col>
      <xdr:colOff>285749</xdr:colOff>
      <xdr:row>2</xdr:row>
      <xdr:rowOff>19050</xdr:rowOff>
    </xdr:from>
    <xdr:to>
      <xdr:col>6</xdr:col>
      <xdr:colOff>523874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162174" y="419100"/>
          <a:ext cx="246697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Enero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3</xdr:col>
      <xdr:colOff>276224</xdr:colOff>
      <xdr:row>2</xdr:row>
      <xdr:rowOff>9525</xdr:rowOff>
    </xdr:from>
    <xdr:to>
      <xdr:col>6</xdr:col>
      <xdr:colOff>514349</xdr:colOff>
      <xdr:row>5</xdr:row>
      <xdr:rowOff>30256</xdr:rowOff>
    </xdr:to>
    <xdr:sp macro="" textlink="">
      <xdr:nvSpPr>
        <xdr:cNvPr id="12" name="3 CuadroTexto"/>
        <xdr:cNvSpPr txBox="1"/>
      </xdr:nvSpPr>
      <xdr:spPr>
        <a:xfrm>
          <a:off x="2152649" y="409575"/>
          <a:ext cx="246697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</xdr:row>
      <xdr:rowOff>28575</xdr:rowOff>
    </xdr:from>
    <xdr:to>
      <xdr:col>6</xdr:col>
      <xdr:colOff>142875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238375" y="428625"/>
          <a:ext cx="2419350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</xdr:row>
      <xdr:rowOff>19050</xdr:rowOff>
    </xdr:from>
    <xdr:to>
      <xdr:col>6</xdr:col>
      <xdr:colOff>142875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171700" y="419100"/>
          <a:ext cx="2419350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076325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171450</xdr:rowOff>
    </xdr:from>
    <xdr:to>
      <xdr:col>6</xdr:col>
      <xdr:colOff>142875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238375" y="371475"/>
          <a:ext cx="2419350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152400</xdr:rowOff>
    </xdr:from>
    <xdr:to>
      <xdr:col>6</xdr:col>
      <xdr:colOff>142875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38375" y="352425"/>
          <a:ext cx="2419350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Enero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342899</xdr:colOff>
      <xdr:row>2</xdr:row>
      <xdr:rowOff>9524</xdr:rowOff>
    </xdr:from>
    <xdr:to>
      <xdr:col>6</xdr:col>
      <xdr:colOff>514350</xdr:colOff>
      <xdr:row>4</xdr:row>
      <xdr:rowOff>182655</xdr:rowOff>
    </xdr:to>
    <xdr:sp macro="" textlink="">
      <xdr:nvSpPr>
        <xdr:cNvPr id="12" name="3 CuadroTexto"/>
        <xdr:cNvSpPr txBox="1"/>
      </xdr:nvSpPr>
      <xdr:spPr>
        <a:xfrm>
          <a:off x="2219324" y="409574"/>
          <a:ext cx="2400301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2</xdr:col>
      <xdr:colOff>323851</xdr:colOff>
      <xdr:row>2</xdr:row>
      <xdr:rowOff>95249</xdr:rowOff>
    </xdr:from>
    <xdr:to>
      <xdr:col>6</xdr:col>
      <xdr:colOff>142875</xdr:colOff>
      <xdr:row>5</xdr:row>
      <xdr:rowOff>68355</xdr:rowOff>
    </xdr:to>
    <xdr:sp macro="" textlink="">
      <xdr:nvSpPr>
        <xdr:cNvPr id="10" name="3 CuadroTexto"/>
        <xdr:cNvSpPr txBox="1"/>
      </xdr:nvSpPr>
      <xdr:spPr>
        <a:xfrm>
          <a:off x="2247901" y="495299"/>
          <a:ext cx="2409824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323851</xdr:colOff>
      <xdr:row>2</xdr:row>
      <xdr:rowOff>95249</xdr:rowOff>
    </xdr:from>
    <xdr:to>
      <xdr:col>6</xdr:col>
      <xdr:colOff>142875</xdr:colOff>
      <xdr:row>5</xdr:row>
      <xdr:rowOff>68355</xdr:rowOff>
    </xdr:to>
    <xdr:sp macro="" textlink="">
      <xdr:nvSpPr>
        <xdr:cNvPr id="10" name="3 CuadroTexto"/>
        <xdr:cNvSpPr txBox="1"/>
      </xdr:nvSpPr>
      <xdr:spPr>
        <a:xfrm>
          <a:off x="2247901" y="495299"/>
          <a:ext cx="2409824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323851</xdr:colOff>
      <xdr:row>2</xdr:row>
      <xdr:rowOff>95249</xdr:rowOff>
    </xdr:from>
    <xdr:to>
      <xdr:col>6</xdr:col>
      <xdr:colOff>142875</xdr:colOff>
      <xdr:row>5</xdr:row>
      <xdr:rowOff>68355</xdr:rowOff>
    </xdr:to>
    <xdr:sp macro="" textlink="">
      <xdr:nvSpPr>
        <xdr:cNvPr id="10" name="3 CuadroTexto"/>
        <xdr:cNvSpPr txBox="1"/>
      </xdr:nvSpPr>
      <xdr:spPr>
        <a:xfrm>
          <a:off x="2247901" y="495299"/>
          <a:ext cx="2409824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323851</xdr:colOff>
      <xdr:row>2</xdr:row>
      <xdr:rowOff>95249</xdr:rowOff>
    </xdr:from>
    <xdr:to>
      <xdr:col>6</xdr:col>
      <xdr:colOff>142875</xdr:colOff>
      <xdr:row>5</xdr:row>
      <xdr:rowOff>68355</xdr:rowOff>
    </xdr:to>
    <xdr:sp macro="" textlink="">
      <xdr:nvSpPr>
        <xdr:cNvPr id="10" name="3 CuadroTexto"/>
        <xdr:cNvSpPr txBox="1"/>
      </xdr:nvSpPr>
      <xdr:spPr>
        <a:xfrm>
          <a:off x="2247901" y="495299"/>
          <a:ext cx="2409824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Enero 2012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57149</xdr:rowOff>
    </xdr:from>
    <xdr:to>
      <xdr:col>6</xdr:col>
      <xdr:colOff>533400</xdr:colOff>
      <xdr:row>5</xdr:row>
      <xdr:rowOff>30255</xdr:rowOff>
    </xdr:to>
    <xdr:sp macro="" textlink="">
      <xdr:nvSpPr>
        <xdr:cNvPr id="12" name="3 CuadroTexto"/>
        <xdr:cNvSpPr txBox="1"/>
      </xdr:nvSpPr>
      <xdr:spPr>
        <a:xfrm>
          <a:off x="2200275" y="457199"/>
          <a:ext cx="2438400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076325"/>
        </a:xfrm>
        <a:prstGeom prst="rect">
          <a:avLst/>
        </a:prstGeom>
      </xdr:spPr>
    </xdr:pic>
    <xdr:clientData/>
  </xdr:twoCellAnchor>
  <xdr:twoCellAnchor>
    <xdr:from>
      <xdr:col>2</xdr:col>
      <xdr:colOff>314326</xdr:colOff>
      <xdr:row>2</xdr:row>
      <xdr:rowOff>57149</xdr:rowOff>
    </xdr:from>
    <xdr:to>
      <xdr:col>6</xdr:col>
      <xdr:colOff>180976</xdr:colOff>
      <xdr:row>5</xdr:row>
      <xdr:rowOff>30255</xdr:rowOff>
    </xdr:to>
    <xdr:sp macro="" textlink="">
      <xdr:nvSpPr>
        <xdr:cNvPr id="10" name="3 CuadroTexto"/>
        <xdr:cNvSpPr txBox="1"/>
      </xdr:nvSpPr>
      <xdr:spPr>
        <a:xfrm>
          <a:off x="2238376" y="457199"/>
          <a:ext cx="2457450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314326</xdr:colOff>
      <xdr:row>2</xdr:row>
      <xdr:rowOff>57149</xdr:rowOff>
    </xdr:from>
    <xdr:to>
      <xdr:col>6</xdr:col>
      <xdr:colOff>180976</xdr:colOff>
      <xdr:row>5</xdr:row>
      <xdr:rowOff>30255</xdr:rowOff>
    </xdr:to>
    <xdr:sp macro="" textlink="">
      <xdr:nvSpPr>
        <xdr:cNvPr id="10" name="3 CuadroTexto"/>
        <xdr:cNvSpPr txBox="1"/>
      </xdr:nvSpPr>
      <xdr:spPr>
        <a:xfrm>
          <a:off x="2238376" y="457199"/>
          <a:ext cx="2457450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314326</xdr:colOff>
      <xdr:row>2</xdr:row>
      <xdr:rowOff>57149</xdr:rowOff>
    </xdr:from>
    <xdr:to>
      <xdr:col>6</xdr:col>
      <xdr:colOff>180976</xdr:colOff>
      <xdr:row>5</xdr:row>
      <xdr:rowOff>30255</xdr:rowOff>
    </xdr:to>
    <xdr:sp macro="" textlink="">
      <xdr:nvSpPr>
        <xdr:cNvPr id="10" name="3 CuadroTexto"/>
        <xdr:cNvSpPr txBox="1"/>
      </xdr:nvSpPr>
      <xdr:spPr>
        <a:xfrm>
          <a:off x="2238376" y="457199"/>
          <a:ext cx="2457450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  <xdr:twoCellAnchor>
    <xdr:from>
      <xdr:col>2</xdr:col>
      <xdr:colOff>314326</xdr:colOff>
      <xdr:row>2</xdr:row>
      <xdr:rowOff>57149</xdr:rowOff>
    </xdr:from>
    <xdr:to>
      <xdr:col>6</xdr:col>
      <xdr:colOff>180976</xdr:colOff>
      <xdr:row>5</xdr:row>
      <xdr:rowOff>30255</xdr:rowOff>
    </xdr:to>
    <xdr:sp macro="" textlink="">
      <xdr:nvSpPr>
        <xdr:cNvPr id="10" name="3 CuadroTexto"/>
        <xdr:cNvSpPr txBox="1"/>
      </xdr:nvSpPr>
      <xdr:spPr>
        <a:xfrm>
          <a:off x="2238376" y="457199"/>
          <a:ext cx="2457450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47</xdr:row>
      <xdr:rowOff>152400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247649</xdr:colOff>
      <xdr:row>1</xdr:row>
      <xdr:rowOff>200024</xdr:rowOff>
    </xdr:from>
    <xdr:to>
      <xdr:col>6</xdr:col>
      <xdr:colOff>180975</xdr:colOff>
      <xdr:row>4</xdr:row>
      <xdr:rowOff>173130</xdr:rowOff>
    </xdr:to>
    <xdr:sp macro="" textlink="">
      <xdr:nvSpPr>
        <xdr:cNvPr id="12" name="3 CuadroTexto"/>
        <xdr:cNvSpPr txBox="1"/>
      </xdr:nvSpPr>
      <xdr:spPr>
        <a:xfrm>
          <a:off x="2295524" y="400049"/>
          <a:ext cx="2438401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9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8" name="3 CuadroTexto"/>
        <xdr:cNvSpPr txBox="1"/>
      </xdr:nvSpPr>
      <xdr:spPr>
        <a:xfrm>
          <a:off x="229552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29552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03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03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03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03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03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03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29552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27</xdr:row>
      <xdr:rowOff>171450</xdr:rowOff>
    </xdr:from>
    <xdr:to>
      <xdr:col>9</xdr:col>
      <xdr:colOff>190500</xdr:colOff>
      <xdr:row>42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4" name="3 CuadroTexto"/>
        <xdr:cNvSpPr txBox="1"/>
      </xdr:nvSpPr>
      <xdr:spPr>
        <a:xfrm>
          <a:off x="243840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8" name="3 CuadroTexto"/>
        <xdr:cNvSpPr txBox="1"/>
      </xdr:nvSpPr>
      <xdr:spPr>
        <a:xfrm>
          <a:off x="243840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1457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9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009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24790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3427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812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200024</xdr:rowOff>
    </xdr:from>
    <xdr:to>
      <xdr:col>5</xdr:col>
      <xdr:colOff>390525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4098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3427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8" name="3 CuadroTexto"/>
        <xdr:cNvSpPr txBox="1"/>
      </xdr:nvSpPr>
      <xdr:spPr>
        <a:xfrm>
          <a:off x="23812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390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28600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9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9999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46697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Enero - 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53325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3622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200024</xdr:rowOff>
    </xdr:from>
    <xdr:to>
      <xdr:col>5</xdr:col>
      <xdr:colOff>276225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95526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46697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4" name="3 CuadroTexto"/>
        <xdr:cNvSpPr txBox="1"/>
      </xdr:nvSpPr>
      <xdr:spPr>
        <a:xfrm>
          <a:off x="246697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1</xdr:col>
      <xdr:colOff>2162176</xdr:colOff>
      <xdr:row>1</xdr:row>
      <xdr:rowOff>200024</xdr:rowOff>
    </xdr:from>
    <xdr:to>
      <xdr:col>5</xdr:col>
      <xdr:colOff>104775</xdr:colOff>
      <xdr:row>4</xdr:row>
      <xdr:rowOff>173130</xdr:rowOff>
    </xdr:to>
    <xdr:sp macro="" textlink="">
      <xdr:nvSpPr>
        <xdr:cNvPr id="11" name="3 CuadroTexto"/>
        <xdr:cNvSpPr txBox="1"/>
      </xdr:nvSpPr>
      <xdr:spPr>
        <a:xfrm>
          <a:off x="2286001" y="400049"/>
          <a:ext cx="251459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6760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133350</xdr:colOff>
      <xdr:row>2</xdr:row>
      <xdr:rowOff>66674</xdr:rowOff>
    </xdr:from>
    <xdr:to>
      <xdr:col>5</xdr:col>
      <xdr:colOff>400049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39049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39049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66674</xdr:rowOff>
    </xdr:from>
    <xdr:to>
      <xdr:col>6</xdr:col>
      <xdr:colOff>352425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4574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2</xdr:row>
      <xdr:rowOff>66674</xdr:rowOff>
    </xdr:from>
    <xdr:to>
      <xdr:col>5</xdr:col>
      <xdr:colOff>295274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27</xdr:row>
      <xdr:rowOff>28576</xdr:rowOff>
    </xdr:from>
    <xdr:to>
      <xdr:col>9</xdr:col>
      <xdr:colOff>190500</xdr:colOff>
      <xdr:row>42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295400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Enero-Porcentaje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247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3241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6284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9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3904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3362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5332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431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528637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9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533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3526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1457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0094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2410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0094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8" name="3 CuadroTexto"/>
        <xdr:cNvSpPr txBox="1"/>
      </xdr:nvSpPr>
      <xdr:spPr>
        <a:xfrm>
          <a:off x="232410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0094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4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1621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764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26</xdr:row>
      <xdr:rowOff>28576</xdr:rowOff>
    </xdr:from>
    <xdr:to>
      <xdr:col>9</xdr:col>
      <xdr:colOff>190500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771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45745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3427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33362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2474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485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431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7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14575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2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4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Enero-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10474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3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53325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352675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076325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2</xdr:row>
      <xdr:rowOff>66674</xdr:rowOff>
    </xdr:from>
    <xdr:to>
      <xdr:col>5</xdr:col>
      <xdr:colOff>285749</xdr:colOff>
      <xdr:row>5</xdr:row>
      <xdr:rowOff>39780</xdr:rowOff>
    </xdr:to>
    <xdr:sp macro="" textlink="">
      <xdr:nvSpPr>
        <xdr:cNvPr id="11" name="3 CuadroTexto"/>
        <xdr:cNvSpPr txBox="1"/>
      </xdr:nvSpPr>
      <xdr:spPr>
        <a:xfrm>
          <a:off x="2286000" y="466724"/>
          <a:ext cx="2533649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1899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2</xdr:row>
      <xdr:rowOff>66674</xdr:rowOff>
    </xdr:from>
    <xdr:to>
      <xdr:col>6</xdr:col>
      <xdr:colOff>200025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305050" y="466724"/>
          <a:ext cx="24669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53249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53249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53249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62774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62774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10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15149" cy="1076325"/>
        </a:xfrm>
        <a:prstGeom prst="rect">
          <a:avLst/>
        </a:prstGeom>
      </xdr:spPr>
    </xdr:pic>
    <xdr:clientData/>
  </xdr:twoCellAnchor>
  <xdr:twoCellAnchor>
    <xdr:from>
      <xdr:col>2</xdr:col>
      <xdr:colOff>1447800</xdr:colOff>
      <xdr:row>2</xdr:row>
      <xdr:rowOff>66674</xdr:rowOff>
    </xdr:from>
    <xdr:to>
      <xdr:col>2</xdr:col>
      <xdr:colOff>3800475</xdr:colOff>
      <xdr:row>5</xdr:row>
      <xdr:rowOff>39780</xdr:rowOff>
    </xdr:to>
    <xdr:sp macro="" textlink="">
      <xdr:nvSpPr>
        <xdr:cNvPr id="9" name="3 CuadroTexto"/>
        <xdr:cNvSpPr txBox="1"/>
      </xdr:nvSpPr>
      <xdr:spPr>
        <a:xfrm>
          <a:off x="2085975" y="466724"/>
          <a:ext cx="2352675" cy="5731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_estadist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uadro1"/>
      <sheetName val="Cuadro2"/>
      <sheetName val="Cuadro3"/>
      <sheetName val="Cuadro4"/>
      <sheetName val="Cuadro4a"/>
      <sheetName val="Cuadro5"/>
      <sheetName val="Cuadro5a"/>
      <sheetName val="Cuadro6"/>
      <sheetName val="Cuadro6a"/>
      <sheetName val="Cuadro7"/>
      <sheetName val="Cuadro7a"/>
      <sheetName val="Cuadro8"/>
      <sheetName val="Cuadro8a"/>
      <sheetName val="Cuadro9"/>
      <sheetName val="Cuadro9a"/>
      <sheetName val="Cuadro10"/>
      <sheetName val="Cuadro10a"/>
      <sheetName val="Cuadro11"/>
      <sheetName val="Cuadro11a"/>
      <sheetName val="Cuadro12"/>
      <sheetName val="Cuadro12a"/>
      <sheetName val="Cuadro13"/>
      <sheetName val="Cuadro14"/>
      <sheetName val="Cuadro15"/>
      <sheetName val="Cuadro16"/>
      <sheetName val="Cuadro16a"/>
      <sheetName val="Cuadro17"/>
      <sheetName val="Cuadro17a"/>
      <sheetName val="Cuadro18"/>
      <sheetName val="Cuadro18a"/>
      <sheetName val="Cuadro19"/>
      <sheetName val="Cuadro19a"/>
      <sheetName val="Cuadro20"/>
      <sheetName val="Cuadro20a"/>
      <sheetName val="Cuadro21"/>
      <sheetName val="Cuadro21a"/>
      <sheetName val="Cuadro22"/>
      <sheetName val="Cuadro22a"/>
      <sheetName val="Cuadro23"/>
      <sheetName val="Cuadro23a"/>
      <sheetName val="Cuadro24"/>
      <sheetName val="Cuadro24a"/>
      <sheetName val="Cuadro25"/>
      <sheetName val="Cuadro25a"/>
      <sheetName val="Cuadro26"/>
      <sheetName val="Cuadro26a"/>
      <sheetName val="Cuadro27"/>
      <sheetName val="Cuadro27a"/>
      <sheetName val="Cuadro28"/>
      <sheetName val="Cuadro28a"/>
      <sheetName val="Cuadro29"/>
      <sheetName val="Cuadro29a"/>
      <sheetName val="Cuadro30"/>
      <sheetName val="Cuadro30a"/>
      <sheetName val="Cuadro31"/>
      <sheetName val="Cuadro31a"/>
      <sheetName val="Cuadro32"/>
      <sheetName val="Cuadro33"/>
      <sheetName val="Cuadro34"/>
      <sheetName val="Cuadro35"/>
      <sheetName val="Cuadro36"/>
      <sheetName val="Cuadro37"/>
      <sheetName val="Cuadro38"/>
      <sheetName val="Cuadro39"/>
      <sheetName val="Cuadro40"/>
      <sheetName val="Cuadro41"/>
      <sheetName val="Cuadro42"/>
      <sheetName val="Cuadro42a"/>
      <sheetName val="Cuadro43"/>
      <sheetName val="Cuadro44"/>
      <sheetName val="Cuadro45"/>
      <sheetName val="Cuadro46"/>
      <sheetName val="Cuadro47"/>
      <sheetName val="Cuadro48"/>
      <sheetName val="Cuadro49"/>
      <sheetName val="Cuadro50"/>
      <sheetName val="Cuadro51"/>
      <sheetName val="Cuadro51a"/>
      <sheetName val="Cuadro52"/>
      <sheetName val="Cuadro53"/>
      <sheetName val="Cuadro54"/>
      <sheetName val="Cuadro55"/>
      <sheetName val="Cuadro56"/>
      <sheetName val="Cuadro56a"/>
      <sheetName val="Cuadro57"/>
      <sheetName val="Cuadro58"/>
      <sheetName val="Cuadro59"/>
      <sheetName val="Cuadro60"/>
      <sheetName val="Cuadro61"/>
      <sheetName val="Cuadro61a"/>
      <sheetName val="Cuadro62"/>
      <sheetName val="Cuadro63"/>
      <sheetName val="Cuadro64"/>
      <sheetName val="Cuadro65"/>
      <sheetName val="Cuadro65a"/>
      <sheetName val="Cuadro66"/>
      <sheetName val="Cuadro67"/>
      <sheetName val="Cuadro68"/>
      <sheetName val="Cuadro69"/>
      <sheetName val="Cuadro70"/>
      <sheetName val="Cuadro70a"/>
      <sheetName val="Cuadro71"/>
      <sheetName val="Cuadro72"/>
      <sheetName val="Cuadro73"/>
      <sheetName val="Cuadro74"/>
      <sheetName val="Cuadro74a"/>
      <sheetName val="Cuadro75"/>
      <sheetName val="Cuadro76"/>
      <sheetName val="Cuadro77"/>
      <sheetName val="Cuadro77a"/>
      <sheetName val="Cuadro78"/>
      <sheetName val="Cuadro79"/>
      <sheetName val="Cuadro80"/>
      <sheetName val="Cuadro81"/>
      <sheetName val="Cuadro82"/>
      <sheetName val="Cuadro83"/>
      <sheetName val="Cuadro83a"/>
      <sheetName val="Cuadro84"/>
      <sheetName val="Cuadro85"/>
      <sheetName val="Cuadro86"/>
      <sheetName val="Cuadro87"/>
      <sheetName val="Cuadro88"/>
      <sheetName val="Cuadro89"/>
      <sheetName val="Cuadro90"/>
      <sheetName val="Cuadro91"/>
      <sheetName val="Cuadro92"/>
      <sheetName val="Cuadro93"/>
      <sheetName val="Cuadro94"/>
      <sheetName val="Cuadro94a"/>
      <sheetName val="Cuadro95"/>
      <sheetName val="Cuadro96"/>
      <sheetName val="Cuadro97"/>
      <sheetName val="Cuadro98"/>
      <sheetName val="Cuadro99"/>
      <sheetName val="Cuadro100"/>
      <sheetName val="Cuadro101"/>
      <sheetName val="Cuadro102"/>
      <sheetName val="Cuadro103"/>
      <sheetName val="Cuadro103a"/>
      <sheetName val="Cuadro104"/>
      <sheetName val="Cuadro105"/>
      <sheetName val="Cuadro106"/>
      <sheetName val="Cuadro107"/>
      <sheetName val="Cuadro108"/>
      <sheetName val="Cuadro108a"/>
      <sheetName val="Cuadro109"/>
      <sheetName val="Cuadro110"/>
      <sheetName val="Cuadro111"/>
      <sheetName val="Cuadro112"/>
      <sheetName val="Cuadro113"/>
      <sheetName val="Cuadro113a"/>
      <sheetName val="Cuadro114"/>
      <sheetName val="Cuadro115"/>
      <sheetName val="Cuadro116"/>
      <sheetName val="Cuadro117"/>
      <sheetName val="Cuadro117a"/>
      <sheetName val="Cuadro118"/>
      <sheetName val="Cuadro119"/>
      <sheetName val="Cuadro120"/>
      <sheetName val="Cuadro121"/>
      <sheetName val="Cuadro122"/>
      <sheetName val="Cuadro122a"/>
      <sheetName val="Cuadro123"/>
      <sheetName val="Cuadro124"/>
      <sheetName val="Cuadro125"/>
      <sheetName val="Cuadro126"/>
      <sheetName val="Cuadro126a"/>
      <sheetName val="Cuadro127"/>
      <sheetName val="Cuadro128"/>
      <sheetName val="Cuadro129"/>
      <sheetName val="Cuadro129a"/>
      <sheetName val="Cuadro130"/>
      <sheetName val="Cuadro131"/>
      <sheetName val="Cuadro132"/>
      <sheetName val="Cuadro133"/>
      <sheetName val="Cuadro134"/>
      <sheetName val="Cuadro135"/>
      <sheetName val="Cuadro135a"/>
      <sheetName val="Cuadro136"/>
      <sheetName val="Cuadro137"/>
      <sheetName val="Cuadro138"/>
      <sheetName val="Cuadro139"/>
      <sheetName val="Cuadro140"/>
      <sheetName val="Cuadro141"/>
      <sheetName val="Cuadro142"/>
      <sheetName val="Cuadro143"/>
      <sheetName val="Cuadro144"/>
      <sheetName val="Cuadro145"/>
      <sheetName val="Cuadro146"/>
      <sheetName val="Cuadro146a"/>
      <sheetName val="Cuadro147"/>
      <sheetName val="Cuadro148"/>
      <sheetName val="Cuadro149"/>
      <sheetName val="Cuadro150"/>
      <sheetName val="Cuadro151"/>
      <sheetName val="Cuadro152"/>
      <sheetName val="Cuadro153"/>
      <sheetName val="Cuadro154"/>
      <sheetName val="Cuadro155"/>
      <sheetName val="Cuadro155a"/>
      <sheetName val="Cuadro156"/>
      <sheetName val="Cuadro157"/>
      <sheetName val="Cuadro158"/>
      <sheetName val="Cuadro159"/>
      <sheetName val="Cuadro160"/>
      <sheetName val="Cuadro160a"/>
      <sheetName val="Cuadro161"/>
      <sheetName val="Cuadro162"/>
      <sheetName val="Cuadro163"/>
      <sheetName val="Cuadro164"/>
      <sheetName val="Cuadro165"/>
      <sheetName val="Cuadro165a"/>
      <sheetName val="Cuadro166"/>
      <sheetName val="Cuadro167"/>
      <sheetName val="Cuadro168"/>
      <sheetName val="Cuadro169"/>
      <sheetName val="Cuadro169a"/>
      <sheetName val="Cuadro170"/>
      <sheetName val="Cuadro171"/>
      <sheetName val="Cuadro172"/>
      <sheetName val="Cuadro173"/>
      <sheetName val="Cuadro174"/>
      <sheetName val="Cuadro174a"/>
      <sheetName val="Cuadro175"/>
      <sheetName val="Cuadro176"/>
      <sheetName val="Cuadro177"/>
      <sheetName val="Cuadro178"/>
      <sheetName val="Cuadro178a"/>
      <sheetName val="Cuadro179"/>
      <sheetName val="Cuadro180"/>
      <sheetName val="Cuadro181"/>
      <sheetName val="Cuadro181a"/>
      <sheetName val="Cuadro182"/>
      <sheetName val="Cuadro183"/>
      <sheetName val="Cuadro184"/>
      <sheetName val="Cuadro185"/>
      <sheetName val="Cuadro186"/>
    </sheetNames>
    <sheetDataSet>
      <sheetData sheetId="0">
        <row r="2">
          <cell r="C2" t="str">
            <v>Alimentos</v>
          </cell>
          <cell r="D2">
            <v>1.7</v>
          </cell>
          <cell r="E2">
            <v>0.46490259345885498</v>
          </cell>
          <cell r="F2">
            <v>1.32</v>
          </cell>
          <cell r="G2">
            <v>0.441290954062035</v>
          </cell>
          <cell r="H2">
            <v>2.23</v>
          </cell>
          <cell r="I2">
            <v>0.43714374954267199</v>
          </cell>
        </row>
        <row r="3">
          <cell r="C3" t="str">
            <v>Vivienda</v>
          </cell>
          <cell r="D3">
            <v>0.62</v>
          </cell>
          <cell r="E3">
            <v>0.18302076884846499</v>
          </cell>
          <cell r="F3">
            <v>0.77</v>
          </cell>
          <cell r="G3">
            <v>0.21735007750848701</v>
          </cell>
          <cell r="H3">
            <v>0.59</v>
          </cell>
          <cell r="I3">
            <v>0.17359221766527999</v>
          </cell>
        </row>
        <row r="4">
          <cell r="C4" t="str">
            <v>Vestuario</v>
          </cell>
          <cell r="D4">
            <v>0.02</v>
          </cell>
          <cell r="E4">
            <v>9.0472073927211599E-4</v>
          </cell>
          <cell r="F4">
            <v>-0.12</v>
          </cell>
          <cell r="G4">
            <v>-6.4050843381672704E-3</v>
          </cell>
          <cell r="H4">
            <v>0.2</v>
          </cell>
          <cell r="I4">
            <v>6.3678885382010501E-3</v>
          </cell>
        </row>
        <row r="5">
          <cell r="C5" t="str">
            <v>Salud</v>
          </cell>
          <cell r="D5">
            <v>1.07</v>
          </cell>
          <cell r="E5">
            <v>3.2413218874063801E-2</v>
          </cell>
          <cell r="F5">
            <v>0.79</v>
          </cell>
          <cell r="G5">
            <v>1.88963123542252E-2</v>
          </cell>
          <cell r="H5">
            <v>1.1599999999999999</v>
          </cell>
          <cell r="I5">
            <v>5.4290466134472498E-2</v>
          </cell>
        </row>
        <row r="6">
          <cell r="C6" t="str">
            <v>Educación</v>
          </cell>
          <cell r="D6">
            <v>0.01</v>
          </cell>
          <cell r="E6">
            <v>7.5018573124799098E-4</v>
          </cell>
          <cell r="F6">
            <v>0.03</v>
          </cell>
          <cell r="G6">
            <v>1.9210262871337601E-3</v>
          </cell>
          <cell r="H6">
            <v>-0.02</v>
          </cell>
          <cell r="I6">
            <v>-1.97455736369907E-3</v>
          </cell>
        </row>
        <row r="7">
          <cell r="C7" t="str">
            <v>Diversión</v>
          </cell>
          <cell r="D7">
            <v>-0.24</v>
          </cell>
          <cell r="E7">
            <v>-7.9308335196606999E-3</v>
          </cell>
          <cell r="F7">
            <v>-0.12</v>
          </cell>
          <cell r="G7">
            <v>-2.7768445085653102E-3</v>
          </cell>
          <cell r="H7">
            <v>-0.41</v>
          </cell>
          <cell r="I7">
            <v>-2.1656449232380501E-2</v>
          </cell>
        </row>
        <row r="8">
          <cell r="C8" t="str">
            <v>Transporte</v>
          </cell>
          <cell r="D8">
            <v>1.25</v>
          </cell>
          <cell r="E8">
            <v>0.18636055137063501</v>
          </cell>
          <cell r="F8">
            <v>2.08</v>
          </cell>
          <cell r="G8">
            <v>0.243188976351214</v>
          </cell>
          <cell r="H8">
            <v>0.28000000000000003</v>
          </cell>
          <cell r="I8">
            <v>5.5509205308919597E-2</v>
          </cell>
        </row>
        <row r="9">
          <cell r="C9" t="str">
            <v>Comunicaciones</v>
          </cell>
          <cell r="D9">
            <v>-0.14000000000000001</v>
          </cell>
          <cell r="E9">
            <v>-5.1831277644510398E-3</v>
          </cell>
          <cell r="F9">
            <v>-0.05</v>
          </cell>
          <cell r="G9">
            <v>-1.65285831520841E-3</v>
          </cell>
          <cell r="H9">
            <v>-0.25</v>
          </cell>
          <cell r="I9">
            <v>-9.8224225107777299E-3</v>
          </cell>
        </row>
        <row r="10">
          <cell r="C10" t="str">
            <v>Otros gastos</v>
          </cell>
          <cell r="D10">
            <v>0.63</v>
          </cell>
          <cell r="E10">
            <v>3.5368490163212203E-2</v>
          </cell>
          <cell r="F10">
            <v>0.52</v>
          </cell>
          <cell r="G10">
            <v>3.24798578523295E-2</v>
          </cell>
          <cell r="H10">
            <v>0.43</v>
          </cell>
          <cell r="I10">
            <v>1.70144554011885E-2</v>
          </cell>
        </row>
        <row r="11">
          <cell r="C11" t="str">
            <v>Total</v>
          </cell>
          <cell r="D11">
            <v>0.9</v>
          </cell>
          <cell r="E11">
            <v>0.9</v>
          </cell>
          <cell r="F11">
            <v>0.95</v>
          </cell>
          <cell r="G11">
            <v>0.95</v>
          </cell>
          <cell r="H11">
            <v>0.71</v>
          </cell>
          <cell r="I11">
            <v>0.71</v>
          </cell>
        </row>
      </sheetData>
      <sheetData sheetId="1">
        <row r="2">
          <cell r="C2" t="str">
            <v>Alimentos</v>
          </cell>
          <cell r="D2">
            <v>1.7</v>
          </cell>
          <cell r="E2">
            <v>0.46490259345885498</v>
          </cell>
          <cell r="F2">
            <v>1.32</v>
          </cell>
          <cell r="G2">
            <v>0.441290954062035</v>
          </cell>
          <cell r="H2">
            <v>2.23</v>
          </cell>
          <cell r="I2">
            <v>0.43714374954267199</v>
          </cell>
        </row>
        <row r="3">
          <cell r="C3" t="str">
            <v>Vivienda</v>
          </cell>
          <cell r="D3">
            <v>0.62</v>
          </cell>
          <cell r="E3">
            <v>0.18302076884846499</v>
          </cell>
          <cell r="F3">
            <v>0.77</v>
          </cell>
          <cell r="G3">
            <v>0.21735007750848701</v>
          </cell>
          <cell r="H3">
            <v>0.59</v>
          </cell>
          <cell r="I3">
            <v>0.17359221766527999</v>
          </cell>
        </row>
        <row r="4">
          <cell r="C4" t="str">
            <v>Vestuario</v>
          </cell>
          <cell r="D4">
            <v>0.02</v>
          </cell>
          <cell r="E4">
            <v>9.0472073927211599E-4</v>
          </cell>
          <cell r="F4">
            <v>-0.12</v>
          </cell>
          <cell r="G4">
            <v>-6.4050843381672704E-3</v>
          </cell>
          <cell r="H4">
            <v>0.2</v>
          </cell>
          <cell r="I4">
            <v>6.3678885382010501E-3</v>
          </cell>
        </row>
        <row r="5">
          <cell r="C5" t="str">
            <v>Salud</v>
          </cell>
          <cell r="D5">
            <v>1.07</v>
          </cell>
          <cell r="E5">
            <v>3.2413218874063801E-2</v>
          </cell>
          <cell r="F5">
            <v>0.79</v>
          </cell>
          <cell r="G5">
            <v>1.88963123542252E-2</v>
          </cell>
          <cell r="H5">
            <v>1.1599999999999999</v>
          </cell>
          <cell r="I5">
            <v>5.4290466134472498E-2</v>
          </cell>
        </row>
        <row r="6">
          <cell r="C6" t="str">
            <v>Educación</v>
          </cell>
          <cell r="D6">
            <v>0.01</v>
          </cell>
          <cell r="E6">
            <v>7.5018573124799098E-4</v>
          </cell>
          <cell r="F6">
            <v>0.03</v>
          </cell>
          <cell r="G6">
            <v>1.9210262871337601E-3</v>
          </cell>
          <cell r="H6">
            <v>-0.02</v>
          </cell>
          <cell r="I6">
            <v>-1.97455736369907E-3</v>
          </cell>
        </row>
        <row r="7">
          <cell r="C7" t="str">
            <v>Diversión</v>
          </cell>
          <cell r="D7">
            <v>-0.24</v>
          </cell>
          <cell r="E7">
            <v>-7.9308335196606999E-3</v>
          </cell>
          <cell r="F7">
            <v>-0.12</v>
          </cell>
          <cell r="G7">
            <v>-2.7768445085653102E-3</v>
          </cell>
          <cell r="H7">
            <v>-0.41</v>
          </cell>
          <cell r="I7">
            <v>-2.1656449232380501E-2</v>
          </cell>
        </row>
        <row r="8">
          <cell r="C8" t="str">
            <v>Transporte</v>
          </cell>
          <cell r="D8">
            <v>1.25</v>
          </cell>
          <cell r="E8">
            <v>0.18636055137063501</v>
          </cell>
          <cell r="F8">
            <v>2.08</v>
          </cell>
          <cell r="G8">
            <v>0.243188976351214</v>
          </cell>
          <cell r="H8">
            <v>0.28000000000000003</v>
          </cell>
          <cell r="I8">
            <v>5.5509205308919597E-2</v>
          </cell>
        </row>
        <row r="9">
          <cell r="C9" t="str">
            <v>Comunicaciones</v>
          </cell>
          <cell r="D9">
            <v>-0.14000000000000001</v>
          </cell>
          <cell r="E9">
            <v>-5.1831277644510398E-3</v>
          </cell>
          <cell r="F9">
            <v>-0.05</v>
          </cell>
          <cell r="G9">
            <v>-1.65285831520841E-3</v>
          </cell>
          <cell r="H9">
            <v>-0.25</v>
          </cell>
          <cell r="I9">
            <v>-9.8224225107777299E-3</v>
          </cell>
        </row>
        <row r="10">
          <cell r="C10" t="str">
            <v>Otros gastos</v>
          </cell>
          <cell r="D10">
            <v>0.63</v>
          </cell>
          <cell r="E10">
            <v>3.5368490163212203E-2</v>
          </cell>
          <cell r="F10">
            <v>0.52</v>
          </cell>
          <cell r="G10">
            <v>3.24798578523295E-2</v>
          </cell>
          <cell r="H10">
            <v>0.43</v>
          </cell>
          <cell r="I10">
            <v>1.70144554011885E-2</v>
          </cell>
        </row>
        <row r="11">
          <cell r="D11">
            <v>0.9</v>
          </cell>
          <cell r="E11">
            <v>0.9</v>
          </cell>
          <cell r="F11">
            <v>0.95</v>
          </cell>
          <cell r="G11">
            <v>0.95</v>
          </cell>
          <cell r="H11">
            <v>0.71</v>
          </cell>
          <cell r="I11">
            <v>0.71</v>
          </cell>
        </row>
      </sheetData>
      <sheetData sheetId="2">
        <row r="2">
          <cell r="C2" t="str">
            <v>Alimentos</v>
          </cell>
          <cell r="D2">
            <v>4.92</v>
          </cell>
          <cell r="E2">
            <v>1.3454827998926899</v>
          </cell>
          <cell r="F2">
            <v>5.42</v>
          </cell>
          <cell r="G2">
            <v>1.8119674022850201</v>
          </cell>
          <cell r="H2">
            <v>4.88</v>
          </cell>
          <cell r="I2">
            <v>0.95661950572566801</v>
          </cell>
        </row>
        <row r="3">
          <cell r="C3" t="str">
            <v>Vivienda</v>
          </cell>
          <cell r="D3">
            <v>3.08</v>
          </cell>
          <cell r="E3">
            <v>0.90919994847301899</v>
          </cell>
          <cell r="F3">
            <v>4.09</v>
          </cell>
          <cell r="G3">
            <v>1.15449586624638</v>
          </cell>
          <cell r="H3">
            <v>1.45</v>
          </cell>
          <cell r="I3">
            <v>0.42662494171975601</v>
          </cell>
        </row>
        <row r="4">
          <cell r="C4" t="str">
            <v>Vestuario</v>
          </cell>
          <cell r="D4">
            <v>0.23</v>
          </cell>
          <cell r="E4">
            <v>1.04042885016293E-2</v>
          </cell>
          <cell r="F4">
            <v>0.28999999999999998</v>
          </cell>
          <cell r="G4">
            <v>1.5478953817237601E-2</v>
          </cell>
          <cell r="H4">
            <v>0.5</v>
          </cell>
          <cell r="I4">
            <v>1.59197213455026E-2</v>
          </cell>
        </row>
        <row r="5">
          <cell r="C5" t="str">
            <v>Salud</v>
          </cell>
          <cell r="D5">
            <v>4.7</v>
          </cell>
          <cell r="E5">
            <v>0.14237582122252301</v>
          </cell>
          <cell r="F5">
            <v>2.93</v>
          </cell>
          <cell r="G5">
            <v>7.0083791389721206E-2</v>
          </cell>
          <cell r="H5">
            <v>5.22</v>
          </cell>
          <cell r="I5">
            <v>0.24430709760512601</v>
          </cell>
        </row>
        <row r="6">
          <cell r="C6" t="str">
            <v>Educación</v>
          </cell>
          <cell r="D6">
            <v>5.03</v>
          </cell>
          <cell r="E6">
            <v>0.37734342281774003</v>
          </cell>
          <cell r="F6">
            <v>3.77</v>
          </cell>
          <cell r="G6">
            <v>0.24140897008314199</v>
          </cell>
          <cell r="H6">
            <v>6.65</v>
          </cell>
          <cell r="I6">
            <v>0.65654032342993995</v>
          </cell>
        </row>
        <row r="7">
          <cell r="C7" t="str">
            <v>Diversión</v>
          </cell>
          <cell r="D7">
            <v>-1.06</v>
          </cell>
          <cell r="E7">
            <v>-3.5027848045168099E-2</v>
          </cell>
          <cell r="F7">
            <v>-3.87</v>
          </cell>
          <cell r="G7">
            <v>-8.9553235401231099E-2</v>
          </cell>
          <cell r="H7">
            <v>-0.9</v>
          </cell>
          <cell r="I7">
            <v>-4.7538547095469397E-2</v>
          </cell>
        </row>
        <row r="8">
          <cell r="C8" t="str">
            <v>Transporte</v>
          </cell>
          <cell r="D8">
            <v>1.77</v>
          </cell>
          <cell r="E8">
            <v>0.26388654074081902</v>
          </cell>
          <cell r="F8">
            <v>2.66</v>
          </cell>
          <cell r="G8">
            <v>0.31100128706453301</v>
          </cell>
          <cell r="H8">
            <v>0.61</v>
          </cell>
          <cell r="I8">
            <v>0.12093076870871799</v>
          </cell>
        </row>
        <row r="9">
          <cell r="C9" t="str">
            <v>Comunicaciones</v>
          </cell>
          <cell r="D9">
            <v>2.21</v>
          </cell>
          <cell r="E9">
            <v>8.1819373995977204E-2</v>
          </cell>
          <cell r="F9">
            <v>5.91</v>
          </cell>
          <cell r="G9">
            <v>0.195367852857634</v>
          </cell>
          <cell r="H9">
            <v>0.64</v>
          </cell>
          <cell r="I9">
            <v>2.5145401627591001E-2</v>
          </cell>
        </row>
        <row r="10">
          <cell r="C10" t="str">
            <v>Otros gastos</v>
          </cell>
          <cell r="D10">
            <v>1.05</v>
          </cell>
          <cell r="E10">
            <v>5.8947483605353602E-2</v>
          </cell>
          <cell r="F10">
            <v>0.32</v>
          </cell>
          <cell r="G10">
            <v>1.9987604832202799E-2</v>
          </cell>
          <cell r="H10">
            <v>1.94</v>
          </cell>
          <cell r="I10">
            <v>7.6762891810013195E-2</v>
          </cell>
        </row>
        <row r="11">
          <cell r="D11">
            <v>3.15</v>
          </cell>
          <cell r="E11">
            <v>3.15</v>
          </cell>
          <cell r="F11">
            <v>3.72</v>
          </cell>
          <cell r="G11">
            <v>3.72</v>
          </cell>
          <cell r="H11">
            <v>2.44</v>
          </cell>
          <cell r="I11">
            <v>2.44</v>
          </cell>
        </row>
      </sheetData>
      <sheetData sheetId="3">
        <row r="2">
          <cell r="C2" t="str">
            <v>Alimentos</v>
          </cell>
          <cell r="D2">
            <v>0.91</v>
          </cell>
          <cell r="E2">
            <v>1.47</v>
          </cell>
          <cell r="F2">
            <v>1.7</v>
          </cell>
          <cell r="G2">
            <v>0.2444345461001585</v>
          </cell>
          <cell r="H2">
            <v>0.39830498804019859</v>
          </cell>
          <cell r="I2">
            <v>0.46490259345885498</v>
          </cell>
          <cell r="J2">
            <v>1</v>
          </cell>
          <cell r="K2">
            <v>1</v>
          </cell>
        </row>
        <row r="3">
          <cell r="C3" t="str">
            <v>Transporte</v>
          </cell>
          <cell r="D3">
            <v>2.1</v>
          </cell>
          <cell r="E3">
            <v>2.25</v>
          </cell>
          <cell r="F3">
            <v>1.25</v>
          </cell>
          <cell r="G3">
            <v>0.31816944621701698</v>
          </cell>
          <cell r="H3">
            <v>0.33855879577761111</v>
          </cell>
          <cell r="I3">
            <v>0.18636055137063501</v>
          </cell>
          <cell r="J3">
            <v>2</v>
          </cell>
          <cell r="K3">
            <v>2</v>
          </cell>
        </row>
        <row r="4">
          <cell r="C4" t="str">
            <v>Vivienda</v>
          </cell>
          <cell r="D4">
            <v>0.25</v>
          </cell>
          <cell r="E4">
            <v>0.41</v>
          </cell>
          <cell r="F4">
            <v>0.62</v>
          </cell>
          <cell r="G4">
            <v>7.3787295458349861E-2</v>
          </cell>
          <cell r="H4">
            <v>0.12204487396794363</v>
          </cell>
          <cell r="I4">
            <v>0.18302076884846499</v>
          </cell>
          <cell r="J4">
            <v>3</v>
          </cell>
          <cell r="K4">
            <v>3</v>
          </cell>
        </row>
        <row r="5">
          <cell r="C5" t="str">
            <v>Otros gastos</v>
          </cell>
          <cell r="D5">
            <v>0.82</v>
          </cell>
          <cell r="E5">
            <v>0.8</v>
          </cell>
          <cell r="F5">
            <v>0.63</v>
          </cell>
          <cell r="G5">
            <v>4.7334460917162799E-2</v>
          </cell>
          <cell r="H5">
            <v>4.6022439876531721E-2</v>
          </cell>
          <cell r="I5">
            <v>3.5368490163212203E-2</v>
          </cell>
          <cell r="J5">
            <v>4</v>
          </cell>
          <cell r="K5">
            <v>4</v>
          </cell>
        </row>
        <row r="6">
          <cell r="C6" t="str">
            <v>Salud</v>
          </cell>
          <cell r="D6">
            <v>1.74</v>
          </cell>
          <cell r="E6">
            <v>0.85</v>
          </cell>
          <cell r="F6">
            <v>1.07</v>
          </cell>
          <cell r="G6">
            <v>5.1242254464668499E-2</v>
          </cell>
          <cell r="H6">
            <v>2.5561940250622712E-2</v>
          </cell>
          <cell r="I6">
            <v>3.2413218874063801E-2</v>
          </cell>
          <cell r="J6">
            <v>5</v>
          </cell>
          <cell r="K6">
            <v>5</v>
          </cell>
        </row>
        <row r="7">
          <cell r="C7" t="str">
            <v>Vestuario</v>
          </cell>
          <cell r="D7">
            <v>-7.0000000000000007E-2</v>
          </cell>
          <cell r="E7">
            <v>0.01</v>
          </cell>
          <cell r="F7">
            <v>0.02</v>
          </cell>
          <cell r="G7">
            <v>-3.4427387155574899E-3</v>
          </cell>
          <cell r="H7">
            <v>4.6815675566724163E-4</v>
          </cell>
          <cell r="I7">
            <v>9.0472073927211599E-4</v>
          </cell>
          <cell r="J7">
            <v>8</v>
          </cell>
          <cell r="K7">
            <v>6</v>
          </cell>
        </row>
        <row r="8">
          <cell r="C8" t="str">
            <v>Educación</v>
          </cell>
          <cell r="D8">
            <v>-0.01</v>
          </cell>
          <cell r="E8">
            <v>0</v>
          </cell>
          <cell r="F8">
            <v>0.01</v>
          </cell>
          <cell r="G8">
            <v>-7.3503836676510725E-4</v>
          </cell>
          <cell r="H8">
            <v>0</v>
          </cell>
          <cell r="I8">
            <v>7.5018573124799098E-4</v>
          </cell>
          <cell r="J8">
            <v>9</v>
          </cell>
          <cell r="K8">
            <v>7</v>
          </cell>
        </row>
        <row r="9">
          <cell r="C9" t="str">
            <v>Comunicaciones</v>
          </cell>
          <cell r="D9">
            <v>-0.08</v>
          </cell>
          <cell r="E9">
            <v>0.18</v>
          </cell>
          <cell r="F9">
            <v>-0.14000000000000001</v>
          </cell>
          <cell r="G9">
            <v>-3.1109779577290411E-3</v>
          </cell>
          <cell r="H9">
            <v>6.7410722931275369E-3</v>
          </cell>
          <cell r="I9">
            <v>-5.1831277644510398E-3</v>
          </cell>
          <cell r="J9">
            <v>7</v>
          </cell>
          <cell r="K9">
            <v>8</v>
          </cell>
        </row>
        <row r="10">
          <cell r="C10" t="str">
            <v>Diversión</v>
          </cell>
          <cell r="D10">
            <v>-0.1</v>
          </cell>
          <cell r="E10">
            <v>0.49</v>
          </cell>
          <cell r="F10">
            <v>-0.24</v>
          </cell>
          <cell r="G10">
            <v>-3.4779303308442263E-3</v>
          </cell>
          <cell r="H10">
            <v>1.6852156602649822E-2</v>
          </cell>
          <cell r="I10">
            <v>-7.9308335196606999E-3</v>
          </cell>
          <cell r="J10">
            <v>6</v>
          </cell>
          <cell r="K10">
            <v>9</v>
          </cell>
        </row>
        <row r="11">
          <cell r="C11" t="str">
            <v>Total</v>
          </cell>
          <cell r="D11">
            <v>0.72</v>
          </cell>
          <cell r="E11">
            <v>0.95</v>
          </cell>
          <cell r="F11">
            <v>0.9</v>
          </cell>
          <cell r="G11">
            <v>0.72</v>
          </cell>
          <cell r="H11">
            <v>0.95</v>
          </cell>
          <cell r="I11">
            <v>0.9</v>
          </cell>
        </row>
      </sheetData>
      <sheetData sheetId="4">
        <row r="2">
          <cell r="B2">
            <v>-0.2</v>
          </cell>
          <cell r="C2">
            <v>0.16</v>
          </cell>
          <cell r="D2">
            <v>0.15</v>
          </cell>
          <cell r="E2">
            <v>0.11</v>
          </cell>
          <cell r="F2">
            <v>0.26</v>
          </cell>
          <cell r="G2">
            <v>0.9</v>
          </cell>
          <cell r="H2">
            <v>0.9</v>
          </cell>
        </row>
        <row r="3">
          <cell r="B3">
            <v>-0.03</v>
          </cell>
          <cell r="C3">
            <v>0.31</v>
          </cell>
          <cell r="D3">
            <v>0.19</v>
          </cell>
          <cell r="E3">
            <v>0.14000000000000001</v>
          </cell>
          <cell r="F3">
            <v>0.42</v>
          </cell>
          <cell r="G3">
            <v>0.73</v>
          </cell>
          <cell r="H3">
            <v>0.73</v>
          </cell>
        </row>
      </sheetData>
      <sheetData sheetId="5">
        <row r="2">
          <cell r="C2" t="str">
            <v>Alimentos</v>
          </cell>
          <cell r="D2">
            <v>0.91</v>
          </cell>
          <cell r="E2">
            <v>1.47</v>
          </cell>
          <cell r="F2">
            <v>1.7</v>
          </cell>
          <cell r="G2">
            <v>0.2444345461001585</v>
          </cell>
          <cell r="H2">
            <v>0.39830498804019859</v>
          </cell>
          <cell r="I2">
            <v>0.46490259345885498</v>
          </cell>
          <cell r="J2">
            <v>1</v>
          </cell>
          <cell r="K2">
            <v>1</v>
          </cell>
        </row>
        <row r="3">
          <cell r="C3" t="str">
            <v>Transporte</v>
          </cell>
          <cell r="D3">
            <v>2.1</v>
          </cell>
          <cell r="E3">
            <v>2.25</v>
          </cell>
          <cell r="F3">
            <v>1.25</v>
          </cell>
          <cell r="G3">
            <v>0.31816944621701698</v>
          </cell>
          <cell r="H3">
            <v>0.33855879577761111</v>
          </cell>
          <cell r="I3">
            <v>0.18636055137063501</v>
          </cell>
          <cell r="J3">
            <v>2</v>
          </cell>
          <cell r="K3">
            <v>2</v>
          </cell>
        </row>
        <row r="4">
          <cell r="C4" t="str">
            <v>Vivienda</v>
          </cell>
          <cell r="D4">
            <v>0.25</v>
          </cell>
          <cell r="E4">
            <v>0.41</v>
          </cell>
          <cell r="F4">
            <v>0.62</v>
          </cell>
          <cell r="G4">
            <v>7.3787295458349861E-2</v>
          </cell>
          <cell r="H4">
            <v>0.12204487396794363</v>
          </cell>
          <cell r="I4">
            <v>0.18302076884846499</v>
          </cell>
          <cell r="J4">
            <v>3</v>
          </cell>
          <cell r="K4">
            <v>3</v>
          </cell>
        </row>
        <row r="5">
          <cell r="C5" t="str">
            <v>Otros gastos</v>
          </cell>
          <cell r="D5">
            <v>0.82</v>
          </cell>
          <cell r="E5">
            <v>0.8</v>
          </cell>
          <cell r="F5">
            <v>0.63</v>
          </cell>
          <cell r="G5">
            <v>4.7334460917162799E-2</v>
          </cell>
          <cell r="H5">
            <v>4.6022439876531721E-2</v>
          </cell>
          <cell r="I5">
            <v>3.5368490163212203E-2</v>
          </cell>
          <cell r="J5">
            <v>4</v>
          </cell>
          <cell r="K5">
            <v>4</v>
          </cell>
        </row>
        <row r="6">
          <cell r="C6" t="str">
            <v>Salud</v>
          </cell>
          <cell r="D6">
            <v>1.74</v>
          </cell>
          <cell r="E6">
            <v>0.85</v>
          </cell>
          <cell r="F6">
            <v>1.07</v>
          </cell>
          <cell r="G6">
            <v>5.1242254464668499E-2</v>
          </cell>
          <cell r="H6">
            <v>2.5561940250622712E-2</v>
          </cell>
          <cell r="I6">
            <v>3.2413218874063801E-2</v>
          </cell>
          <cell r="J6">
            <v>5</v>
          </cell>
          <cell r="K6">
            <v>5</v>
          </cell>
        </row>
        <row r="7">
          <cell r="C7" t="str">
            <v>Vestuario</v>
          </cell>
          <cell r="D7">
            <v>-7.0000000000000007E-2</v>
          </cell>
          <cell r="E7">
            <v>0.01</v>
          </cell>
          <cell r="F7">
            <v>0.02</v>
          </cell>
          <cell r="G7">
            <v>-3.4427387155574899E-3</v>
          </cell>
          <cell r="H7">
            <v>4.6815675566724163E-4</v>
          </cell>
          <cell r="I7">
            <v>9.0472073927211599E-4</v>
          </cell>
          <cell r="J7">
            <v>8</v>
          </cell>
          <cell r="K7">
            <v>6</v>
          </cell>
        </row>
        <row r="8">
          <cell r="C8" t="str">
            <v>Educación</v>
          </cell>
          <cell r="D8">
            <v>-0.01</v>
          </cell>
          <cell r="E8">
            <v>0</v>
          </cell>
          <cell r="F8">
            <v>0.01</v>
          </cell>
          <cell r="G8">
            <v>-7.3503836676510725E-4</v>
          </cell>
          <cell r="H8">
            <v>0</v>
          </cell>
          <cell r="I8">
            <v>7.5018573124799098E-4</v>
          </cell>
          <cell r="J8">
            <v>9</v>
          </cell>
          <cell r="K8">
            <v>7</v>
          </cell>
        </row>
        <row r="9">
          <cell r="C9" t="str">
            <v>Comunicaciones</v>
          </cell>
          <cell r="D9">
            <v>-0.08</v>
          </cell>
          <cell r="E9">
            <v>0.18</v>
          </cell>
          <cell r="F9">
            <v>-0.14000000000000001</v>
          </cell>
          <cell r="G9">
            <v>-3.1109779577290411E-3</v>
          </cell>
          <cell r="H9">
            <v>6.7410722931275369E-3</v>
          </cell>
          <cell r="I9">
            <v>-5.1831277644510398E-3</v>
          </cell>
          <cell r="J9">
            <v>7</v>
          </cell>
          <cell r="K9">
            <v>8</v>
          </cell>
        </row>
        <row r="10">
          <cell r="C10" t="str">
            <v>Diversión</v>
          </cell>
          <cell r="D10">
            <v>-0.1</v>
          </cell>
          <cell r="E10">
            <v>0.49</v>
          </cell>
          <cell r="F10">
            <v>-0.24</v>
          </cell>
          <cell r="G10">
            <v>-3.4779303308442263E-3</v>
          </cell>
          <cell r="H10">
            <v>1.6852156602649822E-2</v>
          </cell>
          <cell r="I10">
            <v>-7.9308335196606999E-3</v>
          </cell>
          <cell r="J10">
            <v>6</v>
          </cell>
          <cell r="K10">
            <v>9</v>
          </cell>
        </row>
        <row r="11">
          <cell r="C11" t="str">
            <v>Total</v>
          </cell>
          <cell r="D11">
            <v>0.72</v>
          </cell>
          <cell r="E11">
            <v>0.95</v>
          </cell>
          <cell r="F11">
            <v>0.9</v>
          </cell>
          <cell r="G11">
            <v>0.72</v>
          </cell>
          <cell r="H11">
            <v>0.95</v>
          </cell>
          <cell r="I11">
            <v>0.9</v>
          </cell>
        </row>
      </sheetData>
      <sheetData sheetId="6">
        <row r="2">
          <cell r="B2">
            <v>2.5099999999999998</v>
          </cell>
          <cell r="C2">
            <v>2.67</v>
          </cell>
          <cell r="D2">
            <v>2.83</v>
          </cell>
          <cell r="E2">
            <v>2.94</v>
          </cell>
          <cell r="F2">
            <v>3.21</v>
          </cell>
          <cell r="G2">
            <v>0.9</v>
          </cell>
          <cell r="H2">
            <v>0.9</v>
          </cell>
        </row>
        <row r="3">
          <cell r="B3">
            <v>2.64</v>
          </cell>
          <cell r="C3">
            <v>2.95</v>
          </cell>
          <cell r="D3">
            <v>3.15</v>
          </cell>
          <cell r="E3">
            <v>3.29</v>
          </cell>
          <cell r="F3">
            <v>3.73</v>
          </cell>
          <cell r="G3">
            <v>0.73</v>
          </cell>
          <cell r="H3">
            <v>0.73</v>
          </cell>
        </row>
      </sheetData>
      <sheetData sheetId="7">
        <row r="2">
          <cell r="C2" t="str">
            <v>Alimentos</v>
          </cell>
          <cell r="D2">
            <v>-0.19</v>
          </cell>
          <cell r="E2">
            <v>4.6500000000000004</v>
          </cell>
          <cell r="F2">
            <v>4.92</v>
          </cell>
          <cell r="G2">
            <v>-5.1035784350582543E-2</v>
          </cell>
          <cell r="H2">
            <v>1.2599443499230774</v>
          </cell>
          <cell r="I2">
            <v>1.3454827998926899</v>
          </cell>
          <cell r="J2">
            <v>1</v>
          </cell>
          <cell r="K2">
            <v>1</v>
          </cell>
        </row>
        <row r="3">
          <cell r="C3" t="str">
            <v>Vivienda</v>
          </cell>
          <cell r="D3">
            <v>3.52</v>
          </cell>
          <cell r="E3">
            <v>4.22</v>
          </cell>
          <cell r="F3">
            <v>3.08</v>
          </cell>
          <cell r="G3">
            <v>1.0389251200535661</v>
          </cell>
          <cell r="H3">
            <v>1.2561691905968833</v>
          </cell>
          <cell r="I3">
            <v>0.90919994847301899</v>
          </cell>
          <cell r="J3">
            <v>2</v>
          </cell>
          <cell r="K3">
            <v>2</v>
          </cell>
        </row>
        <row r="4">
          <cell r="C4" t="str">
            <v>Educación</v>
          </cell>
          <cell r="D4">
            <v>7.03</v>
          </cell>
          <cell r="E4">
            <v>4.0199999999999996</v>
          </cell>
          <cell r="F4">
            <v>5.03</v>
          </cell>
          <cell r="G4">
            <v>0.51673197183587039</v>
          </cell>
          <cell r="H4">
            <v>0.29785996015397043</v>
          </cell>
          <cell r="I4">
            <v>0.37734342281774003</v>
          </cell>
          <cell r="J4">
            <v>4</v>
          </cell>
          <cell r="K4">
            <v>3</v>
          </cell>
        </row>
        <row r="5">
          <cell r="C5" t="str">
            <v>Transporte</v>
          </cell>
          <cell r="D5">
            <v>1.54</v>
          </cell>
          <cell r="E5">
            <v>2.62</v>
          </cell>
          <cell r="F5">
            <v>1.77</v>
          </cell>
          <cell r="G5">
            <v>0.23332426055914576</v>
          </cell>
          <cell r="H5">
            <v>0.39423290886104057</v>
          </cell>
          <cell r="I5">
            <v>0.26388654074081902</v>
          </cell>
          <cell r="J5">
            <v>3</v>
          </cell>
          <cell r="K5">
            <v>4</v>
          </cell>
        </row>
        <row r="6">
          <cell r="C6" t="str">
            <v>Salud</v>
          </cell>
          <cell r="D6">
            <v>5.51</v>
          </cell>
          <cell r="E6">
            <v>4.45</v>
          </cell>
          <cell r="F6">
            <v>4.7</v>
          </cell>
          <cell r="G6">
            <v>0.16226713913811691</v>
          </cell>
          <cell r="H6">
            <v>0.13382427542973066</v>
          </cell>
          <cell r="I6">
            <v>0.14237582122252301</v>
          </cell>
          <cell r="J6">
            <v>6</v>
          </cell>
          <cell r="K6">
            <v>5</v>
          </cell>
        </row>
        <row r="7">
          <cell r="C7" t="str">
            <v>Comunicaciones</v>
          </cell>
          <cell r="D7">
            <v>0.41</v>
          </cell>
          <cell r="E7">
            <v>-0.38</v>
          </cell>
          <cell r="F7">
            <v>2.21</v>
          </cell>
          <cell r="G7">
            <v>1.5943762033361335E-2</v>
          </cell>
          <cell r="H7">
            <v>-1.4231152618824801E-2</v>
          </cell>
          <cell r="I7">
            <v>8.1819373995977204E-2</v>
          </cell>
          <cell r="J7">
            <v>8</v>
          </cell>
          <cell r="K7">
            <v>6</v>
          </cell>
        </row>
        <row r="8">
          <cell r="C8" t="str">
            <v>Otros gastos</v>
          </cell>
          <cell r="D8">
            <v>3.24</v>
          </cell>
          <cell r="E8">
            <v>2.8</v>
          </cell>
          <cell r="F8">
            <v>1.05</v>
          </cell>
          <cell r="G8">
            <v>0.18702884557513111</v>
          </cell>
          <cell r="H8">
            <v>0.161078539567861</v>
          </cell>
          <cell r="I8">
            <v>5.8947483605353602E-2</v>
          </cell>
          <cell r="J8">
            <v>5</v>
          </cell>
          <cell r="K8">
            <v>7</v>
          </cell>
        </row>
        <row r="9">
          <cell r="C9" t="str">
            <v>Vestuario</v>
          </cell>
          <cell r="D9">
            <v>-0.21</v>
          </cell>
          <cell r="E9">
            <v>-1.71</v>
          </cell>
          <cell r="F9">
            <v>0.23</v>
          </cell>
          <cell r="G9">
            <v>-1.0328216146672467E-2</v>
          </cell>
          <cell r="H9">
            <v>-8.0054805219098316E-2</v>
          </cell>
          <cell r="I9">
            <v>1.04042885016293E-2</v>
          </cell>
          <cell r="J9">
            <v>9</v>
          </cell>
          <cell r="K9">
            <v>8</v>
          </cell>
        </row>
        <row r="10">
          <cell r="C10" t="str">
            <v>Diversión</v>
          </cell>
          <cell r="D10">
            <v>1.08</v>
          </cell>
          <cell r="E10">
            <v>2.63</v>
          </cell>
          <cell r="F10">
            <v>-1.06</v>
          </cell>
          <cell r="G10">
            <v>3.7561647573117647E-2</v>
          </cell>
          <cell r="H10">
            <v>9.0451371152998034E-2</v>
          </cell>
          <cell r="I10">
            <v>-3.5027848045168099E-2</v>
          </cell>
          <cell r="J10">
            <v>7</v>
          </cell>
          <cell r="K10">
            <v>9</v>
          </cell>
        </row>
        <row r="11">
          <cell r="C11" t="str">
            <v>Total</v>
          </cell>
          <cell r="D11">
            <v>2.08</v>
          </cell>
          <cell r="E11">
            <v>3.48</v>
          </cell>
          <cell r="F11">
            <v>3.15</v>
          </cell>
          <cell r="G11">
            <v>2.08</v>
          </cell>
          <cell r="H11">
            <v>3.48</v>
          </cell>
          <cell r="I11">
            <v>3.15</v>
          </cell>
        </row>
      </sheetData>
      <sheetData sheetId="8">
        <row r="2">
          <cell r="B2">
            <v>3.11</v>
          </cell>
          <cell r="C2">
            <v>3.29</v>
          </cell>
          <cell r="D2">
            <v>3.55</v>
          </cell>
          <cell r="E2">
            <v>3.5</v>
          </cell>
          <cell r="F2">
            <v>3.21</v>
          </cell>
          <cell r="G2">
            <v>3.15</v>
          </cell>
          <cell r="H2">
            <v>3.15</v>
          </cell>
        </row>
        <row r="3">
          <cell r="B3">
            <v>3.27</v>
          </cell>
          <cell r="C3">
            <v>3.73</v>
          </cell>
          <cell r="D3">
            <v>4.0199999999999996</v>
          </cell>
          <cell r="E3">
            <v>3.96</v>
          </cell>
          <cell r="F3">
            <v>3.73</v>
          </cell>
          <cell r="G3">
            <v>3.54</v>
          </cell>
          <cell r="H3">
            <v>3.54</v>
          </cell>
        </row>
      </sheetData>
      <sheetData sheetId="9">
        <row r="2">
          <cell r="C2" t="str">
            <v>Alimentos</v>
          </cell>
          <cell r="D2">
            <v>1.0900000000000001</v>
          </cell>
          <cell r="E2">
            <v>1.25</v>
          </cell>
          <cell r="F2">
            <v>1.32</v>
          </cell>
          <cell r="G2">
            <v>0.35881989502969752</v>
          </cell>
          <cell r="H2">
            <v>0.41392923286456873</v>
          </cell>
          <cell r="I2">
            <v>0.441290954062035</v>
          </cell>
          <cell r="J2">
            <v>2</v>
          </cell>
          <cell r="K2">
            <v>1</v>
          </cell>
        </row>
        <row r="3">
          <cell r="C3" t="str">
            <v>Transporte</v>
          </cell>
          <cell r="D3">
            <v>4.0999999999999996</v>
          </cell>
          <cell r="E3">
            <v>4</v>
          </cell>
          <cell r="F3">
            <v>2.08</v>
          </cell>
          <cell r="G3">
            <v>0.47310246097583242</v>
          </cell>
          <cell r="H3">
            <v>0.46660488763827113</v>
          </cell>
          <cell r="I3">
            <v>0.243188976351214</v>
          </cell>
          <cell r="J3">
            <v>1</v>
          </cell>
          <cell r="K3">
            <v>2</v>
          </cell>
        </row>
        <row r="4">
          <cell r="C4" t="str">
            <v>Vivienda</v>
          </cell>
          <cell r="D4">
            <v>0.09</v>
          </cell>
          <cell r="E4">
            <v>0.51</v>
          </cell>
          <cell r="F4">
            <v>0.77</v>
          </cell>
          <cell r="G4">
            <v>2.5283140305764534E-2</v>
          </cell>
          <cell r="H4">
            <v>0.14468629139855221</v>
          </cell>
          <cell r="I4">
            <v>0.21735007750848701</v>
          </cell>
          <cell r="J4">
            <v>3</v>
          </cell>
          <cell r="K4">
            <v>3</v>
          </cell>
        </row>
        <row r="5">
          <cell r="C5" t="str">
            <v>Otros gastos</v>
          </cell>
          <cell r="D5">
            <v>0.91</v>
          </cell>
          <cell r="E5">
            <v>0.51</v>
          </cell>
          <cell r="F5">
            <v>0.52</v>
          </cell>
          <cell r="G5">
            <v>5.9135361922965826E-2</v>
          </cell>
          <cell r="H5">
            <v>3.3135614045131087E-2</v>
          </cell>
          <cell r="I5">
            <v>3.24798578523295E-2</v>
          </cell>
          <cell r="J5">
            <v>4</v>
          </cell>
          <cell r="K5">
            <v>4</v>
          </cell>
        </row>
        <row r="6">
          <cell r="C6" t="str">
            <v>Salud</v>
          </cell>
          <cell r="D6">
            <v>1.1100000000000001</v>
          </cell>
          <cell r="E6">
            <v>0.84</v>
          </cell>
          <cell r="F6">
            <v>0.79</v>
          </cell>
          <cell r="G6">
            <v>2.6765661050076481E-2</v>
          </cell>
          <cell r="H6">
            <v>2.0359587731640712E-2</v>
          </cell>
          <cell r="I6">
            <v>1.88963123542252E-2</v>
          </cell>
          <cell r="J6">
            <v>5</v>
          </cell>
          <cell r="K6">
            <v>5</v>
          </cell>
        </row>
        <row r="7">
          <cell r="C7" t="str">
            <v>Educación</v>
          </cell>
          <cell r="D7">
            <v>-0.04</v>
          </cell>
          <cell r="E7">
            <v>0.01</v>
          </cell>
          <cell r="F7">
            <v>0.03</v>
          </cell>
          <cell r="G7">
            <v>-2.6397202140375393E-3</v>
          </cell>
          <cell r="H7">
            <v>6.4406985225519691E-4</v>
          </cell>
          <cell r="I7">
            <v>1.9210262871337601E-3</v>
          </cell>
          <cell r="J7">
            <v>9</v>
          </cell>
          <cell r="K7">
            <v>6</v>
          </cell>
        </row>
        <row r="8">
          <cell r="C8" t="str">
            <v>Comunicaciones</v>
          </cell>
          <cell r="D8">
            <v>-0.14000000000000001</v>
          </cell>
          <cell r="E8">
            <v>0.34</v>
          </cell>
          <cell r="F8">
            <v>-0.05</v>
          </cell>
          <cell r="G8">
            <v>-4.6777083369605827E-3</v>
          </cell>
          <cell r="H8">
            <v>1.1031670422743209E-2</v>
          </cell>
          <cell r="I8">
            <v>-1.65285831520841E-3</v>
          </cell>
          <cell r="J8">
            <v>6</v>
          </cell>
          <cell r="K8">
            <v>7</v>
          </cell>
        </row>
        <row r="9">
          <cell r="C9" t="str">
            <v>Diversión</v>
          </cell>
          <cell r="D9">
            <v>-0.71</v>
          </cell>
          <cell r="E9">
            <v>0.22</v>
          </cell>
          <cell r="F9">
            <v>-0.12</v>
          </cell>
          <cell r="G9">
            <v>-1.8851483741258116E-2</v>
          </cell>
          <cell r="H9">
            <v>5.5066668090928235E-3</v>
          </cell>
          <cell r="I9">
            <v>-2.7768445085653102E-3</v>
          </cell>
          <cell r="J9">
            <v>8</v>
          </cell>
          <cell r="K9">
            <v>8</v>
          </cell>
        </row>
        <row r="10">
          <cell r="C10" t="str">
            <v>Vestuario</v>
          </cell>
          <cell r="D10">
            <v>-0.03</v>
          </cell>
          <cell r="E10">
            <v>0.13</v>
          </cell>
          <cell r="F10">
            <v>-0.12</v>
          </cell>
          <cell r="G10">
            <v>-1.7419621374731111E-3</v>
          </cell>
          <cell r="H10">
            <v>7.2011176190200825E-3</v>
          </cell>
          <cell r="I10">
            <v>-6.4050843381672704E-3</v>
          </cell>
          <cell r="J10">
            <v>7</v>
          </cell>
          <cell r="K10">
            <v>9</v>
          </cell>
        </row>
        <row r="11">
          <cell r="C11" t="str">
            <v>Total</v>
          </cell>
          <cell r="D11">
            <v>0.92</v>
          </cell>
          <cell r="E11">
            <v>1.1100000000000001</v>
          </cell>
          <cell r="F11">
            <v>0.95</v>
          </cell>
          <cell r="G11">
            <v>0.92</v>
          </cell>
          <cell r="H11">
            <v>1.1100000000000001</v>
          </cell>
          <cell r="I11">
            <v>0.95</v>
          </cell>
        </row>
      </sheetData>
      <sheetData sheetId="10">
        <row r="2">
          <cell r="B2">
            <v>0.08</v>
          </cell>
          <cell r="C2">
            <v>0.19</v>
          </cell>
          <cell r="D2">
            <v>0.26</v>
          </cell>
          <cell r="E2">
            <v>0.18</v>
          </cell>
          <cell r="F2">
            <v>0.23</v>
          </cell>
          <cell r="G2">
            <v>0.95</v>
          </cell>
          <cell r="H2">
            <v>0.95</v>
          </cell>
        </row>
        <row r="3">
          <cell r="B3">
            <v>7.0000000000000007E-2</v>
          </cell>
          <cell r="C3">
            <v>0.38</v>
          </cell>
          <cell r="D3">
            <v>0.3</v>
          </cell>
          <cell r="E3">
            <v>0.2</v>
          </cell>
          <cell r="F3">
            <v>0.42</v>
          </cell>
          <cell r="G3">
            <v>0.82</v>
          </cell>
          <cell r="H3">
            <v>0.82</v>
          </cell>
        </row>
      </sheetData>
      <sheetData sheetId="11">
        <row r="2">
          <cell r="C2" t="str">
            <v>Alimentos</v>
          </cell>
          <cell r="D2">
            <v>1.0900000000000001</v>
          </cell>
          <cell r="E2">
            <v>1.25</v>
          </cell>
          <cell r="F2">
            <v>1.32</v>
          </cell>
          <cell r="G2">
            <v>0.35881989502969752</v>
          </cell>
          <cell r="H2">
            <v>0.41392923286456873</v>
          </cell>
          <cell r="I2">
            <v>0.441290954062035</v>
          </cell>
          <cell r="J2">
            <v>2</v>
          </cell>
          <cell r="K2">
            <v>1</v>
          </cell>
        </row>
        <row r="3">
          <cell r="C3" t="str">
            <v>Transporte</v>
          </cell>
          <cell r="D3">
            <v>4.0999999999999996</v>
          </cell>
          <cell r="E3">
            <v>4</v>
          </cell>
          <cell r="F3">
            <v>2.08</v>
          </cell>
          <cell r="G3">
            <v>0.47310246097583242</v>
          </cell>
          <cell r="H3">
            <v>0.46660488763827113</v>
          </cell>
          <cell r="I3">
            <v>0.243188976351214</v>
          </cell>
          <cell r="J3">
            <v>1</v>
          </cell>
          <cell r="K3">
            <v>2</v>
          </cell>
        </row>
        <row r="4">
          <cell r="C4" t="str">
            <v>Vivienda</v>
          </cell>
          <cell r="D4">
            <v>0.09</v>
          </cell>
          <cell r="E4">
            <v>0.51</v>
          </cell>
          <cell r="F4">
            <v>0.77</v>
          </cell>
          <cell r="G4">
            <v>2.5283140305764534E-2</v>
          </cell>
          <cell r="H4">
            <v>0.14468629139855221</v>
          </cell>
          <cell r="I4">
            <v>0.21735007750848701</v>
          </cell>
          <cell r="J4">
            <v>3</v>
          </cell>
          <cell r="K4">
            <v>3</v>
          </cell>
        </row>
        <row r="5">
          <cell r="C5" t="str">
            <v>Otros gastos</v>
          </cell>
          <cell r="D5">
            <v>0.91</v>
          </cell>
          <cell r="E5">
            <v>0.51</v>
          </cell>
          <cell r="F5">
            <v>0.52</v>
          </cell>
          <cell r="G5">
            <v>5.9135361922965826E-2</v>
          </cell>
          <cell r="H5">
            <v>3.3135614045131087E-2</v>
          </cell>
          <cell r="I5">
            <v>3.24798578523295E-2</v>
          </cell>
          <cell r="J5">
            <v>4</v>
          </cell>
          <cell r="K5">
            <v>4</v>
          </cell>
        </row>
        <row r="6">
          <cell r="C6" t="str">
            <v>Salud</v>
          </cell>
          <cell r="D6">
            <v>1.1100000000000001</v>
          </cell>
          <cell r="E6">
            <v>0.84</v>
          </cell>
          <cell r="F6">
            <v>0.79</v>
          </cell>
          <cell r="G6">
            <v>2.6765661050076481E-2</v>
          </cell>
          <cell r="H6">
            <v>2.0359587731640712E-2</v>
          </cell>
          <cell r="I6">
            <v>1.88963123542252E-2</v>
          </cell>
          <cell r="J6">
            <v>5</v>
          </cell>
          <cell r="K6">
            <v>5</v>
          </cell>
        </row>
        <row r="7">
          <cell r="C7" t="str">
            <v>Educación</v>
          </cell>
          <cell r="D7">
            <v>-0.04</v>
          </cell>
          <cell r="E7">
            <v>0.01</v>
          </cell>
          <cell r="F7">
            <v>0.03</v>
          </cell>
          <cell r="G7">
            <v>-2.6397202140375393E-3</v>
          </cell>
          <cell r="H7">
            <v>6.4406985225519691E-4</v>
          </cell>
          <cell r="I7">
            <v>1.9210262871337601E-3</v>
          </cell>
          <cell r="J7">
            <v>9</v>
          </cell>
          <cell r="K7">
            <v>6</v>
          </cell>
        </row>
        <row r="8">
          <cell r="C8" t="str">
            <v>Comunicaciones</v>
          </cell>
          <cell r="D8">
            <v>-0.14000000000000001</v>
          </cell>
          <cell r="E8">
            <v>0.34</v>
          </cell>
          <cell r="F8">
            <v>-0.05</v>
          </cell>
          <cell r="G8">
            <v>-4.6777083369605827E-3</v>
          </cell>
          <cell r="H8">
            <v>1.1031670422743209E-2</v>
          </cell>
          <cell r="I8">
            <v>-1.65285831520841E-3</v>
          </cell>
          <cell r="J8">
            <v>6</v>
          </cell>
          <cell r="K8">
            <v>7</v>
          </cell>
        </row>
        <row r="9">
          <cell r="C9" t="str">
            <v>Diversión</v>
          </cell>
          <cell r="D9">
            <v>-0.71</v>
          </cell>
          <cell r="E9">
            <v>0.22</v>
          </cell>
          <cell r="F9">
            <v>-0.12</v>
          </cell>
          <cell r="G9">
            <v>-1.8851483741258116E-2</v>
          </cell>
          <cell r="H9">
            <v>5.5066668090928235E-3</v>
          </cell>
          <cell r="I9">
            <v>-2.7768445085653102E-3</v>
          </cell>
          <cell r="J9">
            <v>8</v>
          </cell>
          <cell r="K9">
            <v>8</v>
          </cell>
        </row>
        <row r="10">
          <cell r="C10" t="str">
            <v>Vestuario</v>
          </cell>
          <cell r="D10">
            <v>-0.03</v>
          </cell>
          <cell r="E10">
            <v>0.13</v>
          </cell>
          <cell r="F10">
            <v>-0.12</v>
          </cell>
          <cell r="G10">
            <v>-1.7419621374731111E-3</v>
          </cell>
          <cell r="H10">
            <v>7.2011176190200825E-3</v>
          </cell>
          <cell r="I10">
            <v>-6.4050843381672704E-3</v>
          </cell>
          <cell r="J10">
            <v>7</v>
          </cell>
          <cell r="K10">
            <v>9</v>
          </cell>
        </row>
        <row r="11">
          <cell r="C11" t="str">
            <v>Total</v>
          </cell>
          <cell r="D11">
            <v>0.92</v>
          </cell>
          <cell r="E11">
            <v>1.1100000000000001</v>
          </cell>
          <cell r="F11">
            <v>0.95</v>
          </cell>
          <cell r="G11">
            <v>0.92</v>
          </cell>
          <cell r="H11">
            <v>1.1100000000000001</v>
          </cell>
          <cell r="I11">
            <v>0.95</v>
          </cell>
        </row>
      </sheetData>
      <sheetData sheetId="12">
        <row r="2">
          <cell r="B2">
            <v>2.99</v>
          </cell>
          <cell r="C2">
            <v>3.18</v>
          </cell>
          <cell r="D2">
            <v>3.45</v>
          </cell>
          <cell r="E2">
            <v>3.64</v>
          </cell>
          <cell r="F2">
            <v>3.88</v>
          </cell>
          <cell r="G2">
            <v>0.95</v>
          </cell>
          <cell r="H2">
            <v>0.95</v>
          </cell>
        </row>
        <row r="3">
          <cell r="B3">
            <v>3</v>
          </cell>
          <cell r="C3">
            <v>3.39</v>
          </cell>
          <cell r="D3">
            <v>3.7</v>
          </cell>
          <cell r="E3">
            <v>3.91</v>
          </cell>
          <cell r="F3">
            <v>4.3499999999999996</v>
          </cell>
          <cell r="G3">
            <v>0.82</v>
          </cell>
          <cell r="H3">
            <v>0.82</v>
          </cell>
        </row>
      </sheetData>
      <sheetData sheetId="13">
        <row r="2">
          <cell r="C2" t="str">
            <v>Alimentos</v>
          </cell>
          <cell r="D2">
            <v>-0.31</v>
          </cell>
          <cell r="E2">
            <v>4.34</v>
          </cell>
          <cell r="F2">
            <v>5.42</v>
          </cell>
          <cell r="G2">
            <v>-0.10204969491670296</v>
          </cell>
          <cell r="H2">
            <v>1.4371622965057824</v>
          </cell>
          <cell r="I2">
            <v>1.8119674022850201</v>
          </cell>
          <cell r="J2">
            <v>1</v>
          </cell>
          <cell r="K2">
            <v>1</v>
          </cell>
        </row>
        <row r="3">
          <cell r="C3" t="str">
            <v>Vivienda</v>
          </cell>
          <cell r="D3">
            <v>3.86</v>
          </cell>
          <cell r="E3">
            <v>5.04</v>
          </cell>
          <cell r="F3">
            <v>4.09</v>
          </cell>
          <cell r="G3">
            <v>1.0843657953361234</v>
          </cell>
          <cell r="H3">
            <v>1.4298409973503983</v>
          </cell>
          <cell r="I3">
            <v>1.15449586624638</v>
          </cell>
          <cell r="J3">
            <v>2</v>
          </cell>
          <cell r="K3">
            <v>2</v>
          </cell>
        </row>
        <row r="4">
          <cell r="C4" t="str">
            <v>Transporte</v>
          </cell>
          <cell r="D4">
            <v>4.01</v>
          </cell>
          <cell r="E4">
            <v>4.5999999999999996</v>
          </cell>
          <cell r="F4">
            <v>2.66</v>
          </cell>
          <cell r="G4">
            <v>0.4627172850031922</v>
          </cell>
          <cell r="H4">
            <v>0.5365956207840118</v>
          </cell>
          <cell r="I4">
            <v>0.31100128706453301</v>
          </cell>
          <cell r="J4">
            <v>3</v>
          </cell>
          <cell r="K4">
            <v>3</v>
          </cell>
        </row>
        <row r="5">
          <cell r="C5" t="str">
            <v>Educación</v>
          </cell>
          <cell r="D5">
            <v>5.99</v>
          </cell>
          <cell r="E5">
            <v>1.1399999999999999</v>
          </cell>
          <cell r="F5">
            <v>3.77</v>
          </cell>
          <cell r="G5">
            <v>0.39529810205212151</v>
          </cell>
          <cell r="H5">
            <v>7.3423963157092445E-2</v>
          </cell>
          <cell r="I5">
            <v>0.24140897008314199</v>
          </cell>
          <cell r="J5">
            <v>6</v>
          </cell>
          <cell r="K5">
            <v>4</v>
          </cell>
        </row>
        <row r="6">
          <cell r="C6" t="str">
            <v>Comunicaciones</v>
          </cell>
          <cell r="D6">
            <v>0.15</v>
          </cell>
          <cell r="E6">
            <v>1.06</v>
          </cell>
          <cell r="F6">
            <v>5.91</v>
          </cell>
          <cell r="G6">
            <v>5.0118303610291954E-3</v>
          </cell>
          <cell r="H6">
            <v>3.4392854847375885E-2</v>
          </cell>
          <cell r="I6">
            <v>0.195367852857634</v>
          </cell>
          <cell r="J6">
            <v>7</v>
          </cell>
          <cell r="K6">
            <v>5</v>
          </cell>
        </row>
        <row r="7">
          <cell r="C7" t="str">
            <v>Salud</v>
          </cell>
          <cell r="D7">
            <v>4.38</v>
          </cell>
          <cell r="E7">
            <v>3.82</v>
          </cell>
          <cell r="F7">
            <v>2.93</v>
          </cell>
          <cell r="G7">
            <v>0.10561585171111258</v>
          </cell>
          <cell r="H7">
            <v>9.2587648970080386E-2</v>
          </cell>
          <cell r="I7">
            <v>7.0083791389721206E-2</v>
          </cell>
          <cell r="J7">
            <v>5</v>
          </cell>
          <cell r="K7">
            <v>6</v>
          </cell>
        </row>
        <row r="8">
          <cell r="C8" t="str">
            <v>Otros gastos</v>
          </cell>
          <cell r="D8">
            <v>3.51</v>
          </cell>
          <cell r="E8">
            <v>3.15</v>
          </cell>
          <cell r="F8">
            <v>0.32</v>
          </cell>
          <cell r="G8">
            <v>0.22809353884572531</v>
          </cell>
          <cell r="H8">
            <v>0.20466114557286846</v>
          </cell>
          <cell r="I8">
            <v>1.9987604832202799E-2</v>
          </cell>
          <cell r="J8">
            <v>4</v>
          </cell>
          <cell r="K8">
            <v>7</v>
          </cell>
        </row>
        <row r="9">
          <cell r="C9" t="str">
            <v>Vestuario</v>
          </cell>
          <cell r="D9">
            <v>7.0000000000000007E-2</v>
          </cell>
          <cell r="E9">
            <v>-1.04</v>
          </cell>
          <cell r="F9">
            <v>0.28999999999999998</v>
          </cell>
          <cell r="G9">
            <v>4.0645783207705934E-3</v>
          </cell>
          <cell r="H9">
            <v>-5.760894095216066E-2</v>
          </cell>
          <cell r="I9">
            <v>1.5478953817237601E-2</v>
          </cell>
          <cell r="J9">
            <v>9</v>
          </cell>
          <cell r="K9">
            <v>8</v>
          </cell>
        </row>
        <row r="10">
          <cell r="C10" t="str">
            <v>Diversión</v>
          </cell>
          <cell r="D10">
            <v>-1.06</v>
          </cell>
          <cell r="E10">
            <v>-1.44</v>
          </cell>
          <cell r="F10">
            <v>-3.87</v>
          </cell>
          <cell r="G10">
            <v>-2.8144468684131837E-2</v>
          </cell>
          <cell r="H10">
            <v>-3.6043637295880296E-2</v>
          </cell>
          <cell r="I10">
            <v>-8.9553235401231099E-2</v>
          </cell>
          <cell r="J10">
            <v>8</v>
          </cell>
          <cell r="K10">
            <v>9</v>
          </cell>
        </row>
        <row r="11">
          <cell r="C11" t="str">
            <v>Total</v>
          </cell>
          <cell r="D11">
            <v>2.11</v>
          </cell>
          <cell r="E11">
            <v>3.7</v>
          </cell>
          <cell r="F11">
            <v>3.72</v>
          </cell>
          <cell r="G11">
            <v>2.11</v>
          </cell>
          <cell r="H11">
            <v>3.7</v>
          </cell>
          <cell r="I11">
            <v>3.72</v>
          </cell>
        </row>
      </sheetData>
      <sheetData sheetId="14">
        <row r="2">
          <cell r="B2">
            <v>3.7</v>
          </cell>
          <cell r="C2">
            <v>3.93</v>
          </cell>
          <cell r="D2">
            <v>4.3</v>
          </cell>
          <cell r="E2">
            <v>4.2699999999999996</v>
          </cell>
          <cell r="F2">
            <v>3.88</v>
          </cell>
          <cell r="G2">
            <v>3.72</v>
          </cell>
          <cell r="H2">
            <v>3.72</v>
          </cell>
        </row>
        <row r="3">
          <cell r="B3">
            <v>3.77</v>
          </cell>
          <cell r="C3">
            <v>4.34</v>
          </cell>
          <cell r="D3">
            <v>4.76</v>
          </cell>
          <cell r="E3">
            <v>4.7</v>
          </cell>
          <cell r="F3">
            <v>4.3499999999999996</v>
          </cell>
          <cell r="G3">
            <v>4.09</v>
          </cell>
          <cell r="H3">
            <v>4.09</v>
          </cell>
        </row>
      </sheetData>
      <sheetData sheetId="15">
        <row r="2">
          <cell r="C2" t="str">
            <v>Alimentos</v>
          </cell>
          <cell r="D2">
            <v>1.1599999999999999</v>
          </cell>
          <cell r="E2">
            <v>1.85</v>
          </cell>
          <cell r="F2">
            <v>2.23</v>
          </cell>
          <cell r="G2">
            <v>0.21847648766957567</v>
          </cell>
          <cell r="H2">
            <v>0.35646317098361807</v>
          </cell>
          <cell r="I2">
            <v>0.43714374954267199</v>
          </cell>
          <cell r="J2">
            <v>1</v>
          </cell>
          <cell r="K2">
            <v>1</v>
          </cell>
        </row>
        <row r="3">
          <cell r="C3" t="str">
            <v>Vivienda</v>
          </cell>
          <cell r="D3">
            <v>0.6</v>
          </cell>
          <cell r="E3">
            <v>0.41</v>
          </cell>
          <cell r="F3">
            <v>0.59</v>
          </cell>
          <cell r="G3">
            <v>0.178566271545085</v>
          </cell>
          <cell r="H3">
            <v>0.12234301858380217</v>
          </cell>
          <cell r="I3">
            <v>0.17359221766527999</v>
          </cell>
          <cell r="J3">
            <v>2</v>
          </cell>
          <cell r="K3">
            <v>2</v>
          </cell>
        </row>
        <row r="4">
          <cell r="C4" t="str">
            <v>Transporte</v>
          </cell>
          <cell r="D4">
            <v>0.06</v>
          </cell>
          <cell r="E4">
            <v>0.41</v>
          </cell>
          <cell r="F4">
            <v>0.28000000000000003</v>
          </cell>
          <cell r="G4">
            <v>1.2433614042142029E-2</v>
          </cell>
          <cell r="H4">
            <v>8.2867986206046365E-2</v>
          </cell>
          <cell r="I4">
            <v>5.5509205308919597E-2</v>
          </cell>
          <cell r="J4">
            <v>3</v>
          </cell>
          <cell r="K4">
            <v>3</v>
          </cell>
        </row>
        <row r="5">
          <cell r="C5" t="str">
            <v>Salud</v>
          </cell>
          <cell r="D5">
            <v>1.32</v>
          </cell>
          <cell r="E5">
            <v>0.74</v>
          </cell>
          <cell r="F5">
            <v>1.1599999999999999</v>
          </cell>
          <cell r="G5">
            <v>5.8715567945972894E-2</v>
          </cell>
          <cell r="H5">
            <v>3.3944399261077264E-2</v>
          </cell>
          <cell r="I5">
            <v>5.4290466134472498E-2</v>
          </cell>
          <cell r="J5">
            <v>6</v>
          </cell>
          <cell r="K5">
            <v>4</v>
          </cell>
        </row>
        <row r="6">
          <cell r="C6" t="str">
            <v>Otros gastos</v>
          </cell>
          <cell r="D6">
            <v>0.15</v>
          </cell>
          <cell r="E6">
            <v>1.1599999999999999</v>
          </cell>
          <cell r="F6">
            <v>0.43</v>
          </cell>
          <cell r="G6">
            <v>5.9621847021846955E-3</v>
          </cell>
          <cell r="H6">
            <v>4.5908621659196444E-2</v>
          </cell>
          <cell r="I6">
            <v>1.70144554011885E-2</v>
          </cell>
          <cell r="J6">
            <v>5</v>
          </cell>
          <cell r="K6">
            <v>5</v>
          </cell>
        </row>
        <row r="7">
          <cell r="C7" t="str">
            <v>Vestuario</v>
          </cell>
          <cell r="D7">
            <v>-0.55000000000000004</v>
          </cell>
          <cell r="E7">
            <v>-0.09</v>
          </cell>
          <cell r="F7">
            <v>0.2</v>
          </cell>
          <cell r="G7">
            <v>-1.9123906528069404E-2</v>
          </cell>
          <cell r="H7">
            <v>-2.9369278826260328E-3</v>
          </cell>
          <cell r="I7">
            <v>6.3678885382010501E-3</v>
          </cell>
          <cell r="J7">
            <v>9</v>
          </cell>
          <cell r="K7">
            <v>6</v>
          </cell>
        </row>
        <row r="8">
          <cell r="C8" t="str">
            <v>Educación</v>
          </cell>
          <cell r="D8">
            <v>-0.01</v>
          </cell>
          <cell r="E8">
            <v>-0.02</v>
          </cell>
          <cell r="F8">
            <v>-0.02</v>
          </cell>
          <cell r="G8">
            <v>-9.0796516217784976E-4</v>
          </cell>
          <cell r="H8">
            <v>-1.9015208178983299E-3</v>
          </cell>
          <cell r="I8">
            <v>-1.97455736369907E-3</v>
          </cell>
          <cell r="J8">
            <v>8</v>
          </cell>
          <cell r="K8">
            <v>7</v>
          </cell>
        </row>
        <row r="9">
          <cell r="C9" t="str">
            <v>Comunicaciones</v>
          </cell>
          <cell r="D9">
            <v>-0.02</v>
          </cell>
          <cell r="E9">
            <v>0.08</v>
          </cell>
          <cell r="F9">
            <v>-0.25</v>
          </cell>
          <cell r="G9">
            <v>-8.3103141008717221E-4</v>
          </cell>
          <cell r="H9">
            <v>3.1975784441901274E-3</v>
          </cell>
          <cell r="I9">
            <v>-9.8224225107777299E-3</v>
          </cell>
          <cell r="J9">
            <v>7</v>
          </cell>
          <cell r="K9">
            <v>8</v>
          </cell>
        </row>
        <row r="10">
          <cell r="C10" t="str">
            <v>Diversión</v>
          </cell>
          <cell r="D10">
            <v>-0.3</v>
          </cell>
          <cell r="E10">
            <v>0.88</v>
          </cell>
          <cell r="F10">
            <v>-0.41</v>
          </cell>
          <cell r="G10">
            <v>-1.6499907101150322E-2</v>
          </cell>
          <cell r="H10">
            <v>4.7557544036665129E-2</v>
          </cell>
          <cell r="I10">
            <v>-2.1656449232380501E-2</v>
          </cell>
          <cell r="J10">
            <v>4</v>
          </cell>
          <cell r="K10">
            <v>9</v>
          </cell>
        </row>
        <row r="11">
          <cell r="C11" t="str">
            <v>Total</v>
          </cell>
          <cell r="D11">
            <v>0.44</v>
          </cell>
          <cell r="E11">
            <v>0.69</v>
          </cell>
          <cell r="F11">
            <v>0.71</v>
          </cell>
          <cell r="G11">
            <v>0.44</v>
          </cell>
          <cell r="H11">
            <v>0.69</v>
          </cell>
          <cell r="I11">
            <v>0.71</v>
          </cell>
        </row>
      </sheetData>
      <sheetData sheetId="16">
        <row r="2">
          <cell r="B2">
            <v>-0.21</v>
          </cell>
          <cell r="C2">
            <v>0.08</v>
          </cell>
          <cell r="D2">
            <v>0.05</v>
          </cell>
          <cell r="E2">
            <v>-0.04</v>
          </cell>
          <cell r="F2">
            <v>0.18</v>
          </cell>
          <cell r="G2">
            <v>0.71</v>
          </cell>
          <cell r="H2">
            <v>0.71</v>
          </cell>
        </row>
        <row r="3">
          <cell r="B3">
            <v>-0.03</v>
          </cell>
          <cell r="C3">
            <v>0.17</v>
          </cell>
          <cell r="D3">
            <v>0.09</v>
          </cell>
          <cell r="E3">
            <v>0.08</v>
          </cell>
          <cell r="F3">
            <v>0.3</v>
          </cell>
          <cell r="G3">
            <v>0.56999999999999995</v>
          </cell>
          <cell r="H3">
            <v>0.56999999999999995</v>
          </cell>
        </row>
      </sheetData>
      <sheetData sheetId="17">
        <row r="2">
          <cell r="C2" t="str">
            <v>Alimentos</v>
          </cell>
          <cell r="D2">
            <v>1.1599999999999999</v>
          </cell>
          <cell r="E2">
            <v>1.85</v>
          </cell>
          <cell r="F2">
            <v>2.23</v>
          </cell>
          <cell r="G2">
            <v>0.21847648766957567</v>
          </cell>
          <cell r="H2">
            <v>0.35646317098361807</v>
          </cell>
          <cell r="I2">
            <v>0.43714374954267199</v>
          </cell>
          <cell r="J2">
            <v>1</v>
          </cell>
          <cell r="K2">
            <v>1</v>
          </cell>
        </row>
        <row r="3">
          <cell r="C3" t="str">
            <v>Vivienda</v>
          </cell>
          <cell r="D3">
            <v>0.6</v>
          </cell>
          <cell r="E3">
            <v>0.41</v>
          </cell>
          <cell r="F3">
            <v>0.59</v>
          </cell>
          <cell r="G3">
            <v>0.178566271545085</v>
          </cell>
          <cell r="H3">
            <v>0.12234301858380217</v>
          </cell>
          <cell r="I3">
            <v>0.17359221766527999</v>
          </cell>
          <cell r="J3">
            <v>2</v>
          </cell>
          <cell r="K3">
            <v>2</v>
          </cell>
        </row>
        <row r="4">
          <cell r="C4" t="str">
            <v>Transporte</v>
          </cell>
          <cell r="D4">
            <v>0.06</v>
          </cell>
          <cell r="E4">
            <v>0.41</v>
          </cell>
          <cell r="F4">
            <v>0.28000000000000003</v>
          </cell>
          <cell r="G4">
            <v>1.2433614042142029E-2</v>
          </cell>
          <cell r="H4">
            <v>8.2867986206046365E-2</v>
          </cell>
          <cell r="I4">
            <v>5.5509205308919597E-2</v>
          </cell>
          <cell r="J4">
            <v>3</v>
          </cell>
          <cell r="K4">
            <v>3</v>
          </cell>
        </row>
        <row r="5">
          <cell r="C5" t="str">
            <v>Salud</v>
          </cell>
          <cell r="D5">
            <v>1.32</v>
          </cell>
          <cell r="E5">
            <v>0.74</v>
          </cell>
          <cell r="F5">
            <v>1.1599999999999999</v>
          </cell>
          <cell r="G5">
            <v>5.8715567945972894E-2</v>
          </cell>
          <cell r="H5">
            <v>3.3944399261077264E-2</v>
          </cell>
          <cell r="I5">
            <v>5.4290466134472498E-2</v>
          </cell>
          <cell r="J5">
            <v>6</v>
          </cell>
          <cell r="K5">
            <v>4</v>
          </cell>
        </row>
        <row r="6">
          <cell r="C6" t="str">
            <v>Otros gastos</v>
          </cell>
          <cell r="D6">
            <v>0.15</v>
          </cell>
          <cell r="E6">
            <v>1.1599999999999999</v>
          </cell>
          <cell r="F6">
            <v>0.43</v>
          </cell>
          <cell r="G6">
            <v>5.9621847021846955E-3</v>
          </cell>
          <cell r="H6">
            <v>4.5908621659196444E-2</v>
          </cell>
          <cell r="I6">
            <v>1.70144554011885E-2</v>
          </cell>
          <cell r="J6">
            <v>5</v>
          </cell>
          <cell r="K6">
            <v>5</v>
          </cell>
        </row>
        <row r="7">
          <cell r="C7" t="str">
            <v>Vestuario</v>
          </cell>
          <cell r="D7">
            <v>-0.55000000000000004</v>
          </cell>
          <cell r="E7">
            <v>-0.09</v>
          </cell>
          <cell r="F7">
            <v>0.2</v>
          </cell>
          <cell r="G7">
            <v>-1.9123906528069404E-2</v>
          </cell>
          <cell r="H7">
            <v>-2.9369278826260328E-3</v>
          </cell>
          <cell r="I7">
            <v>6.3678885382010501E-3</v>
          </cell>
          <cell r="J7">
            <v>9</v>
          </cell>
          <cell r="K7">
            <v>6</v>
          </cell>
        </row>
        <row r="8">
          <cell r="C8" t="str">
            <v>Educación</v>
          </cell>
          <cell r="D8">
            <v>-0.01</v>
          </cell>
          <cell r="E8">
            <v>-0.02</v>
          </cell>
          <cell r="F8">
            <v>-0.02</v>
          </cell>
          <cell r="G8">
            <v>-9.0796516217784976E-4</v>
          </cell>
          <cell r="H8">
            <v>-1.9015208178983299E-3</v>
          </cell>
          <cell r="I8">
            <v>-1.97455736369907E-3</v>
          </cell>
          <cell r="J8">
            <v>8</v>
          </cell>
          <cell r="K8">
            <v>7</v>
          </cell>
        </row>
        <row r="9">
          <cell r="C9" t="str">
            <v>Comunicaciones</v>
          </cell>
          <cell r="D9">
            <v>-0.02</v>
          </cell>
          <cell r="E9">
            <v>0.08</v>
          </cell>
          <cell r="F9">
            <v>-0.25</v>
          </cell>
          <cell r="G9">
            <v>-8.3103141008717221E-4</v>
          </cell>
          <cell r="H9">
            <v>3.1975784441901274E-3</v>
          </cell>
          <cell r="I9">
            <v>-9.8224225107777299E-3</v>
          </cell>
          <cell r="J9">
            <v>7</v>
          </cell>
          <cell r="K9">
            <v>8</v>
          </cell>
        </row>
        <row r="10">
          <cell r="C10" t="str">
            <v>Diversión</v>
          </cell>
          <cell r="D10">
            <v>-0.3</v>
          </cell>
          <cell r="E10">
            <v>0.88</v>
          </cell>
          <cell r="F10">
            <v>-0.41</v>
          </cell>
          <cell r="G10">
            <v>-1.6499907101150322E-2</v>
          </cell>
          <cell r="H10">
            <v>4.7557544036665129E-2</v>
          </cell>
          <cell r="I10">
            <v>-2.1656449232380501E-2</v>
          </cell>
          <cell r="J10">
            <v>4</v>
          </cell>
          <cell r="K10">
            <v>9</v>
          </cell>
        </row>
        <row r="11">
          <cell r="C11" t="str">
            <v>Total</v>
          </cell>
          <cell r="D11">
            <v>0.44</v>
          </cell>
          <cell r="E11">
            <v>0.69</v>
          </cell>
          <cell r="F11">
            <v>0.71</v>
          </cell>
          <cell r="G11">
            <v>0.44</v>
          </cell>
          <cell r="H11">
            <v>0.69</v>
          </cell>
          <cell r="I11">
            <v>0.71</v>
          </cell>
        </row>
      </sheetData>
      <sheetData sheetId="18">
        <row r="2">
          <cell r="B2">
            <v>2.15</v>
          </cell>
          <cell r="C2">
            <v>2.23</v>
          </cell>
          <cell r="D2">
            <v>2.2799999999999998</v>
          </cell>
          <cell r="E2">
            <v>2.2400000000000002</v>
          </cell>
          <cell r="F2">
            <v>2.42</v>
          </cell>
          <cell r="G2">
            <v>0.71</v>
          </cell>
          <cell r="H2">
            <v>0.71</v>
          </cell>
        </row>
        <row r="3">
          <cell r="B3">
            <v>2.04</v>
          </cell>
          <cell r="C3">
            <v>2.2200000000000002</v>
          </cell>
          <cell r="D3">
            <v>2.31</v>
          </cell>
          <cell r="E3">
            <v>2.39</v>
          </cell>
          <cell r="F3">
            <v>2.7</v>
          </cell>
          <cell r="G3">
            <v>0.56999999999999995</v>
          </cell>
          <cell r="H3">
            <v>0.56999999999999995</v>
          </cell>
        </row>
      </sheetData>
      <sheetData sheetId="19">
        <row r="2">
          <cell r="C2" t="str">
            <v>Alimentos</v>
          </cell>
          <cell r="D2">
            <v>-0.2</v>
          </cell>
          <cell r="E2">
            <v>5.15</v>
          </cell>
          <cell r="F2">
            <v>4.88</v>
          </cell>
          <cell r="G2">
            <v>-3.7668359943030291E-2</v>
          </cell>
          <cell r="H2">
            <v>0.99231639490034218</v>
          </cell>
          <cell r="I2">
            <v>0.95661950572566801</v>
          </cell>
          <cell r="J2">
            <v>1</v>
          </cell>
          <cell r="K2">
            <v>1</v>
          </cell>
        </row>
        <row r="3">
          <cell r="C3" t="str">
            <v>Educación</v>
          </cell>
          <cell r="D3">
            <v>7.61</v>
          </cell>
          <cell r="E3">
            <v>6.89</v>
          </cell>
          <cell r="F3">
            <v>6.65</v>
          </cell>
          <cell r="G3">
            <v>0.69096148841734362</v>
          </cell>
          <cell r="H3">
            <v>0.65507392176597457</v>
          </cell>
          <cell r="I3">
            <v>0.65654032342993995</v>
          </cell>
          <cell r="J3">
            <v>2</v>
          </cell>
          <cell r="K3">
            <v>2</v>
          </cell>
        </row>
        <row r="4">
          <cell r="C4" t="str">
            <v>Vivienda</v>
          </cell>
          <cell r="D4">
            <v>2.6</v>
          </cell>
          <cell r="E4">
            <v>2.16</v>
          </cell>
          <cell r="F4">
            <v>1.45</v>
          </cell>
          <cell r="G4">
            <v>0.77378717669536834</v>
          </cell>
          <cell r="H4">
            <v>0.64453882961222619</v>
          </cell>
          <cell r="I4">
            <v>0.42662494171975601</v>
          </cell>
          <cell r="J4">
            <v>3</v>
          </cell>
          <cell r="K4">
            <v>3</v>
          </cell>
        </row>
        <row r="5">
          <cell r="C5" t="str">
            <v>Salud</v>
          </cell>
          <cell r="D5">
            <v>5.0599999999999996</v>
          </cell>
          <cell r="E5">
            <v>4.67</v>
          </cell>
          <cell r="F5">
            <v>5.22</v>
          </cell>
          <cell r="G5">
            <v>0.22507634379289609</v>
          </cell>
          <cell r="H5">
            <v>0.21421668182328485</v>
          </cell>
          <cell r="I5">
            <v>0.24430709760512601</v>
          </cell>
          <cell r="J5">
            <v>4</v>
          </cell>
          <cell r="K5">
            <v>4</v>
          </cell>
        </row>
        <row r="6">
          <cell r="C6" t="str">
            <v>Transporte</v>
          </cell>
          <cell r="D6">
            <v>-0.84</v>
          </cell>
          <cell r="E6">
            <v>-0.09</v>
          </cell>
          <cell r="F6">
            <v>0.61</v>
          </cell>
          <cell r="G6">
            <v>-0.17407059658998841</v>
          </cell>
          <cell r="H6">
            <v>-1.8190533557424813E-2</v>
          </cell>
          <cell r="I6">
            <v>0.12093076870871799</v>
          </cell>
          <cell r="J6">
            <v>7</v>
          </cell>
          <cell r="K6">
            <v>5</v>
          </cell>
        </row>
        <row r="7">
          <cell r="C7" t="str">
            <v>Otros gastos</v>
          </cell>
          <cell r="D7">
            <v>3.01</v>
          </cell>
          <cell r="E7">
            <v>2.67</v>
          </cell>
          <cell r="F7">
            <v>1.94</v>
          </cell>
          <cell r="G7">
            <v>0.11964117302383954</v>
          </cell>
          <cell r="H7">
            <v>0.10566898261211596</v>
          </cell>
          <cell r="I7">
            <v>7.6762891810013195E-2</v>
          </cell>
          <cell r="J7">
            <v>5</v>
          </cell>
          <cell r="K7">
            <v>6</v>
          </cell>
        </row>
        <row r="8">
          <cell r="C8" t="str">
            <v>Comunicaciones</v>
          </cell>
          <cell r="D8">
            <v>0.72</v>
          </cell>
          <cell r="E8">
            <v>-1.7</v>
          </cell>
          <cell r="F8">
            <v>0.64</v>
          </cell>
          <cell r="G8">
            <v>2.9917130763138199E-2</v>
          </cell>
          <cell r="H8">
            <v>-6.7948541939040208E-2</v>
          </cell>
          <cell r="I8">
            <v>2.5145401627591001E-2</v>
          </cell>
          <cell r="J8">
            <v>8</v>
          </cell>
          <cell r="K8">
            <v>7</v>
          </cell>
        </row>
        <row r="9">
          <cell r="C9" t="str">
            <v>Vestuario</v>
          </cell>
          <cell r="D9">
            <v>-0.97</v>
          </cell>
          <cell r="E9">
            <v>-3.75</v>
          </cell>
          <cell r="F9">
            <v>0.5</v>
          </cell>
          <cell r="G9">
            <v>-3.3727616967686037E-2</v>
          </cell>
          <cell r="H9">
            <v>-0.12237199510941803</v>
          </cell>
          <cell r="I9">
            <v>1.59197213455026E-2</v>
          </cell>
          <cell r="J9">
            <v>9</v>
          </cell>
          <cell r="K9">
            <v>8</v>
          </cell>
        </row>
        <row r="10">
          <cell r="C10" t="str">
            <v>Diversión</v>
          </cell>
          <cell r="D10">
            <v>3.5</v>
          </cell>
          <cell r="E10">
            <v>1.49</v>
          </cell>
          <cell r="F10">
            <v>-0.9</v>
          </cell>
          <cell r="G10">
            <v>0.19249891618008713</v>
          </cell>
          <cell r="H10">
            <v>8.0523568880262547E-2</v>
          </cell>
          <cell r="I10">
            <v>-4.7538547095469397E-2</v>
          </cell>
          <cell r="J10">
            <v>6</v>
          </cell>
          <cell r="K10">
            <v>9</v>
          </cell>
        </row>
        <row r="11">
          <cell r="C11" t="str">
            <v>Total</v>
          </cell>
          <cell r="D11">
            <v>1.72</v>
          </cell>
          <cell r="E11">
            <v>2.42</v>
          </cell>
          <cell r="F11">
            <v>2.44</v>
          </cell>
          <cell r="G11">
            <v>1.72</v>
          </cell>
          <cell r="H11">
            <v>2.42</v>
          </cell>
          <cell r="I11">
            <v>2.44</v>
          </cell>
        </row>
      </sheetData>
      <sheetData sheetId="20">
        <row r="2">
          <cell r="B2">
            <v>2.38</v>
          </cell>
          <cell r="C2">
            <v>2.59</v>
          </cell>
          <cell r="D2">
            <v>2.84</v>
          </cell>
          <cell r="E2">
            <v>2.71</v>
          </cell>
          <cell r="F2">
            <v>2.42</v>
          </cell>
          <cell r="G2">
            <v>2.44</v>
          </cell>
          <cell r="H2">
            <v>2.44</v>
          </cell>
        </row>
        <row r="3">
          <cell r="B3">
            <v>2.38</v>
          </cell>
          <cell r="C3">
            <v>2.69</v>
          </cell>
          <cell r="D3">
            <v>2.92</v>
          </cell>
          <cell r="E3">
            <v>2.91</v>
          </cell>
          <cell r="F3">
            <v>2.7</v>
          </cell>
          <cell r="G3">
            <v>2.65</v>
          </cell>
          <cell r="H3">
            <v>2.65</v>
          </cell>
        </row>
      </sheetData>
      <sheetData sheetId="21">
        <row r="2">
          <cell r="A2" t="str">
            <v>Bucaramanga</v>
          </cell>
          <cell r="B2">
            <v>1.25</v>
          </cell>
          <cell r="C2">
            <v>1.2</v>
          </cell>
          <cell r="D2">
            <v>1.38</v>
          </cell>
          <cell r="E2">
            <v>1.44</v>
          </cell>
          <cell r="F2">
            <v>0.94</v>
          </cell>
          <cell r="G2">
            <v>0.85</v>
          </cell>
          <cell r="H2">
            <v>2</v>
          </cell>
          <cell r="I2">
            <v>1</v>
          </cell>
        </row>
        <row r="3">
          <cell r="A3" t="str">
            <v>Bogotá D.C.</v>
          </cell>
          <cell r="B3">
            <v>0.95</v>
          </cell>
          <cell r="C3">
            <v>0.9</v>
          </cell>
          <cell r="D3">
            <v>1.1100000000000001</v>
          </cell>
          <cell r="E3">
            <v>0.95</v>
          </cell>
          <cell r="F3">
            <v>0.69</v>
          </cell>
          <cell r="G3">
            <v>0.71</v>
          </cell>
          <cell r="H3">
            <v>7</v>
          </cell>
          <cell r="I3">
            <v>2</v>
          </cell>
        </row>
        <row r="4">
          <cell r="A4" t="str">
            <v>Barranquilla</v>
          </cell>
          <cell r="B4">
            <v>0.8</v>
          </cell>
          <cell r="C4">
            <v>0.79</v>
          </cell>
          <cell r="D4">
            <v>0.89</v>
          </cell>
          <cell r="E4">
            <v>0.98</v>
          </cell>
          <cell r="F4">
            <v>0.75</v>
          </cell>
          <cell r="G4">
            <v>0.41</v>
          </cell>
          <cell r="H4">
            <v>10</v>
          </cell>
          <cell r="I4">
            <v>3</v>
          </cell>
        </row>
        <row r="5">
          <cell r="A5" t="str">
            <v>Armenia</v>
          </cell>
          <cell r="B5">
            <v>0.92</v>
          </cell>
          <cell r="C5">
            <v>0.78</v>
          </cell>
          <cell r="D5">
            <v>1.1499999999999999</v>
          </cell>
          <cell r="E5">
            <v>0.99</v>
          </cell>
          <cell r="F5">
            <v>0.45</v>
          </cell>
          <cell r="G5">
            <v>0.31</v>
          </cell>
          <cell r="H5">
            <v>8</v>
          </cell>
          <cell r="I5">
            <v>4</v>
          </cell>
        </row>
        <row r="6">
          <cell r="A6" t="str">
            <v>Cartagena</v>
          </cell>
          <cell r="B6">
            <v>1.04</v>
          </cell>
          <cell r="C6">
            <v>0.75</v>
          </cell>
          <cell r="D6">
            <v>1.19</v>
          </cell>
          <cell r="E6">
            <v>0.81</v>
          </cell>
          <cell r="F6">
            <v>0.62</v>
          </cell>
          <cell r="G6">
            <v>0.51</v>
          </cell>
          <cell r="H6">
            <v>4</v>
          </cell>
          <cell r="I6">
            <v>5</v>
          </cell>
        </row>
        <row r="7">
          <cell r="A7" t="str">
            <v>Villavicencio</v>
          </cell>
          <cell r="B7">
            <v>0.78</v>
          </cell>
          <cell r="C7">
            <v>0.74</v>
          </cell>
          <cell r="D7">
            <v>0.87</v>
          </cell>
          <cell r="E7">
            <v>0.78</v>
          </cell>
          <cell r="F7">
            <v>0.69</v>
          </cell>
          <cell r="G7">
            <v>0.46</v>
          </cell>
          <cell r="H7">
            <v>11</v>
          </cell>
          <cell r="I7">
            <v>6</v>
          </cell>
        </row>
        <row r="8">
          <cell r="A8" t="str">
            <v>Colombia</v>
          </cell>
          <cell r="B8">
            <v>0.91</v>
          </cell>
          <cell r="C8">
            <v>0.73</v>
          </cell>
          <cell r="D8">
            <v>1.07</v>
          </cell>
          <cell r="E8">
            <v>0.82</v>
          </cell>
          <cell r="F8">
            <v>0.61</v>
          </cell>
          <cell r="G8">
            <v>0.56999999999999995</v>
          </cell>
        </row>
        <row r="9">
          <cell r="A9" t="str">
            <v>Neiva</v>
          </cell>
          <cell r="B9">
            <v>0.41</v>
          </cell>
          <cell r="C9">
            <v>0.68</v>
          </cell>
          <cell r="D9">
            <v>0.6</v>
          </cell>
          <cell r="E9">
            <v>0.77</v>
          </cell>
          <cell r="F9">
            <v>0.19</v>
          </cell>
          <cell r="G9">
            <v>0.42</v>
          </cell>
          <cell r="H9">
            <v>21</v>
          </cell>
          <cell r="I9">
            <v>7</v>
          </cell>
        </row>
        <row r="10">
          <cell r="A10" t="str">
            <v>Cali</v>
          </cell>
          <cell r="B10">
            <v>0.75</v>
          </cell>
          <cell r="C10">
            <v>0.63</v>
          </cell>
          <cell r="D10">
            <v>1</v>
          </cell>
          <cell r="E10">
            <v>0.68</v>
          </cell>
          <cell r="F10">
            <v>0.43</v>
          </cell>
          <cell r="G10">
            <v>0.81</v>
          </cell>
          <cell r="H10">
            <v>13</v>
          </cell>
          <cell r="I10">
            <v>8</v>
          </cell>
        </row>
        <row r="11">
          <cell r="A11" t="str">
            <v>Riohacha</v>
          </cell>
          <cell r="B11">
            <v>-0.42</v>
          </cell>
          <cell r="C11">
            <v>0.62</v>
          </cell>
          <cell r="D11">
            <v>-0.08</v>
          </cell>
          <cell r="E11">
            <v>0.54</v>
          </cell>
          <cell r="F11">
            <v>-2.46</v>
          </cell>
          <cell r="G11">
            <v>0.31</v>
          </cell>
          <cell r="H11">
            <v>24</v>
          </cell>
          <cell r="I11">
            <v>9</v>
          </cell>
        </row>
        <row r="12">
          <cell r="A12" t="str">
            <v>Manizales</v>
          </cell>
          <cell r="B12">
            <v>1.52</v>
          </cell>
          <cell r="C12">
            <v>0.6</v>
          </cell>
          <cell r="D12">
            <v>1.91</v>
          </cell>
          <cell r="E12">
            <v>0.6</v>
          </cell>
          <cell r="F12">
            <v>0.56000000000000005</v>
          </cell>
          <cell r="G12">
            <v>0.43</v>
          </cell>
          <cell r="H12">
            <v>1</v>
          </cell>
          <cell r="I12">
            <v>10</v>
          </cell>
        </row>
        <row r="13">
          <cell r="A13" t="str">
            <v>Montería</v>
          </cell>
          <cell r="B13">
            <v>1.02</v>
          </cell>
          <cell r="C13">
            <v>0.6</v>
          </cell>
          <cell r="D13">
            <v>1.3</v>
          </cell>
          <cell r="E13">
            <v>0.71</v>
          </cell>
          <cell r="F13">
            <v>0.59</v>
          </cell>
          <cell r="G13">
            <v>0.4</v>
          </cell>
          <cell r="H13">
            <v>5</v>
          </cell>
          <cell r="I13">
            <v>11</v>
          </cell>
        </row>
        <row r="14">
          <cell r="A14" t="str">
            <v>Ibagué</v>
          </cell>
          <cell r="B14">
            <v>1.0900000000000001</v>
          </cell>
          <cell r="C14">
            <v>0.56000000000000005</v>
          </cell>
          <cell r="D14">
            <v>1.29</v>
          </cell>
          <cell r="E14">
            <v>0.56999999999999995</v>
          </cell>
          <cell r="F14">
            <v>0.68</v>
          </cell>
          <cell r="G14">
            <v>0.5</v>
          </cell>
          <cell r="H14">
            <v>3</v>
          </cell>
          <cell r="I14">
            <v>12</v>
          </cell>
        </row>
        <row r="15">
          <cell r="A15" t="str">
            <v>Santa Marta</v>
          </cell>
          <cell r="B15">
            <v>0.73</v>
          </cell>
          <cell r="C15">
            <v>0.53</v>
          </cell>
          <cell r="D15">
            <v>0.8</v>
          </cell>
          <cell r="E15">
            <v>0.52</v>
          </cell>
          <cell r="F15">
            <v>0.61</v>
          </cell>
          <cell r="G15">
            <v>0.51</v>
          </cell>
          <cell r="H15">
            <v>14</v>
          </cell>
          <cell r="I15">
            <v>13</v>
          </cell>
        </row>
        <row r="16">
          <cell r="A16" t="str">
            <v>Cúcuta</v>
          </cell>
          <cell r="B16">
            <v>0.68</v>
          </cell>
          <cell r="C16">
            <v>0.52</v>
          </cell>
          <cell r="D16">
            <v>0.66</v>
          </cell>
          <cell r="E16">
            <v>0.61</v>
          </cell>
          <cell r="F16">
            <v>0.69</v>
          </cell>
          <cell r="G16">
            <v>0.53</v>
          </cell>
          <cell r="H16">
            <v>16</v>
          </cell>
          <cell r="I16">
            <v>14</v>
          </cell>
        </row>
        <row r="17">
          <cell r="A17" t="str">
            <v>Pereira</v>
          </cell>
          <cell r="B17">
            <v>0.55000000000000004</v>
          </cell>
          <cell r="C17">
            <v>0.51</v>
          </cell>
          <cell r="D17">
            <v>0.72</v>
          </cell>
          <cell r="E17">
            <v>0.56000000000000005</v>
          </cell>
          <cell r="F17">
            <v>0.3</v>
          </cell>
          <cell r="G17">
            <v>0.28999999999999998</v>
          </cell>
          <cell r="H17">
            <v>17</v>
          </cell>
          <cell r="I17">
            <v>15</v>
          </cell>
        </row>
        <row r="18">
          <cell r="A18" t="str">
            <v>San Andrés</v>
          </cell>
          <cell r="B18">
            <v>0.37</v>
          </cell>
          <cell r="C18">
            <v>0.51</v>
          </cell>
          <cell r="D18">
            <v>0.37</v>
          </cell>
          <cell r="E18">
            <v>0.49</v>
          </cell>
          <cell r="F18">
            <v>0.17</v>
          </cell>
          <cell r="G18">
            <v>0.14000000000000001</v>
          </cell>
          <cell r="H18">
            <v>22</v>
          </cell>
          <cell r="I18">
            <v>16</v>
          </cell>
        </row>
        <row r="19">
          <cell r="A19" t="str">
            <v>Sincelejo</v>
          </cell>
          <cell r="B19">
            <v>0.77</v>
          </cell>
          <cell r="C19">
            <v>0.48</v>
          </cell>
          <cell r="D19">
            <v>0.92</v>
          </cell>
          <cell r="E19">
            <v>0.57999999999999996</v>
          </cell>
          <cell r="F19">
            <v>0.37</v>
          </cell>
          <cell r="G19">
            <v>0.23</v>
          </cell>
          <cell r="H19">
            <v>12</v>
          </cell>
          <cell r="I19">
            <v>17</v>
          </cell>
        </row>
        <row r="20">
          <cell r="A20" t="str">
            <v>Medellín</v>
          </cell>
          <cell r="B20">
            <v>1.01</v>
          </cell>
          <cell r="C20">
            <v>0.44</v>
          </cell>
          <cell r="D20">
            <v>1.19</v>
          </cell>
          <cell r="E20">
            <v>0.64</v>
          </cell>
          <cell r="F20">
            <v>0.62</v>
          </cell>
          <cell r="G20">
            <v>0.26</v>
          </cell>
          <cell r="H20">
            <v>6</v>
          </cell>
          <cell r="I20">
            <v>18</v>
          </cell>
        </row>
        <row r="21">
          <cell r="A21" t="str">
            <v>Valledupar</v>
          </cell>
          <cell r="B21">
            <v>0.84</v>
          </cell>
          <cell r="C21">
            <v>0.43</v>
          </cell>
          <cell r="D21">
            <v>1.02</v>
          </cell>
          <cell r="E21">
            <v>0.46</v>
          </cell>
          <cell r="F21">
            <v>0.53</v>
          </cell>
          <cell r="G21">
            <v>0.32</v>
          </cell>
          <cell r="H21">
            <v>9</v>
          </cell>
          <cell r="I21">
            <v>19</v>
          </cell>
        </row>
        <row r="22">
          <cell r="A22" t="str">
            <v>Popayán</v>
          </cell>
          <cell r="B22">
            <v>0.49</v>
          </cell>
          <cell r="C22">
            <v>0.4</v>
          </cell>
          <cell r="D22">
            <v>0.62</v>
          </cell>
          <cell r="E22">
            <v>0.36</v>
          </cell>
          <cell r="F22">
            <v>0.31</v>
          </cell>
          <cell r="G22">
            <v>0.33</v>
          </cell>
          <cell r="H22">
            <v>20</v>
          </cell>
          <cell r="I22">
            <v>20</v>
          </cell>
        </row>
        <row r="23">
          <cell r="A23" t="str">
            <v>Tunja</v>
          </cell>
          <cell r="B23">
            <v>0.7</v>
          </cell>
          <cell r="C23">
            <v>0.31</v>
          </cell>
          <cell r="D23">
            <v>0.82</v>
          </cell>
          <cell r="E23">
            <v>0.26</v>
          </cell>
          <cell r="F23">
            <v>0.33</v>
          </cell>
          <cell r="G23">
            <v>0.22</v>
          </cell>
          <cell r="H23">
            <v>15</v>
          </cell>
          <cell r="I23">
            <v>21</v>
          </cell>
        </row>
        <row r="24">
          <cell r="A24" t="str">
            <v>Florencia</v>
          </cell>
          <cell r="B24">
            <v>0.54</v>
          </cell>
          <cell r="C24">
            <v>0.3</v>
          </cell>
          <cell r="D24">
            <v>0.74</v>
          </cell>
          <cell r="E24">
            <v>0.47</v>
          </cell>
          <cell r="F24">
            <v>0.34</v>
          </cell>
          <cell r="G24">
            <v>0.15</v>
          </cell>
          <cell r="H24">
            <v>18</v>
          </cell>
          <cell r="I24">
            <v>22</v>
          </cell>
        </row>
        <row r="25">
          <cell r="A25" t="str">
            <v>Quibdó</v>
          </cell>
          <cell r="B25">
            <v>0.53</v>
          </cell>
          <cell r="C25">
            <v>0.28000000000000003</v>
          </cell>
          <cell r="D25">
            <v>0.65</v>
          </cell>
          <cell r="E25">
            <v>0.26</v>
          </cell>
          <cell r="F25">
            <v>0.32</v>
          </cell>
          <cell r="G25">
            <v>7.0000000000000007E-2</v>
          </cell>
          <cell r="H25">
            <v>19</v>
          </cell>
          <cell r="I25">
            <v>23</v>
          </cell>
        </row>
        <row r="26">
          <cell r="A26" t="str">
            <v>Pasto</v>
          </cell>
          <cell r="B26">
            <v>0.36</v>
          </cell>
          <cell r="C26">
            <v>0.23</v>
          </cell>
          <cell r="D26">
            <v>0.4</v>
          </cell>
          <cell r="E26">
            <v>-0.06</v>
          </cell>
          <cell r="F26">
            <v>0.34</v>
          </cell>
          <cell r="G26">
            <v>0.55000000000000004</v>
          </cell>
          <cell r="H26">
            <v>23</v>
          </cell>
          <cell r="I26">
            <v>24</v>
          </cell>
        </row>
      </sheetData>
      <sheetData sheetId="22">
        <row r="2">
          <cell r="A2" t="str">
            <v>Bucaramanga</v>
          </cell>
          <cell r="B2">
            <v>1.25</v>
          </cell>
          <cell r="C2">
            <v>1.2</v>
          </cell>
          <cell r="D2">
            <v>1.38</v>
          </cell>
          <cell r="E2">
            <v>1.44</v>
          </cell>
          <cell r="F2">
            <v>0.94</v>
          </cell>
          <cell r="G2">
            <v>0.85</v>
          </cell>
          <cell r="H2">
            <v>2</v>
          </cell>
          <cell r="I2">
            <v>1</v>
          </cell>
        </row>
        <row r="3">
          <cell r="A3" t="str">
            <v>Bogotá D.C.</v>
          </cell>
          <cell r="B3">
            <v>0.95</v>
          </cell>
          <cell r="C3">
            <v>0.9</v>
          </cell>
          <cell r="D3">
            <v>1.1100000000000001</v>
          </cell>
          <cell r="E3">
            <v>0.95</v>
          </cell>
          <cell r="F3">
            <v>0.69</v>
          </cell>
          <cell r="G3">
            <v>0.71</v>
          </cell>
          <cell r="H3">
            <v>7</v>
          </cell>
          <cell r="I3">
            <v>2</v>
          </cell>
        </row>
        <row r="4">
          <cell r="A4" t="str">
            <v>Barranquilla</v>
          </cell>
          <cell r="B4">
            <v>0.8</v>
          </cell>
          <cell r="C4">
            <v>0.79</v>
          </cell>
          <cell r="D4">
            <v>0.89</v>
          </cell>
          <cell r="E4">
            <v>0.98</v>
          </cell>
          <cell r="F4">
            <v>0.75</v>
          </cell>
          <cell r="G4">
            <v>0.41</v>
          </cell>
          <cell r="H4">
            <v>10</v>
          </cell>
          <cell r="I4">
            <v>3</v>
          </cell>
        </row>
        <row r="5">
          <cell r="A5" t="str">
            <v>Armenia</v>
          </cell>
          <cell r="B5">
            <v>0.92</v>
          </cell>
          <cell r="C5">
            <v>0.78</v>
          </cell>
          <cell r="D5">
            <v>1.1499999999999999</v>
          </cell>
          <cell r="E5">
            <v>0.99</v>
          </cell>
          <cell r="F5">
            <v>0.45</v>
          </cell>
          <cell r="G5">
            <v>0.31</v>
          </cell>
          <cell r="H5">
            <v>8</v>
          </cell>
          <cell r="I5">
            <v>4</v>
          </cell>
        </row>
        <row r="6">
          <cell r="A6" t="str">
            <v>Cartagena</v>
          </cell>
          <cell r="B6">
            <v>1.04</v>
          </cell>
          <cell r="C6">
            <v>0.75</v>
          </cell>
          <cell r="D6">
            <v>1.19</v>
          </cell>
          <cell r="E6">
            <v>0.81</v>
          </cell>
          <cell r="F6">
            <v>0.62</v>
          </cell>
          <cell r="G6">
            <v>0.51</v>
          </cell>
          <cell r="H6">
            <v>4</v>
          </cell>
          <cell r="I6">
            <v>5</v>
          </cell>
        </row>
        <row r="7">
          <cell r="A7" t="str">
            <v>Villavicencio</v>
          </cell>
          <cell r="B7">
            <v>0.78</v>
          </cell>
          <cell r="C7">
            <v>0.74</v>
          </cell>
          <cell r="D7">
            <v>0.87</v>
          </cell>
          <cell r="E7">
            <v>0.78</v>
          </cell>
          <cell r="F7">
            <v>0.69</v>
          </cell>
          <cell r="G7">
            <v>0.46</v>
          </cell>
          <cell r="H7">
            <v>11</v>
          </cell>
          <cell r="I7">
            <v>6</v>
          </cell>
        </row>
        <row r="8">
          <cell r="A8" t="str">
            <v>Colombia</v>
          </cell>
          <cell r="B8">
            <v>0.91</v>
          </cell>
          <cell r="C8">
            <v>0.73</v>
          </cell>
          <cell r="D8">
            <v>1.07</v>
          </cell>
          <cell r="E8">
            <v>0.82</v>
          </cell>
          <cell r="F8">
            <v>0.61</v>
          </cell>
          <cell r="G8">
            <v>0.56999999999999995</v>
          </cell>
        </row>
        <row r="9">
          <cell r="A9" t="str">
            <v>Neiva</v>
          </cell>
          <cell r="B9">
            <v>0.41</v>
          </cell>
          <cell r="C9">
            <v>0.68</v>
          </cell>
          <cell r="D9">
            <v>0.6</v>
          </cell>
          <cell r="E9">
            <v>0.77</v>
          </cell>
          <cell r="F9">
            <v>0.19</v>
          </cell>
          <cell r="G9">
            <v>0.42</v>
          </cell>
          <cell r="H9">
            <v>21</v>
          </cell>
          <cell r="I9">
            <v>7</v>
          </cell>
        </row>
        <row r="10">
          <cell r="A10" t="str">
            <v>Cali</v>
          </cell>
          <cell r="B10">
            <v>0.75</v>
          </cell>
          <cell r="C10">
            <v>0.63</v>
          </cell>
          <cell r="D10">
            <v>1</v>
          </cell>
          <cell r="E10">
            <v>0.68</v>
          </cell>
          <cell r="F10">
            <v>0.43</v>
          </cell>
          <cell r="G10">
            <v>0.81</v>
          </cell>
          <cell r="H10">
            <v>13</v>
          </cell>
          <cell r="I10">
            <v>8</v>
          </cell>
        </row>
        <row r="11">
          <cell r="A11" t="str">
            <v>Riohacha</v>
          </cell>
          <cell r="B11">
            <v>-0.42</v>
          </cell>
          <cell r="C11">
            <v>0.62</v>
          </cell>
          <cell r="D11">
            <v>-0.08</v>
          </cell>
          <cell r="E11">
            <v>0.54</v>
          </cell>
          <cell r="F11">
            <v>-2.46</v>
          </cell>
          <cell r="G11">
            <v>0.31</v>
          </cell>
          <cell r="H11">
            <v>24</v>
          </cell>
          <cell r="I11">
            <v>9</v>
          </cell>
        </row>
        <row r="12">
          <cell r="A12" t="str">
            <v>Manizales</v>
          </cell>
          <cell r="B12">
            <v>1.52</v>
          </cell>
          <cell r="C12">
            <v>0.6</v>
          </cell>
          <cell r="D12">
            <v>1.91</v>
          </cell>
          <cell r="E12">
            <v>0.6</v>
          </cell>
          <cell r="F12">
            <v>0.56000000000000005</v>
          </cell>
          <cell r="G12">
            <v>0.43</v>
          </cell>
          <cell r="H12">
            <v>1</v>
          </cell>
          <cell r="I12">
            <v>10</v>
          </cell>
        </row>
        <row r="13">
          <cell r="A13" t="str">
            <v>Montería</v>
          </cell>
          <cell r="B13">
            <v>1.02</v>
          </cell>
          <cell r="C13">
            <v>0.6</v>
          </cell>
          <cell r="D13">
            <v>1.3</v>
          </cell>
          <cell r="E13">
            <v>0.71</v>
          </cell>
          <cell r="F13">
            <v>0.59</v>
          </cell>
          <cell r="G13">
            <v>0.4</v>
          </cell>
          <cell r="H13">
            <v>5</v>
          </cell>
          <cell r="I13">
            <v>11</v>
          </cell>
        </row>
        <row r="14">
          <cell r="A14" t="str">
            <v>Ibagué</v>
          </cell>
          <cell r="B14">
            <v>1.0900000000000001</v>
          </cell>
          <cell r="C14">
            <v>0.56000000000000005</v>
          </cell>
          <cell r="D14">
            <v>1.29</v>
          </cell>
          <cell r="E14">
            <v>0.56999999999999995</v>
          </cell>
          <cell r="F14">
            <v>0.68</v>
          </cell>
          <cell r="G14">
            <v>0.5</v>
          </cell>
          <cell r="H14">
            <v>3</v>
          </cell>
          <cell r="I14">
            <v>12</v>
          </cell>
        </row>
        <row r="15">
          <cell r="A15" t="str">
            <v>Santa Marta</v>
          </cell>
          <cell r="B15">
            <v>0.73</v>
          </cell>
          <cell r="C15">
            <v>0.53</v>
          </cell>
          <cell r="D15">
            <v>0.8</v>
          </cell>
          <cell r="E15">
            <v>0.52</v>
          </cell>
          <cell r="F15">
            <v>0.61</v>
          </cell>
          <cell r="G15">
            <v>0.51</v>
          </cell>
          <cell r="H15">
            <v>14</v>
          </cell>
          <cell r="I15">
            <v>13</v>
          </cell>
        </row>
        <row r="16">
          <cell r="A16" t="str">
            <v>Cúcuta</v>
          </cell>
          <cell r="B16">
            <v>0.68</v>
          </cell>
          <cell r="C16">
            <v>0.52</v>
          </cell>
          <cell r="D16">
            <v>0.66</v>
          </cell>
          <cell r="E16">
            <v>0.61</v>
          </cell>
          <cell r="F16">
            <v>0.69</v>
          </cell>
          <cell r="G16">
            <v>0.53</v>
          </cell>
          <cell r="H16">
            <v>16</v>
          </cell>
          <cell r="I16">
            <v>14</v>
          </cell>
        </row>
        <row r="17">
          <cell r="A17" t="str">
            <v>Pereira</v>
          </cell>
          <cell r="B17">
            <v>0.55000000000000004</v>
          </cell>
          <cell r="C17">
            <v>0.51</v>
          </cell>
          <cell r="D17">
            <v>0.72</v>
          </cell>
          <cell r="E17">
            <v>0.56000000000000005</v>
          </cell>
          <cell r="F17">
            <v>0.3</v>
          </cell>
          <cell r="G17">
            <v>0.28999999999999998</v>
          </cell>
          <cell r="H17">
            <v>17</v>
          </cell>
          <cell r="I17">
            <v>15</v>
          </cell>
        </row>
        <row r="18">
          <cell r="A18" t="str">
            <v>San Andrés</v>
          </cell>
          <cell r="B18">
            <v>0.37</v>
          </cell>
          <cell r="C18">
            <v>0.51</v>
          </cell>
          <cell r="D18">
            <v>0.37</v>
          </cell>
          <cell r="E18">
            <v>0.49</v>
          </cell>
          <cell r="F18">
            <v>0.17</v>
          </cell>
          <cell r="G18">
            <v>0.14000000000000001</v>
          </cell>
          <cell r="H18">
            <v>22</v>
          </cell>
          <cell r="I18">
            <v>16</v>
          </cell>
        </row>
        <row r="19">
          <cell r="A19" t="str">
            <v>Sincelejo</v>
          </cell>
          <cell r="B19">
            <v>0.77</v>
          </cell>
          <cell r="C19">
            <v>0.48</v>
          </cell>
          <cell r="D19">
            <v>0.92</v>
          </cell>
          <cell r="E19">
            <v>0.57999999999999996</v>
          </cell>
          <cell r="F19">
            <v>0.37</v>
          </cell>
          <cell r="G19">
            <v>0.23</v>
          </cell>
          <cell r="H19">
            <v>12</v>
          </cell>
          <cell r="I19">
            <v>17</v>
          </cell>
        </row>
        <row r="20">
          <cell r="A20" t="str">
            <v>Medellín</v>
          </cell>
          <cell r="B20">
            <v>1.01</v>
          </cell>
          <cell r="C20">
            <v>0.44</v>
          </cell>
          <cell r="D20">
            <v>1.19</v>
          </cell>
          <cell r="E20">
            <v>0.64</v>
          </cell>
          <cell r="F20">
            <v>0.62</v>
          </cell>
          <cell r="G20">
            <v>0.26</v>
          </cell>
          <cell r="H20">
            <v>6</v>
          </cell>
          <cell r="I20">
            <v>18</v>
          </cell>
        </row>
        <row r="21">
          <cell r="A21" t="str">
            <v>Valledupar</v>
          </cell>
          <cell r="B21">
            <v>0.84</v>
          </cell>
          <cell r="C21">
            <v>0.43</v>
          </cell>
          <cell r="D21">
            <v>1.02</v>
          </cell>
          <cell r="E21">
            <v>0.46</v>
          </cell>
          <cell r="F21">
            <v>0.53</v>
          </cell>
          <cell r="G21">
            <v>0.32</v>
          </cell>
          <cell r="H21">
            <v>9</v>
          </cell>
          <cell r="I21">
            <v>19</v>
          </cell>
        </row>
        <row r="22">
          <cell r="A22" t="str">
            <v>Popayán</v>
          </cell>
          <cell r="B22">
            <v>0.49</v>
          </cell>
          <cell r="C22">
            <v>0.4</v>
          </cell>
          <cell r="D22">
            <v>0.62</v>
          </cell>
          <cell r="E22">
            <v>0.36</v>
          </cell>
          <cell r="F22">
            <v>0.31</v>
          </cell>
          <cell r="G22">
            <v>0.33</v>
          </cell>
          <cell r="H22">
            <v>20</v>
          </cell>
          <cell r="I22">
            <v>20</v>
          </cell>
        </row>
        <row r="23">
          <cell r="A23" t="str">
            <v>Tunja</v>
          </cell>
          <cell r="B23">
            <v>0.7</v>
          </cell>
          <cell r="C23">
            <v>0.31</v>
          </cell>
          <cell r="D23">
            <v>0.82</v>
          </cell>
          <cell r="E23">
            <v>0.26</v>
          </cell>
          <cell r="F23">
            <v>0.33</v>
          </cell>
          <cell r="G23">
            <v>0.22</v>
          </cell>
          <cell r="H23">
            <v>15</v>
          </cell>
          <cell r="I23">
            <v>21</v>
          </cell>
        </row>
        <row r="24">
          <cell r="A24" t="str">
            <v>Florencia</v>
          </cell>
          <cell r="B24">
            <v>0.54</v>
          </cell>
          <cell r="C24">
            <v>0.3</v>
          </cell>
          <cell r="D24">
            <v>0.74</v>
          </cell>
          <cell r="E24">
            <v>0.47</v>
          </cell>
          <cell r="F24">
            <v>0.34</v>
          </cell>
          <cell r="G24">
            <v>0.15</v>
          </cell>
          <cell r="H24">
            <v>18</v>
          </cell>
          <cell r="I24">
            <v>22</v>
          </cell>
        </row>
        <row r="25">
          <cell r="A25" t="str">
            <v>Quibdó</v>
          </cell>
          <cell r="B25">
            <v>0.53</v>
          </cell>
          <cell r="C25">
            <v>0.28000000000000003</v>
          </cell>
          <cell r="D25">
            <v>0.65</v>
          </cell>
          <cell r="E25">
            <v>0.26</v>
          </cell>
          <cell r="F25">
            <v>0.32</v>
          </cell>
          <cell r="G25">
            <v>7.0000000000000007E-2</v>
          </cell>
          <cell r="H25">
            <v>19</v>
          </cell>
          <cell r="I25">
            <v>23</v>
          </cell>
        </row>
        <row r="26">
          <cell r="A26" t="str">
            <v>Pasto</v>
          </cell>
          <cell r="B26">
            <v>0.36</v>
          </cell>
          <cell r="C26">
            <v>0.23</v>
          </cell>
          <cell r="D26">
            <v>0.4</v>
          </cell>
          <cell r="E26">
            <v>-0.06</v>
          </cell>
          <cell r="F26">
            <v>0.34</v>
          </cell>
          <cell r="G26">
            <v>0.55000000000000004</v>
          </cell>
          <cell r="H26">
            <v>23</v>
          </cell>
          <cell r="I26">
            <v>24</v>
          </cell>
        </row>
      </sheetData>
      <sheetData sheetId="23">
        <row r="2">
          <cell r="A2" t="str">
            <v>Bucaramanga</v>
          </cell>
          <cell r="B2">
            <v>4.3</v>
          </cell>
          <cell r="C2">
            <v>5.71</v>
          </cell>
          <cell r="D2">
            <v>4.79</v>
          </cell>
          <cell r="E2">
            <v>6.32</v>
          </cell>
          <cell r="F2">
            <v>3.62</v>
          </cell>
          <cell r="G2">
            <v>5.1100000000000003</v>
          </cell>
          <cell r="H2">
            <v>1</v>
          </cell>
          <cell r="I2">
            <v>1</v>
          </cell>
        </row>
        <row r="3">
          <cell r="A3" t="str">
            <v>Neiva</v>
          </cell>
          <cell r="B3">
            <v>2.52</v>
          </cell>
          <cell r="C3">
            <v>5.69</v>
          </cell>
          <cell r="D3">
            <v>2.73</v>
          </cell>
          <cell r="E3">
            <v>5.64</v>
          </cell>
          <cell r="F3">
            <v>1.47</v>
          </cell>
          <cell r="G3">
            <v>4.2699999999999996</v>
          </cell>
          <cell r="H3">
            <v>21</v>
          </cell>
          <cell r="I3">
            <v>2</v>
          </cell>
        </row>
        <row r="4">
          <cell r="A4" t="str">
            <v>Cúcuta</v>
          </cell>
          <cell r="B4">
            <v>2.73</v>
          </cell>
          <cell r="C4">
            <v>4.83</v>
          </cell>
          <cell r="D4">
            <v>3.26</v>
          </cell>
          <cell r="E4">
            <v>5.38</v>
          </cell>
          <cell r="F4">
            <v>2.02</v>
          </cell>
          <cell r="G4">
            <v>3.48</v>
          </cell>
          <cell r="H4">
            <v>18</v>
          </cell>
          <cell r="I4">
            <v>3</v>
          </cell>
        </row>
        <row r="5">
          <cell r="A5" t="str">
            <v>Valledupar</v>
          </cell>
          <cell r="B5">
            <v>4.17</v>
          </cell>
          <cell r="C5">
            <v>4.62</v>
          </cell>
          <cell r="D5">
            <v>4.7</v>
          </cell>
          <cell r="E5">
            <v>4.75</v>
          </cell>
          <cell r="F5">
            <v>3.24</v>
          </cell>
          <cell r="G5">
            <v>4.51</v>
          </cell>
          <cell r="H5">
            <v>2</v>
          </cell>
          <cell r="I5">
            <v>4</v>
          </cell>
        </row>
        <row r="6">
          <cell r="A6" t="str">
            <v>Barranquilla</v>
          </cell>
          <cell r="B6">
            <v>3.68</v>
          </cell>
          <cell r="C6">
            <v>4.5599999999999996</v>
          </cell>
          <cell r="D6">
            <v>3.53</v>
          </cell>
          <cell r="E6">
            <v>5.23</v>
          </cell>
          <cell r="F6">
            <v>3.93</v>
          </cell>
          <cell r="G6">
            <v>3.86</v>
          </cell>
          <cell r="H6">
            <v>5</v>
          </cell>
          <cell r="I6">
            <v>5</v>
          </cell>
        </row>
        <row r="7">
          <cell r="A7" t="str">
            <v>Villavicencio</v>
          </cell>
          <cell r="B7">
            <v>3.47</v>
          </cell>
          <cell r="C7">
            <v>4.4000000000000004</v>
          </cell>
          <cell r="D7">
            <v>3.89</v>
          </cell>
          <cell r="E7">
            <v>4.78</v>
          </cell>
          <cell r="F7">
            <v>2.44</v>
          </cell>
          <cell r="G7">
            <v>3.41</v>
          </cell>
          <cell r="H7">
            <v>9</v>
          </cell>
          <cell r="I7">
            <v>6</v>
          </cell>
        </row>
        <row r="8">
          <cell r="A8" t="str">
            <v>Montería</v>
          </cell>
          <cell r="B8">
            <v>3.33</v>
          </cell>
          <cell r="C8">
            <v>4.07</v>
          </cell>
          <cell r="D8">
            <v>3.66</v>
          </cell>
          <cell r="E8">
            <v>4.51</v>
          </cell>
          <cell r="F8">
            <v>2.56</v>
          </cell>
          <cell r="G8">
            <v>3.59</v>
          </cell>
          <cell r="H8">
            <v>12</v>
          </cell>
          <cell r="I8">
            <v>7</v>
          </cell>
        </row>
        <row r="9">
          <cell r="A9" t="str">
            <v>Tunja</v>
          </cell>
          <cell r="B9">
            <v>2.2200000000000002</v>
          </cell>
          <cell r="C9">
            <v>3.9</v>
          </cell>
          <cell r="D9">
            <v>2.21</v>
          </cell>
          <cell r="E9">
            <v>4.2300000000000004</v>
          </cell>
          <cell r="F9">
            <v>1.31</v>
          </cell>
          <cell r="G9">
            <v>2.14</v>
          </cell>
          <cell r="H9">
            <v>24</v>
          </cell>
          <cell r="I9">
            <v>8</v>
          </cell>
        </row>
        <row r="10">
          <cell r="A10" t="str">
            <v>Cartagena</v>
          </cell>
          <cell r="B10">
            <v>3.89</v>
          </cell>
          <cell r="C10">
            <v>3.87</v>
          </cell>
          <cell r="D10">
            <v>4.29</v>
          </cell>
          <cell r="E10">
            <v>4.2300000000000004</v>
          </cell>
          <cell r="F10">
            <v>2.5299999999999998</v>
          </cell>
          <cell r="G10">
            <v>2.74</v>
          </cell>
          <cell r="H10">
            <v>3</v>
          </cell>
          <cell r="I10">
            <v>9</v>
          </cell>
        </row>
        <row r="11">
          <cell r="A11" t="str">
            <v>Ibagué</v>
          </cell>
          <cell r="B11">
            <v>3.52</v>
          </cell>
          <cell r="C11">
            <v>3.86</v>
          </cell>
          <cell r="D11">
            <v>3.82</v>
          </cell>
          <cell r="E11">
            <v>4.05</v>
          </cell>
          <cell r="F11">
            <v>2.75</v>
          </cell>
          <cell r="G11">
            <v>3.2</v>
          </cell>
          <cell r="H11">
            <v>6</v>
          </cell>
          <cell r="I11">
            <v>10</v>
          </cell>
        </row>
        <row r="12">
          <cell r="A12" t="str">
            <v>Manizales</v>
          </cell>
          <cell r="B12">
            <v>3.48</v>
          </cell>
          <cell r="C12">
            <v>3.7</v>
          </cell>
          <cell r="D12">
            <v>4.18</v>
          </cell>
          <cell r="E12">
            <v>4.1900000000000004</v>
          </cell>
          <cell r="F12">
            <v>1.63</v>
          </cell>
          <cell r="G12">
            <v>2.16</v>
          </cell>
          <cell r="H12">
            <v>8</v>
          </cell>
          <cell r="I12">
            <v>11</v>
          </cell>
        </row>
        <row r="13">
          <cell r="A13" t="str">
            <v>Santa Marta</v>
          </cell>
          <cell r="B13">
            <v>3.4</v>
          </cell>
          <cell r="C13">
            <v>3.7</v>
          </cell>
          <cell r="D13">
            <v>3.55</v>
          </cell>
          <cell r="E13">
            <v>3.71</v>
          </cell>
          <cell r="F13">
            <v>3.43</v>
          </cell>
          <cell r="G13">
            <v>3.96</v>
          </cell>
          <cell r="H13">
            <v>11</v>
          </cell>
          <cell r="I13">
            <v>12</v>
          </cell>
        </row>
        <row r="14">
          <cell r="A14" t="str">
            <v>Pereira</v>
          </cell>
          <cell r="B14">
            <v>2.87</v>
          </cell>
          <cell r="C14">
            <v>3.69</v>
          </cell>
          <cell r="D14">
            <v>3.55</v>
          </cell>
          <cell r="E14">
            <v>4.2699999999999996</v>
          </cell>
          <cell r="F14">
            <v>1.96</v>
          </cell>
          <cell r="G14">
            <v>2.21</v>
          </cell>
          <cell r="H14">
            <v>17</v>
          </cell>
          <cell r="I14">
            <v>13</v>
          </cell>
        </row>
        <row r="15">
          <cell r="A15" t="str">
            <v>Riohacha</v>
          </cell>
          <cell r="B15">
            <v>2.62</v>
          </cell>
          <cell r="C15">
            <v>3.61</v>
          </cell>
          <cell r="D15">
            <v>2.7</v>
          </cell>
          <cell r="E15">
            <v>3.67</v>
          </cell>
          <cell r="F15">
            <v>1.88</v>
          </cell>
          <cell r="G15">
            <v>2.73</v>
          </cell>
          <cell r="H15">
            <v>19</v>
          </cell>
          <cell r="I15">
            <v>14</v>
          </cell>
        </row>
        <row r="16">
          <cell r="A16" t="str">
            <v>Popayán</v>
          </cell>
          <cell r="B16">
            <v>2.4700000000000002</v>
          </cell>
          <cell r="C16">
            <v>3.54</v>
          </cell>
          <cell r="D16">
            <v>2.82</v>
          </cell>
          <cell r="E16">
            <v>3.82</v>
          </cell>
          <cell r="F16">
            <v>1.68</v>
          </cell>
          <cell r="G16">
            <v>2.5099999999999998</v>
          </cell>
          <cell r="H16">
            <v>22</v>
          </cell>
          <cell r="I16">
            <v>15</v>
          </cell>
        </row>
        <row r="17">
          <cell r="A17" t="str">
            <v>Colombia</v>
          </cell>
          <cell r="B17">
            <v>3.4</v>
          </cell>
          <cell r="C17">
            <v>3.54</v>
          </cell>
          <cell r="D17">
            <v>3.8</v>
          </cell>
          <cell r="E17">
            <v>4.09</v>
          </cell>
          <cell r="F17">
            <v>2.34</v>
          </cell>
          <cell r="G17">
            <v>2.65</v>
          </cell>
        </row>
        <row r="18">
          <cell r="A18" t="str">
            <v>Medellín</v>
          </cell>
          <cell r="B18">
            <v>3.75</v>
          </cell>
          <cell r="C18">
            <v>3.53</v>
          </cell>
          <cell r="D18">
            <v>4.58</v>
          </cell>
          <cell r="E18">
            <v>4.3499999999999996</v>
          </cell>
          <cell r="F18">
            <v>2.39</v>
          </cell>
          <cell r="G18">
            <v>2.2799999999999998</v>
          </cell>
          <cell r="H18">
            <v>4</v>
          </cell>
          <cell r="I18">
            <v>16</v>
          </cell>
        </row>
        <row r="19">
          <cell r="A19" t="str">
            <v>Bogotá D.C.</v>
          </cell>
          <cell r="B19">
            <v>3.48</v>
          </cell>
          <cell r="C19">
            <v>3.15</v>
          </cell>
          <cell r="D19">
            <v>3.7</v>
          </cell>
          <cell r="E19">
            <v>3.72</v>
          </cell>
          <cell r="F19">
            <v>2.42</v>
          </cell>
          <cell r="G19">
            <v>2.44</v>
          </cell>
          <cell r="H19">
            <v>7</v>
          </cell>
          <cell r="I19">
            <v>17</v>
          </cell>
        </row>
        <row r="20">
          <cell r="A20" t="str">
            <v>Sincelejo</v>
          </cell>
          <cell r="B20">
            <v>3.32</v>
          </cell>
          <cell r="C20">
            <v>3.08</v>
          </cell>
          <cell r="D20">
            <v>4.28</v>
          </cell>
          <cell r="E20">
            <v>3.3</v>
          </cell>
          <cell r="F20">
            <v>1.38</v>
          </cell>
          <cell r="G20">
            <v>2.1800000000000002</v>
          </cell>
          <cell r="H20">
            <v>13</v>
          </cell>
          <cell r="I20">
            <v>18</v>
          </cell>
        </row>
        <row r="21">
          <cell r="A21" t="str">
            <v>Cali</v>
          </cell>
          <cell r="B21">
            <v>2.61</v>
          </cell>
          <cell r="C21">
            <v>3.07</v>
          </cell>
          <cell r="D21">
            <v>3.28</v>
          </cell>
          <cell r="E21">
            <v>3.29</v>
          </cell>
          <cell r="F21">
            <v>1.29</v>
          </cell>
          <cell r="G21">
            <v>2.4700000000000002</v>
          </cell>
          <cell r="H21">
            <v>20</v>
          </cell>
          <cell r="I21">
            <v>19</v>
          </cell>
        </row>
        <row r="22">
          <cell r="A22" t="str">
            <v>Florencia</v>
          </cell>
          <cell r="B22">
            <v>2.9</v>
          </cell>
          <cell r="C22">
            <v>2.93</v>
          </cell>
          <cell r="D22">
            <v>3.42</v>
          </cell>
          <cell r="E22">
            <v>3.46</v>
          </cell>
          <cell r="F22">
            <v>1.68</v>
          </cell>
          <cell r="G22">
            <v>2.12</v>
          </cell>
          <cell r="H22">
            <v>16</v>
          </cell>
          <cell r="I22">
            <v>20</v>
          </cell>
        </row>
        <row r="23">
          <cell r="A23" t="str">
            <v>Armenia</v>
          </cell>
          <cell r="B23">
            <v>2.95</v>
          </cell>
          <cell r="C23">
            <v>2.9</v>
          </cell>
          <cell r="D23">
            <v>3.59</v>
          </cell>
          <cell r="E23">
            <v>3.25</v>
          </cell>
          <cell r="F23">
            <v>1.32</v>
          </cell>
          <cell r="G23">
            <v>2</v>
          </cell>
          <cell r="H23">
            <v>15</v>
          </cell>
          <cell r="I23">
            <v>21</v>
          </cell>
        </row>
        <row r="24">
          <cell r="A24" t="str">
            <v>Quibdó</v>
          </cell>
          <cell r="B24">
            <v>3.4</v>
          </cell>
          <cell r="C24">
            <v>2.85</v>
          </cell>
          <cell r="D24">
            <v>4.0599999999999996</v>
          </cell>
          <cell r="E24">
            <v>3.19</v>
          </cell>
          <cell r="F24">
            <v>1.98</v>
          </cell>
          <cell r="G24">
            <v>2</v>
          </cell>
          <cell r="H24">
            <v>10</v>
          </cell>
          <cell r="I24">
            <v>22</v>
          </cell>
        </row>
        <row r="25">
          <cell r="A25" t="str">
            <v>San Andrés</v>
          </cell>
          <cell r="B25">
            <v>3.3</v>
          </cell>
          <cell r="C25">
            <v>2.84</v>
          </cell>
          <cell r="D25">
            <v>2.96</v>
          </cell>
          <cell r="E25">
            <v>2.95</v>
          </cell>
          <cell r="F25">
            <v>2.69</v>
          </cell>
          <cell r="G25">
            <v>1.95</v>
          </cell>
          <cell r="H25">
            <v>14</v>
          </cell>
          <cell r="I25">
            <v>23</v>
          </cell>
        </row>
        <row r="26">
          <cell r="A26" t="str">
            <v>Pasto</v>
          </cell>
          <cell r="B26">
            <v>2.4500000000000002</v>
          </cell>
          <cell r="C26">
            <v>2.2799999999999998</v>
          </cell>
          <cell r="D26">
            <v>3.08</v>
          </cell>
          <cell r="E26">
            <v>2.96</v>
          </cell>
          <cell r="F26">
            <v>1.84</v>
          </cell>
          <cell r="G26">
            <v>1.42</v>
          </cell>
          <cell r="H26">
            <v>23</v>
          </cell>
          <cell r="I26">
            <v>24</v>
          </cell>
        </row>
      </sheetData>
      <sheetData sheetId="24">
        <row r="2">
          <cell r="B2">
            <v>0.76282776922293749</v>
          </cell>
          <cell r="C2">
            <v>0.59053594473665783</v>
          </cell>
          <cell r="D2">
            <v>1.033138296920427</v>
          </cell>
          <cell r="E2">
            <v>0.76274229709218844</v>
          </cell>
          <cell r="F2">
            <v>0.41048166078215331</v>
          </cell>
          <cell r="G2">
            <v>0.34160453849439421</v>
          </cell>
        </row>
        <row r="3">
          <cell r="B3">
            <v>3.1017838716136907</v>
          </cell>
          <cell r="C3">
            <v>2.3191583674706067</v>
          </cell>
          <cell r="D3">
            <v>3.747208210144322</v>
          </cell>
          <cell r="E3">
            <v>2.4995689119013491</v>
          </cell>
          <cell r="F3">
            <v>1.7819821021267188</v>
          </cell>
          <cell r="G3">
            <v>2.0388013349241589</v>
          </cell>
        </row>
        <row r="4">
          <cell r="B4">
            <v>8.6414258839795366E-4</v>
          </cell>
          <cell r="C4">
            <v>4.966367340612976E-2</v>
          </cell>
          <cell r="D4">
            <v>0.11891599446518342</v>
          </cell>
          <cell r="E4">
            <v>5.2817842322966158E-2</v>
          </cell>
          <cell r="F4">
            <v>-9.3476761647366402E-2</v>
          </cell>
          <cell r="G4">
            <v>-5.8769898669098097E-2</v>
          </cell>
        </row>
        <row r="5">
          <cell r="B5">
            <v>0.38302652912295798</v>
          </cell>
          <cell r="C5">
            <v>0.27211731892451496</v>
          </cell>
          <cell r="D5">
            <v>0.33345204502836623</v>
          </cell>
          <cell r="E5">
            <v>0.3908354549934927</v>
          </cell>
          <cell r="F5">
            <v>0.47540387057077282</v>
          </cell>
          <cell r="G5">
            <v>0.24766896910000469</v>
          </cell>
        </row>
      </sheetData>
      <sheetData sheetId="25">
        <row r="2">
          <cell r="B2">
            <v>0.55466714087793167</v>
          </cell>
          <cell r="C2">
            <v>0.42615079902092418</v>
          </cell>
          <cell r="D2">
            <v>0.68947163063887462</v>
          </cell>
          <cell r="E2">
            <v>0.50217008536384855</v>
          </cell>
          <cell r="F2">
            <v>0.33150075059749518</v>
          </cell>
          <cell r="G2">
            <v>0.27244342179988201</v>
          </cell>
        </row>
        <row r="3">
          <cell r="B3">
            <v>0.42820248123406529</v>
          </cell>
          <cell r="C3">
            <v>0.3230437965436489</v>
          </cell>
          <cell r="D3">
            <v>0.56832431649082638</v>
          </cell>
          <cell r="E3">
            <v>0.38248881665126605</v>
          </cell>
          <cell r="F3">
            <v>0.1631398389031756</v>
          </cell>
          <cell r="G3">
            <v>0.18819444594173176</v>
          </cell>
        </row>
        <row r="4">
          <cell r="B4">
            <v>3.7874914923274341E-4</v>
          </cell>
          <cell r="C4">
            <v>1.237493947618571E-2</v>
          </cell>
          <cell r="D4">
            <v>2.8545642437762031E-2</v>
          </cell>
          <cell r="E4">
            <v>1.1842535888205807E-2</v>
          </cell>
          <cell r="F4">
            <v>-2.8020526419157768E-2</v>
          </cell>
          <cell r="G4">
            <v>-1.7808962024949408E-2</v>
          </cell>
        </row>
        <row r="5">
          <cell r="B5">
            <v>0.12608591049463369</v>
          </cell>
          <cell r="C5">
            <v>9.0732063001089727E-2</v>
          </cell>
          <cell r="D5">
            <v>9.2601671710286673E-2</v>
          </cell>
          <cell r="E5">
            <v>0.10783873282437675</v>
          </cell>
          <cell r="F5">
            <v>0.19638143811347741</v>
          </cell>
          <cell r="G5">
            <v>0.10205793788309975</v>
          </cell>
        </row>
      </sheetData>
      <sheetData sheetId="26">
        <row r="2">
          <cell r="B2" t="str">
            <v>Gas</v>
          </cell>
          <cell r="C2">
            <v>9.74</v>
          </cell>
          <cell r="D2">
            <v>7.69</v>
          </cell>
          <cell r="E2">
            <v>8.6999999999999993</v>
          </cell>
          <cell r="F2">
            <v>6.8</v>
          </cell>
          <cell r="G2">
            <v>11.17</v>
          </cell>
          <cell r="H2">
            <v>8.9499999999999993</v>
          </cell>
          <cell r="I2">
            <v>1</v>
          </cell>
          <cell r="J2">
            <v>1</v>
          </cell>
        </row>
        <row r="3">
          <cell r="B3" t="str">
            <v>Taxi</v>
          </cell>
          <cell r="C3">
            <v>2.38</v>
          </cell>
          <cell r="D3">
            <v>3.81</v>
          </cell>
          <cell r="E3">
            <v>2.38</v>
          </cell>
          <cell r="F3">
            <v>3.81</v>
          </cell>
          <cell r="G3">
            <v>2.38</v>
          </cell>
          <cell r="H3">
            <v>3.81</v>
          </cell>
          <cell r="I3">
            <v>5</v>
          </cell>
          <cell r="J3">
            <v>2</v>
          </cell>
        </row>
        <row r="4">
          <cell r="B4" t="str">
            <v>Buseta</v>
          </cell>
          <cell r="C4">
            <v>8.02</v>
          </cell>
          <cell r="D4">
            <v>3.72</v>
          </cell>
          <cell r="E4">
            <v>8.02</v>
          </cell>
          <cell r="F4">
            <v>3.72</v>
          </cell>
          <cell r="G4">
            <v>8.02</v>
          </cell>
          <cell r="H4">
            <v>3.72</v>
          </cell>
          <cell r="I4">
            <v>2</v>
          </cell>
          <cell r="J4">
            <v>3</v>
          </cell>
        </row>
        <row r="5">
          <cell r="B5" t="str">
            <v>Otros Trans Urbano</v>
          </cell>
          <cell r="C5">
            <v>7.63</v>
          </cell>
          <cell r="D5">
            <v>3.54</v>
          </cell>
          <cell r="E5">
            <v>7.63</v>
          </cell>
          <cell r="F5">
            <v>3.54</v>
          </cell>
          <cell r="G5">
            <v>7.63</v>
          </cell>
          <cell r="H5">
            <v>3.54</v>
          </cell>
          <cell r="I5">
            <v>3</v>
          </cell>
          <cell r="J5">
            <v>4</v>
          </cell>
        </row>
        <row r="6">
          <cell r="B6" t="str">
            <v>Bus</v>
          </cell>
          <cell r="C6">
            <v>6.9</v>
          </cell>
          <cell r="D6">
            <v>3.24</v>
          </cell>
          <cell r="E6">
            <v>6.9</v>
          </cell>
          <cell r="F6">
            <v>3.24</v>
          </cell>
          <cell r="G6">
            <v>6.9</v>
          </cell>
          <cell r="H6">
            <v>3.24</v>
          </cell>
          <cell r="I6">
            <v>4</v>
          </cell>
          <cell r="J6">
            <v>5</v>
          </cell>
        </row>
        <row r="7">
          <cell r="B7" t="str">
            <v>Energía</v>
          </cell>
          <cell r="C7">
            <v>0</v>
          </cell>
          <cell r="D7">
            <v>2.2400000000000002</v>
          </cell>
          <cell r="E7">
            <v>0.01</v>
          </cell>
          <cell r="F7">
            <v>1.83</v>
          </cell>
          <cell r="G7">
            <v>0</v>
          </cell>
          <cell r="H7">
            <v>2.4700000000000002</v>
          </cell>
          <cell r="I7">
            <v>10</v>
          </cell>
          <cell r="J7">
            <v>6</v>
          </cell>
        </row>
        <row r="8">
          <cell r="B8" t="str">
            <v>Combustible carro</v>
          </cell>
          <cell r="C8">
            <v>1.29</v>
          </cell>
          <cell r="D8">
            <v>0.86</v>
          </cell>
          <cell r="E8">
            <v>1.2</v>
          </cell>
          <cell r="F8">
            <v>0.86</v>
          </cell>
          <cell r="G8">
            <v>1.41</v>
          </cell>
          <cell r="H8">
            <v>0.86</v>
          </cell>
          <cell r="I8">
            <v>6</v>
          </cell>
          <cell r="J8">
            <v>7</v>
          </cell>
        </row>
        <row r="9">
          <cell r="B9" t="str">
            <v>Acueducto</v>
          </cell>
          <cell r="C9">
            <v>0</v>
          </cell>
          <cell r="D9">
            <v>0.26</v>
          </cell>
          <cell r="E9">
            <v>0</v>
          </cell>
          <cell r="F9">
            <v>0.26</v>
          </cell>
          <cell r="G9">
            <v>0</v>
          </cell>
          <cell r="H9">
            <v>0.33</v>
          </cell>
          <cell r="I9">
            <v>9</v>
          </cell>
          <cell r="J9">
            <v>8</v>
          </cell>
        </row>
        <row r="10">
          <cell r="B10" t="str">
            <v>Otro Trans intermu</v>
          </cell>
          <cell r="C10">
            <v>0.5</v>
          </cell>
          <cell r="D10">
            <v>0.12</v>
          </cell>
          <cell r="E10">
            <v>0.03</v>
          </cell>
          <cell r="F10">
            <v>0.01</v>
          </cell>
          <cell r="G10">
            <v>0.85</v>
          </cell>
          <cell r="H10">
            <v>0.2</v>
          </cell>
          <cell r="I10">
            <v>7</v>
          </cell>
          <cell r="J10">
            <v>9</v>
          </cell>
        </row>
        <row r="11">
          <cell r="B11" t="str">
            <v>Bus Intermunicipal</v>
          </cell>
          <cell r="C11">
            <v>0.26</v>
          </cell>
          <cell r="D11">
            <v>-1.57</v>
          </cell>
          <cell r="E11">
            <v>0.26</v>
          </cell>
          <cell r="F11">
            <v>-1.57</v>
          </cell>
          <cell r="G11">
            <v>0.26</v>
          </cell>
          <cell r="H11">
            <v>-1.57</v>
          </cell>
          <cell r="I11">
            <v>8</v>
          </cell>
          <cell r="J11">
            <v>10</v>
          </cell>
        </row>
      </sheetData>
      <sheetData sheetId="27">
        <row r="2">
          <cell r="B2" t="str">
            <v>Bus</v>
          </cell>
          <cell r="C2">
            <v>0.17835241077592986</v>
          </cell>
          <cell r="D2">
            <v>8.6309743115565801E-2</v>
          </cell>
          <cell r="E2">
            <v>0.25707268268500172</v>
          </cell>
          <cell r="F2">
            <v>0.123660474281654</v>
          </cell>
          <cell r="G2">
            <v>2.9179472128342366E-2</v>
          </cell>
          <cell r="H2">
            <v>1.4260901550147601E-2</v>
          </cell>
          <cell r="I2">
            <v>1</v>
          </cell>
          <cell r="J2">
            <v>1</v>
          </cell>
        </row>
        <row r="3">
          <cell r="B3" t="str">
            <v>Gas</v>
          </cell>
          <cell r="C3">
            <v>6.6344619651582282E-2</v>
          </cell>
          <cell r="D3">
            <v>6.1987372112819301E-2</v>
          </cell>
          <cell r="E3">
            <v>8.8601109349256843E-2</v>
          </cell>
          <cell r="F3">
            <v>8.123058072962E-2</v>
          </cell>
          <cell r="G3">
            <v>4.4755363315077304E-2</v>
          </cell>
          <cell r="H3">
            <v>4.32852045299221E-2</v>
          </cell>
          <cell r="I3">
            <v>3</v>
          </cell>
          <cell r="J3">
            <v>2</v>
          </cell>
        </row>
        <row r="4">
          <cell r="B4" t="str">
            <v>Energía</v>
          </cell>
          <cell r="C4">
            <v>0</v>
          </cell>
          <cell r="D4">
            <v>5.2611998845627297E-2</v>
          </cell>
          <cell r="E4">
            <v>2.7492869822855925E-4</v>
          </cell>
          <cell r="F4">
            <v>4.8955520835827999E-2</v>
          </cell>
          <cell r="G4">
            <v>0</v>
          </cell>
          <cell r="H4">
            <v>3.7750660026172701E-2</v>
          </cell>
          <cell r="I4">
            <v>10</v>
          </cell>
          <cell r="J4">
            <v>3</v>
          </cell>
        </row>
        <row r="5">
          <cell r="B5" t="str">
            <v>Acueducto</v>
          </cell>
          <cell r="C5">
            <v>0</v>
          </cell>
          <cell r="D5">
            <v>6.3050181422104603E-3</v>
          </cell>
          <cell r="E5">
            <v>0</v>
          </cell>
          <cell r="F5">
            <v>6.68431133734606E-3</v>
          </cell>
          <cell r="G5">
            <v>0</v>
          </cell>
          <cell r="H5">
            <v>5.9094033136970602E-3</v>
          </cell>
          <cell r="I5">
            <v>9</v>
          </cell>
          <cell r="J5">
            <v>8</v>
          </cell>
        </row>
        <row r="6">
          <cell r="B6" t="str">
            <v>Otro Trans intermu</v>
          </cell>
          <cell r="C6">
            <v>1.6935480590090665E-3</v>
          </cell>
          <cell r="D6">
            <v>4.1023987409158201E-4</v>
          </cell>
          <cell r="E6">
            <v>8.4084154059256254E-5</v>
          </cell>
          <cell r="F6">
            <v>2.8268190652975999E-5</v>
          </cell>
          <cell r="G6">
            <v>2.1881427065067295E-3</v>
          </cell>
          <cell r="H6">
            <v>5.2262083675958697E-4</v>
          </cell>
          <cell r="I6">
            <v>7</v>
          </cell>
          <cell r="J6">
            <v>9</v>
          </cell>
        </row>
        <row r="7">
          <cell r="B7" t="str">
            <v>Bus Intermunicipal</v>
          </cell>
          <cell r="C7">
            <v>5.5681209136939692E-4</v>
          </cell>
          <cell r="D7">
            <v>-3.4198955129595599E-3</v>
          </cell>
          <cell r="E7">
            <v>5.7753143621019269E-4</v>
          </cell>
          <cell r="F7">
            <v>-3.5259321168291001E-3</v>
          </cell>
          <cell r="G7">
            <v>1.6111244552744789E-6</v>
          </cell>
          <cell r="H7">
            <v>-9.9936004117183401E-6</v>
          </cell>
          <cell r="I7">
            <v>8</v>
          </cell>
          <cell r="J7">
            <v>10</v>
          </cell>
        </row>
      </sheetData>
      <sheetData sheetId="28">
        <row r="2">
          <cell r="B2" t="str">
            <v>Jardines</v>
          </cell>
          <cell r="C2">
            <v>0.76</v>
          </cell>
          <cell r="D2">
            <v>2.54</v>
          </cell>
          <cell r="E2">
            <v>3.22</v>
          </cell>
          <cell r="F2">
            <v>0.46</v>
          </cell>
          <cell r="G2">
            <v>-1.01</v>
          </cell>
          <cell r="H2">
            <v>4.6399999999999997</v>
          </cell>
          <cell r="I2">
            <v>11</v>
          </cell>
          <cell r="J2">
            <v>1</v>
          </cell>
        </row>
        <row r="3">
          <cell r="B3" t="str">
            <v>Cuidado Cabello</v>
          </cell>
          <cell r="C3">
            <v>0.33</v>
          </cell>
          <cell r="D3">
            <v>1.97</v>
          </cell>
          <cell r="E3">
            <v>0.4</v>
          </cell>
          <cell r="F3">
            <v>0.4</v>
          </cell>
          <cell r="G3">
            <v>0.17</v>
          </cell>
          <cell r="H3">
            <v>2.85</v>
          </cell>
          <cell r="I3">
            <v>27</v>
          </cell>
          <cell r="J3">
            <v>2</v>
          </cell>
        </row>
        <row r="4">
          <cell r="B4" t="str">
            <v>Aguardiente</v>
          </cell>
          <cell r="C4">
            <v>1.1200000000000001</v>
          </cell>
          <cell r="D4">
            <v>1.96</v>
          </cell>
          <cell r="E4">
            <v>1.05</v>
          </cell>
          <cell r="F4">
            <v>1.53</v>
          </cell>
          <cell r="G4">
            <v>1.1499999999999999</v>
          </cell>
          <cell r="H4">
            <v>2.17</v>
          </cell>
          <cell r="I4">
            <v>8</v>
          </cell>
          <cell r="J4">
            <v>3</v>
          </cell>
        </row>
        <row r="5">
          <cell r="B5" t="str">
            <v>Otro uten. aseo</v>
          </cell>
          <cell r="C5">
            <v>0.69</v>
          </cell>
          <cell r="D5">
            <v>1.27</v>
          </cell>
          <cell r="E5">
            <v>0.47</v>
          </cell>
          <cell r="F5">
            <v>1.55</v>
          </cell>
          <cell r="G5">
            <v>1.18</v>
          </cell>
          <cell r="H5">
            <v>0.6</v>
          </cell>
          <cell r="I5">
            <v>12</v>
          </cell>
          <cell r="J5">
            <v>4</v>
          </cell>
        </row>
        <row r="6">
          <cell r="B6" t="str">
            <v>Jabones</v>
          </cell>
          <cell r="C6">
            <v>-0.32</v>
          </cell>
          <cell r="D6">
            <v>1.2</v>
          </cell>
          <cell r="E6">
            <v>-0.14000000000000001</v>
          </cell>
          <cell r="F6">
            <v>0.56000000000000005</v>
          </cell>
          <cell r="G6">
            <v>-0.91</v>
          </cell>
          <cell r="H6">
            <v>2.37</v>
          </cell>
          <cell r="I6">
            <v>57</v>
          </cell>
          <cell r="J6">
            <v>5</v>
          </cell>
        </row>
        <row r="7">
          <cell r="B7" t="str">
            <v>Higiene oral</v>
          </cell>
          <cell r="C7">
            <v>0.47</v>
          </cell>
          <cell r="D7">
            <v>1.2</v>
          </cell>
          <cell r="E7">
            <v>0.01</v>
          </cell>
          <cell r="F7">
            <v>1.58</v>
          </cell>
          <cell r="G7">
            <v>1.37</v>
          </cell>
          <cell r="H7">
            <v>-0.27</v>
          </cell>
          <cell r="I7">
            <v>21</v>
          </cell>
          <cell r="J7">
            <v>6</v>
          </cell>
        </row>
        <row r="8">
          <cell r="B8" t="str">
            <v>Higiene corporal</v>
          </cell>
          <cell r="C8">
            <v>0.61</v>
          </cell>
          <cell r="D8">
            <v>1.1000000000000001</v>
          </cell>
          <cell r="E8">
            <v>0.99</v>
          </cell>
          <cell r="F8">
            <v>0.89</v>
          </cell>
          <cell r="G8">
            <v>-0.68</v>
          </cell>
          <cell r="H8">
            <v>1.26</v>
          </cell>
          <cell r="I8">
            <v>13</v>
          </cell>
          <cell r="J8">
            <v>7</v>
          </cell>
        </row>
        <row r="9">
          <cell r="B9" t="str">
            <v>Colchones</v>
          </cell>
          <cell r="C9">
            <v>-0.08</v>
          </cell>
          <cell r="D9">
            <v>0.93</v>
          </cell>
          <cell r="E9">
            <v>0.01</v>
          </cell>
          <cell r="F9">
            <v>0.92</v>
          </cell>
          <cell r="G9">
            <v>0.19</v>
          </cell>
          <cell r="H9">
            <v>-0.56999999999999995</v>
          </cell>
          <cell r="I9">
            <v>50</v>
          </cell>
          <cell r="J9">
            <v>8</v>
          </cell>
        </row>
        <row r="10">
          <cell r="B10" t="str">
            <v>Estufa</v>
          </cell>
          <cell r="C10">
            <v>0.15</v>
          </cell>
          <cell r="D10">
            <v>0.91</v>
          </cell>
          <cell r="E10">
            <v>0.28999999999999998</v>
          </cell>
          <cell r="F10">
            <v>0.52</v>
          </cell>
          <cell r="G10">
            <v>-1.73</v>
          </cell>
          <cell r="H10">
            <v>2.54</v>
          </cell>
          <cell r="I10">
            <v>40</v>
          </cell>
          <cell r="J10">
            <v>9</v>
          </cell>
        </row>
        <row r="11">
          <cell r="B11" t="str">
            <v>Blusa</v>
          </cell>
          <cell r="C11">
            <v>0.6</v>
          </cell>
          <cell r="D11">
            <v>0.84</v>
          </cell>
          <cell r="E11">
            <v>-0.2</v>
          </cell>
          <cell r="F11">
            <v>0.49</v>
          </cell>
          <cell r="G11">
            <v>0</v>
          </cell>
          <cell r="H11">
            <v>0</v>
          </cell>
          <cell r="I11">
            <v>14</v>
          </cell>
          <cell r="J11">
            <v>10</v>
          </cell>
        </row>
        <row r="12">
          <cell r="B12" t="str">
            <v>Cuadernos</v>
          </cell>
          <cell r="C12">
            <v>0.3</v>
          </cell>
          <cell r="D12">
            <v>0.76</v>
          </cell>
          <cell r="E12">
            <v>0.15</v>
          </cell>
          <cell r="F12">
            <v>0.87</v>
          </cell>
          <cell r="G12">
            <v>0.66</v>
          </cell>
          <cell r="H12">
            <v>0.88</v>
          </cell>
          <cell r="I12">
            <v>29</v>
          </cell>
          <cell r="J12">
            <v>11</v>
          </cell>
        </row>
        <row r="13">
          <cell r="B13" t="str">
            <v>Aparato Ortopédico</v>
          </cell>
          <cell r="C13">
            <v>0.17</v>
          </cell>
          <cell r="D13">
            <v>0.73</v>
          </cell>
          <cell r="E13">
            <v>0.91</v>
          </cell>
          <cell r="F13">
            <v>-0.27</v>
          </cell>
          <cell r="G13">
            <v>-0.5</v>
          </cell>
          <cell r="H13">
            <v>1.8</v>
          </cell>
          <cell r="I13">
            <v>39</v>
          </cell>
          <cell r="J13">
            <v>12</v>
          </cell>
        </row>
        <row r="14">
          <cell r="B14" t="str">
            <v>Medicinas</v>
          </cell>
          <cell r="C14">
            <v>0.23</v>
          </cell>
          <cell r="D14">
            <v>0.72</v>
          </cell>
          <cell r="E14">
            <v>0.4</v>
          </cell>
          <cell r="F14">
            <v>0.13</v>
          </cell>
          <cell r="G14">
            <v>0.21</v>
          </cell>
          <cell r="H14">
            <v>1.38</v>
          </cell>
          <cell r="I14">
            <v>34</v>
          </cell>
          <cell r="J14">
            <v>13</v>
          </cell>
        </row>
        <row r="15">
          <cell r="B15" t="str">
            <v>Pantalón niño</v>
          </cell>
          <cell r="C15">
            <v>0.57999999999999996</v>
          </cell>
          <cell r="D15">
            <v>0.72</v>
          </cell>
          <cell r="E15">
            <v>0.52</v>
          </cell>
          <cell r="F15">
            <v>1.39</v>
          </cell>
          <cell r="G15">
            <v>1.47</v>
          </cell>
          <cell r="H15">
            <v>-1.94</v>
          </cell>
          <cell r="I15">
            <v>16</v>
          </cell>
          <cell r="J15">
            <v>14</v>
          </cell>
        </row>
        <row r="16">
          <cell r="B16" t="str">
            <v>Otra prenda niño</v>
          </cell>
          <cell r="C16">
            <v>0.22</v>
          </cell>
          <cell r="D16">
            <v>0.7</v>
          </cell>
          <cell r="E16">
            <v>0.43</v>
          </cell>
          <cell r="F16">
            <v>0.49</v>
          </cell>
          <cell r="G16">
            <v>0.16</v>
          </cell>
          <cell r="H16">
            <v>1.96</v>
          </cell>
          <cell r="I16">
            <v>35</v>
          </cell>
          <cell r="J16">
            <v>15</v>
          </cell>
        </row>
        <row r="17">
          <cell r="B17" t="str">
            <v>Revistas</v>
          </cell>
          <cell r="C17">
            <v>3.82</v>
          </cell>
          <cell r="D17">
            <v>0.57999999999999996</v>
          </cell>
          <cell r="E17">
            <v>4.5</v>
          </cell>
          <cell r="F17">
            <v>0.74</v>
          </cell>
          <cell r="G17">
            <v>3.83</v>
          </cell>
          <cell r="H17">
            <v>0.56000000000000005</v>
          </cell>
          <cell r="I17">
            <v>2</v>
          </cell>
          <cell r="J17">
            <v>16</v>
          </cell>
        </row>
        <row r="18">
          <cell r="B18" t="str">
            <v>Libros</v>
          </cell>
          <cell r="C18">
            <v>0.25</v>
          </cell>
          <cell r="D18">
            <v>0.56000000000000005</v>
          </cell>
          <cell r="E18">
            <v>0.39</v>
          </cell>
          <cell r="F18">
            <v>0.34</v>
          </cell>
          <cell r="G18">
            <v>0.09</v>
          </cell>
          <cell r="H18">
            <v>0.73</v>
          </cell>
          <cell r="I18">
            <v>33</v>
          </cell>
          <cell r="J18">
            <v>17</v>
          </cell>
        </row>
        <row r="19">
          <cell r="B19" t="str">
            <v>Otros domésticos</v>
          </cell>
          <cell r="C19">
            <v>-0.38</v>
          </cell>
          <cell r="D19">
            <v>0.51</v>
          </cell>
          <cell r="E19">
            <v>0.03</v>
          </cell>
          <cell r="F19">
            <v>1.54</v>
          </cell>
          <cell r="G19">
            <v>0.01</v>
          </cell>
          <cell r="H19">
            <v>-1.32</v>
          </cell>
          <cell r="I19">
            <v>61</v>
          </cell>
          <cell r="J19">
            <v>18</v>
          </cell>
        </row>
        <row r="20">
          <cell r="B20" t="str">
            <v>Cervezas</v>
          </cell>
          <cell r="C20">
            <v>-0.79</v>
          </cell>
          <cell r="D20">
            <v>0.46</v>
          </cell>
          <cell r="E20">
            <v>-0.69</v>
          </cell>
          <cell r="F20">
            <v>0.23</v>
          </cell>
          <cell r="G20">
            <v>-0.5</v>
          </cell>
          <cell r="H20">
            <v>0.72</v>
          </cell>
          <cell r="I20">
            <v>69</v>
          </cell>
          <cell r="J20">
            <v>19</v>
          </cell>
        </row>
        <row r="21">
          <cell r="B21" t="str">
            <v>Calzado de mujer</v>
          </cell>
          <cell r="C21">
            <v>0.28999999999999998</v>
          </cell>
          <cell r="D21">
            <v>0.46</v>
          </cell>
          <cell r="E21">
            <v>0.21</v>
          </cell>
          <cell r="F21">
            <v>0.27</v>
          </cell>
          <cell r="G21">
            <v>0</v>
          </cell>
          <cell r="H21">
            <v>0.73</v>
          </cell>
          <cell r="I21">
            <v>30</v>
          </cell>
          <cell r="J21">
            <v>20</v>
          </cell>
        </row>
        <row r="22">
          <cell r="B22" t="str">
            <v>Llantas</v>
          </cell>
          <cell r="C22">
            <v>-0.7</v>
          </cell>
          <cell r="D22">
            <v>0.4</v>
          </cell>
          <cell r="E22">
            <v>-0.45</v>
          </cell>
          <cell r="F22">
            <v>0.47</v>
          </cell>
          <cell r="G22">
            <v>0</v>
          </cell>
          <cell r="I22">
            <v>67</v>
          </cell>
          <cell r="J22">
            <v>21</v>
          </cell>
        </row>
        <row r="23">
          <cell r="B23" t="str">
            <v>Cigarrillos</v>
          </cell>
          <cell r="C23">
            <v>2.2400000000000002</v>
          </cell>
          <cell r="D23">
            <v>0.4</v>
          </cell>
          <cell r="E23">
            <v>1.65</v>
          </cell>
          <cell r="F23">
            <v>0.39</v>
          </cell>
          <cell r="G23">
            <v>2.34</v>
          </cell>
          <cell r="H23">
            <v>0.16</v>
          </cell>
          <cell r="I23">
            <v>4</v>
          </cell>
          <cell r="J23">
            <v>22</v>
          </cell>
        </row>
        <row r="24">
          <cell r="B24" t="str">
            <v>Vajilla</v>
          </cell>
          <cell r="C24">
            <v>0.05</v>
          </cell>
          <cell r="D24">
            <v>0.36</v>
          </cell>
          <cell r="E24">
            <v>0.26</v>
          </cell>
          <cell r="F24">
            <v>0.02</v>
          </cell>
          <cell r="G24">
            <v>-0.06</v>
          </cell>
          <cell r="H24">
            <v>1.05</v>
          </cell>
          <cell r="I24">
            <v>45</v>
          </cell>
          <cell r="J24">
            <v>23</v>
          </cell>
        </row>
        <row r="25">
          <cell r="B25" t="str">
            <v>Interior mujer</v>
          </cell>
          <cell r="C25">
            <v>-0.14000000000000001</v>
          </cell>
          <cell r="D25">
            <v>0.32</v>
          </cell>
          <cell r="E25">
            <v>-0.44</v>
          </cell>
          <cell r="F25">
            <v>0.48</v>
          </cell>
          <cell r="G25">
            <v>0.11</v>
          </cell>
          <cell r="H25">
            <v>0.04</v>
          </cell>
          <cell r="I25">
            <v>52</v>
          </cell>
          <cell r="J25">
            <v>24</v>
          </cell>
        </row>
      </sheetData>
      <sheetData sheetId="29">
        <row r="2">
          <cell r="B2" t="str">
            <v>Higiene corporal</v>
          </cell>
          <cell r="C2">
            <v>7.9302131287725813E-3</v>
          </cell>
          <cell r="D2">
            <v>1.3923470745156E-2</v>
          </cell>
          <cell r="E2">
            <v>1.6661913159068207E-2</v>
          </cell>
          <cell r="F2">
            <v>1.4379187942842601E-2</v>
          </cell>
          <cell r="G2">
            <v>-3.9678889888394098E-3</v>
          </cell>
          <cell r="H2">
            <v>7.2500457485841999E-3</v>
          </cell>
          <cell r="I2">
            <v>1</v>
          </cell>
          <cell r="J2">
            <v>1</v>
          </cell>
        </row>
        <row r="3">
          <cell r="B3" t="str">
            <v>Cuidado Cabello</v>
          </cell>
          <cell r="C3">
            <v>1.9844046706173862E-3</v>
          </cell>
          <cell r="D3">
            <v>1.1664571288757799E-2</v>
          </cell>
          <cell r="E3">
            <v>3.0180052746947199E-3</v>
          </cell>
          <cell r="F3">
            <v>2.96676115525956E-3</v>
          </cell>
          <cell r="G3">
            <v>6.0842102432841108E-4</v>
          </cell>
          <cell r="H3">
            <v>1.0411093557253099E-2</v>
          </cell>
          <cell r="I3">
            <v>12</v>
          </cell>
          <cell r="J3">
            <v>2</v>
          </cell>
        </row>
        <row r="4">
          <cell r="B4" t="str">
            <v>Medicinas</v>
          </cell>
          <cell r="C4">
            <v>2.6020128270801786E-3</v>
          </cell>
          <cell r="D4">
            <v>8.0715555446442197E-3</v>
          </cell>
          <cell r="E4">
            <v>4.5888813256982292E-3</v>
          </cell>
          <cell r="F4">
            <v>1.4656518071647299E-3</v>
          </cell>
          <cell r="G4">
            <v>4.3665801076958211E-3</v>
          </cell>
          <cell r="H4">
            <v>2.8675608724529299E-2</v>
          </cell>
          <cell r="I4">
            <v>5</v>
          </cell>
          <cell r="J4">
            <v>3</v>
          </cell>
        </row>
        <row r="5">
          <cell r="B5" t="str">
            <v>Pasaje aéreo</v>
          </cell>
          <cell r="C5">
            <v>2.5540691043353489E-3</v>
          </cell>
          <cell r="D5">
            <v>-5.2967177067785197E-3</v>
          </cell>
          <cell r="E5">
            <v>1.2297496083635715E-4</v>
          </cell>
          <cell r="F5">
            <v>-2.5350411591368202E-4</v>
          </cell>
          <cell r="G5">
            <v>1.041826190976698E-2</v>
          </cell>
          <cell r="H5">
            <v>-2.1820171805512299E-2</v>
          </cell>
          <cell r="I5">
            <v>7</v>
          </cell>
          <cell r="J5">
            <v>76</v>
          </cell>
        </row>
        <row r="6">
          <cell r="B6" t="str">
            <v>Servicio Telefonía</v>
          </cell>
          <cell r="C6">
            <v>1.7840111754777246E-3</v>
          </cell>
          <cell r="D6">
            <v>-6.2462260078078903E-3</v>
          </cell>
          <cell r="E6">
            <v>1.0288761902612145E-3</v>
          </cell>
          <cell r="F6">
            <v>-3.4849883885926798E-3</v>
          </cell>
          <cell r="G6">
            <v>2.8780117270156545E-3</v>
          </cell>
          <cell r="H6">
            <v>-1.0144950328876299E-2</v>
          </cell>
          <cell r="I6">
            <v>14</v>
          </cell>
          <cell r="J6">
            <v>77</v>
          </cell>
        </row>
        <row r="7">
          <cell r="B7" t="str">
            <v>Vehículos</v>
          </cell>
          <cell r="C7">
            <v>-3.0781597472713224E-2</v>
          </cell>
          <cell r="D7">
            <v>-1.28865446462097E-2</v>
          </cell>
          <cell r="E7">
            <v>-9.8175009789770954E-3</v>
          </cell>
          <cell r="F7">
            <v>-4.0854548897173801E-3</v>
          </cell>
          <cell r="G7">
            <v>-6.5597824141108527E-2</v>
          </cell>
          <cell r="H7">
            <v>-2.7734700028929599E-2</v>
          </cell>
          <cell r="I7">
            <v>78</v>
          </cell>
          <cell r="J7">
            <v>78</v>
          </cell>
        </row>
      </sheetData>
      <sheetData sheetId="30">
        <row r="2">
          <cell r="B2" t="str">
            <v>Pago Complemen</v>
          </cell>
          <cell r="C2">
            <v>2.5099999999999998</v>
          </cell>
          <cell r="D2">
            <v>5.19</v>
          </cell>
          <cell r="E2">
            <v>2.5099999999999998</v>
          </cell>
          <cell r="F2">
            <v>5.19</v>
          </cell>
          <cell r="G2">
            <v>2.5099999999999998</v>
          </cell>
          <cell r="H2">
            <v>5.19</v>
          </cell>
          <cell r="I2">
            <v>3</v>
          </cell>
          <cell r="J2">
            <v>1</v>
          </cell>
        </row>
        <row r="3">
          <cell r="B3" t="str">
            <v>Serv. Protección</v>
          </cell>
          <cell r="C3">
            <v>2.2799999999999998</v>
          </cell>
          <cell r="D3">
            <v>3.34</v>
          </cell>
          <cell r="E3">
            <v>3.07</v>
          </cell>
          <cell r="F3">
            <v>3.9</v>
          </cell>
          <cell r="G3">
            <v>0</v>
          </cell>
          <cell r="H3">
            <v>0</v>
          </cell>
          <cell r="I3">
            <v>5</v>
          </cell>
          <cell r="J3">
            <v>2</v>
          </cell>
        </row>
        <row r="4">
          <cell r="B4" t="str">
            <v>Porte Cartas</v>
          </cell>
          <cell r="C4">
            <v>0.67</v>
          </cell>
          <cell r="D4">
            <v>1.74</v>
          </cell>
          <cell r="E4">
            <v>0.7</v>
          </cell>
          <cell r="F4">
            <v>1.72</v>
          </cell>
          <cell r="G4">
            <v>0.67</v>
          </cell>
          <cell r="H4">
            <v>1.74</v>
          </cell>
          <cell r="I4">
            <v>16</v>
          </cell>
          <cell r="J4">
            <v>3</v>
          </cell>
        </row>
        <row r="5">
          <cell r="B5" t="str">
            <v>Seguro Privado</v>
          </cell>
          <cell r="C5">
            <v>1.73</v>
          </cell>
          <cell r="D5">
            <v>1.19</v>
          </cell>
          <cell r="E5">
            <v>1.1100000000000001</v>
          </cell>
          <cell r="F5">
            <v>1.19</v>
          </cell>
          <cell r="G5">
            <v>1.75</v>
          </cell>
          <cell r="H5">
            <v>1.19</v>
          </cell>
          <cell r="I5">
            <v>9</v>
          </cell>
          <cell r="J5">
            <v>4</v>
          </cell>
        </row>
        <row r="6">
          <cell r="B6" t="str">
            <v>Medica general</v>
          </cell>
          <cell r="C6">
            <v>0.87</v>
          </cell>
          <cell r="D6">
            <v>1.1100000000000001</v>
          </cell>
          <cell r="E6">
            <v>1.24</v>
          </cell>
          <cell r="F6">
            <v>1.65</v>
          </cell>
          <cell r="G6">
            <v>0.37</v>
          </cell>
          <cell r="H6">
            <v>0.47</v>
          </cell>
          <cell r="I6">
            <v>14</v>
          </cell>
          <cell r="J6">
            <v>5</v>
          </cell>
        </row>
        <row r="7">
          <cell r="B7" t="str">
            <v>Servicio TV</v>
          </cell>
          <cell r="C7">
            <v>0</v>
          </cell>
          <cell r="D7">
            <v>1.0900000000000001</v>
          </cell>
          <cell r="E7">
            <v>0</v>
          </cell>
          <cell r="F7">
            <v>1.0900000000000001</v>
          </cell>
          <cell r="G7">
            <v>0</v>
          </cell>
          <cell r="H7">
            <v>1.1200000000000001</v>
          </cell>
          <cell r="I7">
            <v>35</v>
          </cell>
          <cell r="J7">
            <v>6</v>
          </cell>
        </row>
        <row r="8">
          <cell r="B8" t="str">
            <v>Serv. Mascotas</v>
          </cell>
          <cell r="C8">
            <v>0.89</v>
          </cell>
          <cell r="D8">
            <v>1.07</v>
          </cell>
          <cell r="E8">
            <v>0</v>
          </cell>
          <cell r="F8">
            <v>0</v>
          </cell>
          <cell r="G8">
            <v>1.5</v>
          </cell>
          <cell r="H8">
            <v>1.8</v>
          </cell>
          <cell r="I8">
            <v>13</v>
          </cell>
          <cell r="J8">
            <v>7</v>
          </cell>
        </row>
        <row r="9">
          <cell r="B9" t="str">
            <v>Medica especial</v>
          </cell>
          <cell r="C9">
            <v>0.6</v>
          </cell>
          <cell r="D9">
            <v>0.89</v>
          </cell>
          <cell r="E9">
            <v>0.5</v>
          </cell>
          <cell r="F9">
            <v>0.39</v>
          </cell>
          <cell r="G9">
            <v>0.95</v>
          </cell>
          <cell r="H9">
            <v>2.2799999999999998</v>
          </cell>
          <cell r="I9">
            <v>18</v>
          </cell>
          <cell r="J9">
            <v>8</v>
          </cell>
        </row>
        <row r="10">
          <cell r="B10" t="str">
            <v>Otros equipos</v>
          </cell>
          <cell r="C10">
            <v>-0.02</v>
          </cell>
          <cell r="D10">
            <v>0.8</v>
          </cell>
          <cell r="E10">
            <v>0.56999999999999995</v>
          </cell>
          <cell r="F10">
            <v>0.21</v>
          </cell>
          <cell r="G10">
            <v>-1.68</v>
          </cell>
          <cell r="H10">
            <v>1.53</v>
          </cell>
          <cell r="I10">
            <v>36</v>
          </cell>
          <cell r="J10">
            <v>9</v>
          </cell>
        </row>
        <row r="11">
          <cell r="B11" t="str">
            <v>Lavandería</v>
          </cell>
          <cell r="C11">
            <v>2.19</v>
          </cell>
          <cell r="D11">
            <v>0.79</v>
          </cell>
          <cell r="E11">
            <v>0.81</v>
          </cell>
          <cell r="F11">
            <v>0.19</v>
          </cell>
          <cell r="G11">
            <v>2.57</v>
          </cell>
          <cell r="H11">
            <v>0.85</v>
          </cell>
          <cell r="I11">
            <v>7</v>
          </cell>
          <cell r="J11">
            <v>10</v>
          </cell>
        </row>
        <row r="12">
          <cell r="B12" t="str">
            <v>Imagen Diagnosti</v>
          </cell>
          <cell r="C12">
            <v>0.63</v>
          </cell>
          <cell r="D12">
            <v>0.78</v>
          </cell>
          <cell r="E12">
            <v>0.73</v>
          </cell>
          <cell r="F12">
            <v>0.72</v>
          </cell>
          <cell r="G12">
            <v>0.69</v>
          </cell>
          <cell r="H12">
            <v>1.5</v>
          </cell>
          <cell r="I12">
            <v>17</v>
          </cell>
          <cell r="J12">
            <v>11</v>
          </cell>
        </row>
        <row r="13">
          <cell r="B13" t="str">
            <v>Otro gto de ocupa.</v>
          </cell>
          <cell r="C13">
            <v>0.1</v>
          </cell>
          <cell r="D13">
            <v>0.74</v>
          </cell>
          <cell r="E13">
            <v>0.1</v>
          </cell>
          <cell r="F13">
            <v>0.31</v>
          </cell>
          <cell r="G13">
            <v>0</v>
          </cell>
          <cell r="H13">
            <v>0.43</v>
          </cell>
          <cell r="I13">
            <v>27</v>
          </cell>
          <cell r="J13">
            <v>12</v>
          </cell>
        </row>
        <row r="14">
          <cell r="B14" t="str">
            <v>Otro Serv Cuidado</v>
          </cell>
          <cell r="C14">
            <v>3.1</v>
          </cell>
          <cell r="D14">
            <v>0.67</v>
          </cell>
          <cell r="E14">
            <v>0.8</v>
          </cell>
          <cell r="F14">
            <v>1.21</v>
          </cell>
          <cell r="G14">
            <v>3.9</v>
          </cell>
          <cell r="H14">
            <v>0</v>
          </cell>
          <cell r="I14">
            <v>2</v>
          </cell>
          <cell r="J14">
            <v>13</v>
          </cell>
        </row>
        <row r="15">
          <cell r="B15" t="str">
            <v>Seguro vehículo</v>
          </cell>
          <cell r="C15">
            <v>4.4800000000000004</v>
          </cell>
          <cell r="D15">
            <v>0.63</v>
          </cell>
          <cell r="E15">
            <v>4.4800000000000004</v>
          </cell>
          <cell r="F15">
            <v>0.63</v>
          </cell>
          <cell r="G15">
            <v>4.4800000000000004</v>
          </cell>
          <cell r="H15">
            <v>0.63</v>
          </cell>
          <cell r="I15">
            <v>1</v>
          </cell>
          <cell r="J15">
            <v>14</v>
          </cell>
        </row>
        <row r="16">
          <cell r="B16" t="str">
            <v>Reparación hogar</v>
          </cell>
          <cell r="C16">
            <v>0</v>
          </cell>
          <cell r="D16">
            <v>0.62</v>
          </cell>
          <cell r="E16">
            <v>0</v>
          </cell>
          <cell r="F16">
            <v>0</v>
          </cell>
          <cell r="G16">
            <v>0</v>
          </cell>
          <cell r="H16">
            <v>1.73</v>
          </cell>
          <cell r="I16">
            <v>34</v>
          </cell>
          <cell r="J16">
            <v>15</v>
          </cell>
        </row>
        <row r="17">
          <cell r="B17" t="str">
            <v>Serv. Ambulancia</v>
          </cell>
          <cell r="C17">
            <v>0.53</v>
          </cell>
          <cell r="D17">
            <v>0.57999999999999996</v>
          </cell>
          <cell r="E17">
            <v>0.51</v>
          </cell>
          <cell r="F17">
            <v>0.81</v>
          </cell>
          <cell r="G17">
            <v>0</v>
          </cell>
          <cell r="I17">
            <v>19</v>
          </cell>
          <cell r="J17">
            <v>16</v>
          </cell>
        </row>
        <row r="18">
          <cell r="B18" t="str">
            <v>Serv. Mecánica</v>
          </cell>
          <cell r="C18">
            <v>0.11</v>
          </cell>
          <cell r="D18">
            <v>0.56000000000000005</v>
          </cell>
          <cell r="E18">
            <v>0.2</v>
          </cell>
          <cell r="F18">
            <v>0.51</v>
          </cell>
          <cell r="G18">
            <v>0</v>
          </cell>
          <cell r="H18">
            <v>0.6</v>
          </cell>
          <cell r="I18">
            <v>26</v>
          </cell>
          <cell r="J18">
            <v>17</v>
          </cell>
        </row>
        <row r="19">
          <cell r="B19" t="str">
            <v>Examen Laboratorio</v>
          </cell>
          <cell r="C19">
            <v>0.25</v>
          </cell>
          <cell r="D19">
            <v>0.39</v>
          </cell>
          <cell r="E19">
            <v>-0.11</v>
          </cell>
          <cell r="F19">
            <v>0.37</v>
          </cell>
          <cell r="G19">
            <v>0.32</v>
          </cell>
          <cell r="H19">
            <v>0.35</v>
          </cell>
          <cell r="I19">
            <v>24</v>
          </cell>
          <cell r="J19">
            <v>18</v>
          </cell>
        </row>
        <row r="20">
          <cell r="B20" t="str">
            <v>Corte cabello</v>
          </cell>
          <cell r="C20">
            <v>1.99</v>
          </cell>
          <cell r="D20">
            <v>0.32</v>
          </cell>
          <cell r="E20">
            <v>1</v>
          </cell>
          <cell r="F20">
            <v>0.78</v>
          </cell>
          <cell r="G20">
            <v>2</v>
          </cell>
          <cell r="H20">
            <v>-0.27</v>
          </cell>
          <cell r="I20">
            <v>8</v>
          </cell>
          <cell r="J20">
            <v>19</v>
          </cell>
        </row>
        <row r="21">
          <cell r="B21" t="str">
            <v>Arren/to efectivo</v>
          </cell>
          <cell r="C21">
            <v>0.33</v>
          </cell>
          <cell r="D21">
            <v>0.26</v>
          </cell>
          <cell r="E21">
            <v>0.44</v>
          </cell>
          <cell r="F21">
            <v>0.39</v>
          </cell>
          <cell r="G21">
            <v>0.35</v>
          </cell>
          <cell r="H21">
            <v>0.44</v>
          </cell>
          <cell r="I21">
            <v>22</v>
          </cell>
          <cell r="J21">
            <v>20</v>
          </cell>
        </row>
        <row r="22">
          <cell r="B22" t="str">
            <v>Arren/to Imputado</v>
          </cell>
          <cell r="C22">
            <v>0.24</v>
          </cell>
          <cell r="D22">
            <v>0.23</v>
          </cell>
          <cell r="E22">
            <v>0.18</v>
          </cell>
          <cell r="F22">
            <v>0.36</v>
          </cell>
          <cell r="G22">
            <v>0.35</v>
          </cell>
          <cell r="H22">
            <v>0.44</v>
          </cell>
          <cell r="I22">
            <v>25</v>
          </cell>
          <cell r="J22">
            <v>21</v>
          </cell>
        </row>
        <row r="23">
          <cell r="B23" t="str">
            <v>Serv Bancarios</v>
          </cell>
          <cell r="C23">
            <v>0.68</v>
          </cell>
          <cell r="D23">
            <v>0.21</v>
          </cell>
          <cell r="E23">
            <v>0.68</v>
          </cell>
          <cell r="F23">
            <v>0.21</v>
          </cell>
          <cell r="G23">
            <v>0.69</v>
          </cell>
          <cell r="H23">
            <v>0.21</v>
          </cell>
          <cell r="I23">
            <v>15</v>
          </cell>
          <cell r="J23">
            <v>22</v>
          </cell>
        </row>
        <row r="24">
          <cell r="B24" t="str">
            <v>Otro Serv Financiero</v>
          </cell>
          <cell r="C24">
            <v>1.18</v>
          </cell>
          <cell r="D24">
            <v>0.21</v>
          </cell>
          <cell r="E24">
            <v>1.26</v>
          </cell>
          <cell r="F24">
            <v>0.22</v>
          </cell>
          <cell r="G24">
            <v>0.91</v>
          </cell>
          <cell r="H24">
            <v>0.19</v>
          </cell>
          <cell r="I24">
            <v>11</v>
          </cell>
          <cell r="J24">
            <v>23</v>
          </cell>
        </row>
        <row r="25">
          <cell r="B25" t="str">
            <v>Confección</v>
          </cell>
          <cell r="C25">
            <v>0.43</v>
          </cell>
          <cell r="D25">
            <v>0.05</v>
          </cell>
          <cell r="E25">
            <v>0.8</v>
          </cell>
          <cell r="F25">
            <v>0.46</v>
          </cell>
          <cell r="G25">
            <v>0</v>
          </cell>
          <cell r="H25">
            <v>-0.18</v>
          </cell>
          <cell r="I25">
            <v>20</v>
          </cell>
          <cell r="J25">
            <v>24</v>
          </cell>
        </row>
      </sheetData>
      <sheetData sheetId="31">
        <row r="2">
          <cell r="B2" t="str">
            <v>Arren/to Imputado</v>
          </cell>
          <cell r="C2">
            <v>2.6281830850051632E-2</v>
          </cell>
          <cell r="D2">
            <v>2.5031216621929302E-2</v>
          </cell>
          <cell r="E2">
            <v>1.3129480941901403E-2</v>
          </cell>
          <cell r="F2">
            <v>2.62732739806164E-2</v>
          </cell>
          <cell r="G2">
            <v>4.9405073771099477E-2</v>
          </cell>
          <cell r="H2">
            <v>6.1204816299522E-2</v>
          </cell>
          <cell r="I2">
            <v>1</v>
          </cell>
          <cell r="J2">
            <v>1</v>
          </cell>
        </row>
        <row r="3">
          <cell r="B3" t="str">
            <v>Arren/to efectivo</v>
          </cell>
          <cell r="C3">
            <v>2.5412059904418333E-2</v>
          </cell>
          <cell r="D3">
            <v>1.99968317166603E-2</v>
          </cell>
          <cell r="E3">
            <v>4.6743389240957042E-2</v>
          </cell>
          <cell r="F3">
            <v>4.1476112907804202E-2</v>
          </cell>
          <cell r="G3">
            <v>1.4918474197472184E-2</v>
          </cell>
          <cell r="H3">
            <v>1.84815526631107E-2</v>
          </cell>
          <cell r="I3">
            <v>2</v>
          </cell>
          <cell r="J3">
            <v>2</v>
          </cell>
        </row>
        <row r="4">
          <cell r="B4" t="str">
            <v>Otro gto de ocupa.</v>
          </cell>
          <cell r="C4">
            <v>1.922957784003631E-3</v>
          </cell>
          <cell r="D4">
            <v>1.4234650422487401E-2</v>
          </cell>
          <cell r="E4">
            <v>3.3255189089244781E-4</v>
          </cell>
          <cell r="F4">
            <v>1.04848424567989E-3</v>
          </cell>
          <cell r="G4">
            <v>0</v>
          </cell>
          <cell r="H4">
            <v>1.8031827453635799E-2</v>
          </cell>
          <cell r="I4">
            <v>15</v>
          </cell>
          <cell r="J4">
            <v>3</v>
          </cell>
        </row>
        <row r="5">
          <cell r="B5" t="str">
            <v>Turismo</v>
          </cell>
          <cell r="C5">
            <v>1.063824856894355E-2</v>
          </cell>
          <cell r="D5">
            <v>-4.0374880645945602E-4</v>
          </cell>
          <cell r="E5">
            <v>3.6410462269508763E-5</v>
          </cell>
          <cell r="F5">
            <v>8.2037660859049098E-4</v>
          </cell>
          <cell r="G5">
            <v>4.2518051151148338E-2</v>
          </cell>
          <cell r="H5">
            <v>-3.1999875437630998E-2</v>
          </cell>
          <cell r="I5">
            <v>3</v>
          </cell>
          <cell r="J5">
            <v>35</v>
          </cell>
        </row>
        <row r="6">
          <cell r="B6" t="str">
            <v>Alcoba</v>
          </cell>
          <cell r="C6">
            <v>1.4278724154882607E-4</v>
          </cell>
          <cell r="D6">
            <v>-4.6114759259641998E-4</v>
          </cell>
          <cell r="E6">
            <v>9.6244331163421073E-4</v>
          </cell>
          <cell r="F6">
            <v>-8.0751642895638201E-5</v>
          </cell>
          <cell r="G6">
            <v>0</v>
          </cell>
          <cell r="H6">
            <v>0</v>
          </cell>
          <cell r="I6">
            <v>24</v>
          </cell>
          <cell r="J6">
            <v>36</v>
          </cell>
        </row>
        <row r="7">
          <cell r="B7" t="str">
            <v>Serv. de diversión</v>
          </cell>
          <cell r="C7">
            <v>1.3204078200697764E-3</v>
          </cell>
          <cell r="D7">
            <v>-1.16452756231915E-2</v>
          </cell>
          <cell r="E7">
            <v>1.0269857928942546E-3</v>
          </cell>
          <cell r="F7">
            <v>1.2970015723904301E-3</v>
          </cell>
          <cell r="G7">
            <v>0</v>
          </cell>
          <cell r="H7">
            <v>-7.16359225779724E-3</v>
          </cell>
          <cell r="I7">
            <v>17</v>
          </cell>
          <cell r="J7">
            <v>37</v>
          </cell>
        </row>
      </sheetData>
      <sheetData sheetId="32">
        <row r="2">
          <cell r="B2" t="str">
            <v>Gas</v>
          </cell>
          <cell r="C2">
            <v>9.74</v>
          </cell>
          <cell r="D2">
            <v>7.69</v>
          </cell>
          <cell r="E2">
            <v>8.6999999999999993</v>
          </cell>
          <cell r="F2">
            <v>6.8</v>
          </cell>
          <cell r="G2">
            <v>11.17</v>
          </cell>
          <cell r="H2">
            <v>8.9499999999999993</v>
          </cell>
          <cell r="I2">
            <v>1</v>
          </cell>
          <cell r="J2">
            <v>1</v>
          </cell>
        </row>
        <row r="3">
          <cell r="B3" t="str">
            <v>Pago Complemen</v>
          </cell>
          <cell r="C3">
            <v>2.5099999999999998</v>
          </cell>
          <cell r="D3">
            <v>5.19</v>
          </cell>
          <cell r="E3">
            <v>2.5099999999999998</v>
          </cell>
          <cell r="F3">
            <v>5.19</v>
          </cell>
          <cell r="G3">
            <v>2.5099999999999998</v>
          </cell>
          <cell r="H3">
            <v>5.19</v>
          </cell>
          <cell r="I3">
            <v>10</v>
          </cell>
          <cell r="J3">
            <v>2</v>
          </cell>
        </row>
        <row r="4">
          <cell r="B4" t="str">
            <v>Taxi</v>
          </cell>
          <cell r="C4">
            <v>2.38</v>
          </cell>
          <cell r="D4">
            <v>3.81</v>
          </cell>
          <cell r="E4">
            <v>2.38</v>
          </cell>
          <cell r="F4">
            <v>3.81</v>
          </cell>
          <cell r="G4">
            <v>2.38</v>
          </cell>
          <cell r="H4">
            <v>3.81</v>
          </cell>
          <cell r="I4">
            <v>11</v>
          </cell>
          <cell r="J4">
            <v>3</v>
          </cell>
        </row>
        <row r="5">
          <cell r="B5" t="str">
            <v>Buseta</v>
          </cell>
          <cell r="C5">
            <v>8.02</v>
          </cell>
          <cell r="D5">
            <v>3.72</v>
          </cell>
          <cell r="E5">
            <v>8.02</v>
          </cell>
          <cell r="F5">
            <v>3.72</v>
          </cell>
          <cell r="G5">
            <v>8.02</v>
          </cell>
          <cell r="H5">
            <v>3.72</v>
          </cell>
          <cell r="I5">
            <v>2</v>
          </cell>
          <cell r="J5">
            <v>4</v>
          </cell>
        </row>
        <row r="6">
          <cell r="B6" t="str">
            <v>Otros Trans Urbano</v>
          </cell>
          <cell r="C6">
            <v>7.63</v>
          </cell>
          <cell r="D6">
            <v>3.54</v>
          </cell>
          <cell r="E6">
            <v>7.63</v>
          </cell>
          <cell r="F6">
            <v>3.54</v>
          </cell>
          <cell r="G6">
            <v>7.63</v>
          </cell>
          <cell r="H6">
            <v>3.54</v>
          </cell>
          <cell r="I6">
            <v>3</v>
          </cell>
          <cell r="J6">
            <v>5</v>
          </cell>
        </row>
        <row r="7">
          <cell r="B7" t="str">
            <v>Serv. Protección</v>
          </cell>
          <cell r="C7">
            <v>2.2799999999999998</v>
          </cell>
          <cell r="D7">
            <v>3.34</v>
          </cell>
          <cell r="E7">
            <v>3.07</v>
          </cell>
          <cell r="F7">
            <v>3.9</v>
          </cell>
          <cell r="G7">
            <v>0</v>
          </cell>
          <cell r="H7">
            <v>0</v>
          </cell>
          <cell r="I7">
            <v>13</v>
          </cell>
          <cell r="J7">
            <v>6</v>
          </cell>
        </row>
        <row r="8">
          <cell r="B8" t="str">
            <v>Bus</v>
          </cell>
          <cell r="C8">
            <v>6.9</v>
          </cell>
          <cell r="D8">
            <v>3.24</v>
          </cell>
          <cell r="E8">
            <v>6.9</v>
          </cell>
          <cell r="F8">
            <v>3.24</v>
          </cell>
          <cell r="G8">
            <v>6.9</v>
          </cell>
          <cell r="H8">
            <v>3.24</v>
          </cell>
          <cell r="I8">
            <v>4</v>
          </cell>
          <cell r="J8">
            <v>7</v>
          </cell>
        </row>
        <row r="9">
          <cell r="B9" t="str">
            <v>Jardines</v>
          </cell>
          <cell r="C9">
            <v>0.76</v>
          </cell>
          <cell r="D9">
            <v>2.54</v>
          </cell>
          <cell r="E9">
            <v>3.22</v>
          </cell>
          <cell r="F9">
            <v>0.46</v>
          </cell>
          <cell r="G9">
            <v>-1.01</v>
          </cell>
          <cell r="H9">
            <v>4.6399999999999997</v>
          </cell>
          <cell r="I9">
            <v>31</v>
          </cell>
          <cell r="J9">
            <v>8</v>
          </cell>
        </row>
        <row r="10">
          <cell r="B10" t="str">
            <v>Energía</v>
          </cell>
          <cell r="C10">
            <v>0</v>
          </cell>
          <cell r="D10">
            <v>2.2400000000000002</v>
          </cell>
          <cell r="E10">
            <v>0.01</v>
          </cell>
          <cell r="F10">
            <v>1.83</v>
          </cell>
          <cell r="G10">
            <v>0</v>
          </cell>
          <cell r="H10">
            <v>2.4700000000000002</v>
          </cell>
          <cell r="I10">
            <v>85</v>
          </cell>
          <cell r="J10">
            <v>9</v>
          </cell>
        </row>
        <row r="11">
          <cell r="B11" t="str">
            <v>Cuidado Cabello</v>
          </cell>
          <cell r="C11">
            <v>0.33</v>
          </cell>
          <cell r="D11">
            <v>1.97</v>
          </cell>
          <cell r="E11">
            <v>0.4</v>
          </cell>
          <cell r="F11">
            <v>0.4</v>
          </cell>
          <cell r="G11">
            <v>0.17</v>
          </cell>
          <cell r="H11">
            <v>2.85</v>
          </cell>
          <cell r="I11">
            <v>56</v>
          </cell>
          <cell r="J11">
            <v>10</v>
          </cell>
        </row>
        <row r="12">
          <cell r="B12" t="str">
            <v>Aguardiente</v>
          </cell>
          <cell r="C12">
            <v>1.1200000000000001</v>
          </cell>
          <cell r="D12">
            <v>1.96</v>
          </cell>
          <cell r="E12">
            <v>1.05</v>
          </cell>
          <cell r="F12">
            <v>1.53</v>
          </cell>
          <cell r="G12">
            <v>1.1499999999999999</v>
          </cell>
          <cell r="H12">
            <v>2.17</v>
          </cell>
          <cell r="I12">
            <v>25</v>
          </cell>
          <cell r="J12">
            <v>11</v>
          </cell>
        </row>
        <row r="13">
          <cell r="B13" t="str">
            <v>Porte Cartas</v>
          </cell>
          <cell r="C13">
            <v>0.67</v>
          </cell>
          <cell r="D13">
            <v>1.74</v>
          </cell>
          <cell r="E13">
            <v>0.7</v>
          </cell>
          <cell r="F13">
            <v>1.72</v>
          </cell>
          <cell r="G13">
            <v>0.67</v>
          </cell>
          <cell r="H13">
            <v>1.74</v>
          </cell>
          <cell r="I13">
            <v>34</v>
          </cell>
          <cell r="J13">
            <v>12</v>
          </cell>
        </row>
        <row r="14">
          <cell r="B14" t="str">
            <v>Otro uten. aseo</v>
          </cell>
          <cell r="C14">
            <v>0.69</v>
          </cell>
          <cell r="D14">
            <v>1.27</v>
          </cell>
          <cell r="E14">
            <v>0.47</v>
          </cell>
          <cell r="F14">
            <v>1.55</v>
          </cell>
          <cell r="G14">
            <v>1.18</v>
          </cell>
          <cell r="H14">
            <v>0.6</v>
          </cell>
          <cell r="I14">
            <v>32</v>
          </cell>
          <cell r="J14">
            <v>13</v>
          </cell>
        </row>
        <row r="15">
          <cell r="B15" t="str">
            <v>Jabones</v>
          </cell>
          <cell r="C15">
            <v>-0.32</v>
          </cell>
          <cell r="D15">
            <v>1.2</v>
          </cell>
          <cell r="E15">
            <v>-0.14000000000000001</v>
          </cell>
          <cell r="F15">
            <v>0.56000000000000005</v>
          </cell>
          <cell r="G15">
            <v>-0.91</v>
          </cell>
          <cell r="H15">
            <v>2.37</v>
          </cell>
          <cell r="I15">
            <v>104</v>
          </cell>
          <cell r="J15">
            <v>14</v>
          </cell>
        </row>
        <row r="16">
          <cell r="B16" t="str">
            <v>Higiene oral</v>
          </cell>
          <cell r="C16">
            <v>0.47</v>
          </cell>
          <cell r="D16">
            <v>1.2</v>
          </cell>
          <cell r="E16">
            <v>0.01</v>
          </cell>
          <cell r="F16">
            <v>1.58</v>
          </cell>
          <cell r="G16">
            <v>1.37</v>
          </cell>
          <cell r="H16">
            <v>-0.27</v>
          </cell>
          <cell r="I16">
            <v>47</v>
          </cell>
          <cell r="J16">
            <v>15</v>
          </cell>
        </row>
        <row r="17">
          <cell r="B17" t="str">
            <v>Seguro Privado</v>
          </cell>
          <cell r="C17">
            <v>1.73</v>
          </cell>
          <cell r="D17">
            <v>1.19</v>
          </cell>
          <cell r="E17">
            <v>1.1100000000000001</v>
          </cell>
          <cell r="F17">
            <v>1.19</v>
          </cell>
          <cell r="G17">
            <v>1.75</v>
          </cell>
          <cell r="H17">
            <v>1.19</v>
          </cell>
          <cell r="I17">
            <v>19</v>
          </cell>
          <cell r="J17">
            <v>16</v>
          </cell>
        </row>
        <row r="18">
          <cell r="B18" t="str">
            <v>Medica general</v>
          </cell>
          <cell r="C18">
            <v>0.87</v>
          </cell>
          <cell r="D18">
            <v>1.1100000000000001</v>
          </cell>
          <cell r="E18">
            <v>1.24</v>
          </cell>
          <cell r="F18">
            <v>1.65</v>
          </cell>
          <cell r="G18">
            <v>0.37</v>
          </cell>
          <cell r="H18">
            <v>0.47</v>
          </cell>
          <cell r="I18">
            <v>29</v>
          </cell>
          <cell r="J18">
            <v>17</v>
          </cell>
        </row>
        <row r="19">
          <cell r="B19" t="str">
            <v>Higiene corporal</v>
          </cell>
          <cell r="C19">
            <v>0.61</v>
          </cell>
          <cell r="D19">
            <v>1.1000000000000001</v>
          </cell>
          <cell r="E19">
            <v>0.99</v>
          </cell>
          <cell r="F19">
            <v>0.89</v>
          </cell>
          <cell r="G19">
            <v>-0.68</v>
          </cell>
          <cell r="H19">
            <v>1.26</v>
          </cell>
          <cell r="I19">
            <v>36</v>
          </cell>
          <cell r="J19">
            <v>18</v>
          </cell>
        </row>
        <row r="20">
          <cell r="B20" t="str">
            <v>Servicio TV</v>
          </cell>
          <cell r="C20">
            <v>0</v>
          </cell>
          <cell r="D20">
            <v>1.0900000000000001</v>
          </cell>
          <cell r="E20">
            <v>0</v>
          </cell>
          <cell r="F20">
            <v>1.0900000000000001</v>
          </cell>
          <cell r="G20">
            <v>0</v>
          </cell>
          <cell r="H20">
            <v>1.1200000000000001</v>
          </cell>
          <cell r="I20">
            <v>92</v>
          </cell>
          <cell r="J20">
            <v>19</v>
          </cell>
        </row>
        <row r="21">
          <cell r="B21" t="str">
            <v>Serv. Mascotas</v>
          </cell>
          <cell r="C21">
            <v>0.89</v>
          </cell>
          <cell r="D21">
            <v>1.07</v>
          </cell>
          <cell r="E21">
            <v>0</v>
          </cell>
          <cell r="F21">
            <v>0</v>
          </cell>
          <cell r="G21">
            <v>1.5</v>
          </cell>
          <cell r="H21">
            <v>1.8</v>
          </cell>
          <cell r="I21">
            <v>28</v>
          </cell>
          <cell r="J21">
            <v>20</v>
          </cell>
        </row>
        <row r="22">
          <cell r="B22" t="str">
            <v>Colchones</v>
          </cell>
          <cell r="C22">
            <v>-0.08</v>
          </cell>
          <cell r="D22">
            <v>0.93</v>
          </cell>
          <cell r="E22">
            <v>0.01</v>
          </cell>
          <cell r="F22">
            <v>0.92</v>
          </cell>
          <cell r="G22">
            <v>0.19</v>
          </cell>
          <cell r="H22">
            <v>-0.56999999999999995</v>
          </cell>
          <cell r="I22">
            <v>96</v>
          </cell>
          <cell r="J22">
            <v>21</v>
          </cell>
        </row>
        <row r="23">
          <cell r="B23" t="str">
            <v>Estufa</v>
          </cell>
          <cell r="C23">
            <v>0.15</v>
          </cell>
          <cell r="D23">
            <v>0.91</v>
          </cell>
          <cell r="E23">
            <v>0.28999999999999998</v>
          </cell>
          <cell r="F23">
            <v>0.52</v>
          </cell>
          <cell r="G23">
            <v>-1.73</v>
          </cell>
          <cell r="H23">
            <v>2.54</v>
          </cell>
          <cell r="I23">
            <v>73</v>
          </cell>
          <cell r="J23">
            <v>22</v>
          </cell>
        </row>
        <row r="24">
          <cell r="B24" t="str">
            <v>Medica especial</v>
          </cell>
          <cell r="C24">
            <v>0.6</v>
          </cell>
          <cell r="D24">
            <v>0.89</v>
          </cell>
          <cell r="E24">
            <v>0.5</v>
          </cell>
          <cell r="F24">
            <v>0.39</v>
          </cell>
          <cell r="G24">
            <v>0.95</v>
          </cell>
          <cell r="H24">
            <v>2.2799999999999998</v>
          </cell>
          <cell r="I24">
            <v>38</v>
          </cell>
          <cell r="J24">
            <v>23</v>
          </cell>
        </row>
        <row r="25">
          <cell r="B25" t="str">
            <v>Combustible carro</v>
          </cell>
          <cell r="C25">
            <v>1.29</v>
          </cell>
          <cell r="D25">
            <v>0.86</v>
          </cell>
          <cell r="E25">
            <v>1.2</v>
          </cell>
          <cell r="F25">
            <v>0.86</v>
          </cell>
          <cell r="G25">
            <v>1.41</v>
          </cell>
          <cell r="H25">
            <v>0.86</v>
          </cell>
          <cell r="I25">
            <v>22</v>
          </cell>
          <cell r="J25">
            <v>24</v>
          </cell>
        </row>
      </sheetData>
      <sheetData sheetId="33">
        <row r="2">
          <cell r="B2" t="str">
            <v>Bus</v>
          </cell>
          <cell r="C2">
            <v>0.17835241077592986</v>
          </cell>
          <cell r="D2">
            <v>8.6309743115565801E-2</v>
          </cell>
          <cell r="E2">
            <v>0.25707268268500172</v>
          </cell>
          <cell r="F2">
            <v>0.123660474281654</v>
          </cell>
          <cell r="G2">
            <v>2.9179472128342366E-2</v>
          </cell>
          <cell r="H2">
            <v>1.4260901550147601E-2</v>
          </cell>
          <cell r="I2">
            <v>1</v>
          </cell>
          <cell r="J2">
            <v>1</v>
          </cell>
        </row>
        <row r="3">
          <cell r="B3" t="str">
            <v>Gas</v>
          </cell>
          <cell r="C3">
            <v>6.6344619651582282E-2</v>
          </cell>
          <cell r="D3">
            <v>6.1987372112819301E-2</v>
          </cell>
          <cell r="E3">
            <v>8.8601109349256843E-2</v>
          </cell>
          <cell r="F3">
            <v>8.123058072962E-2</v>
          </cell>
          <cell r="G3">
            <v>4.4755363315077304E-2</v>
          </cell>
          <cell r="H3">
            <v>4.32852045299221E-2</v>
          </cell>
          <cell r="I3">
            <v>3</v>
          </cell>
          <cell r="J3">
            <v>2</v>
          </cell>
        </row>
        <row r="4">
          <cell r="B4" t="str">
            <v>Energía</v>
          </cell>
          <cell r="C4">
            <v>0</v>
          </cell>
          <cell r="D4">
            <v>5.2611998845627297E-2</v>
          </cell>
          <cell r="E4">
            <v>2.7492869822855925E-4</v>
          </cell>
          <cell r="F4">
            <v>4.8955520835827999E-2</v>
          </cell>
          <cell r="G4">
            <v>0</v>
          </cell>
          <cell r="H4">
            <v>3.7750660026172701E-2</v>
          </cell>
          <cell r="I4">
            <v>85</v>
          </cell>
          <cell r="J4">
            <v>3</v>
          </cell>
        </row>
        <row r="5">
          <cell r="B5" t="str">
            <v>Servicio Telefonía</v>
          </cell>
          <cell r="C5">
            <v>1.7840111754777246E-3</v>
          </cell>
          <cell r="D5">
            <v>-6.2462260078078903E-3</v>
          </cell>
          <cell r="E5">
            <v>1.0288761902612145E-3</v>
          </cell>
          <cell r="F5">
            <v>-3.4849883885926798E-3</v>
          </cell>
          <cell r="G5">
            <v>2.8780117270156545E-3</v>
          </cell>
          <cell r="H5">
            <v>-1.0144950328876299E-2</v>
          </cell>
          <cell r="I5">
            <v>35</v>
          </cell>
          <cell r="J5">
            <v>123</v>
          </cell>
        </row>
        <row r="6">
          <cell r="B6" t="str">
            <v>Serv. de diversión</v>
          </cell>
          <cell r="C6">
            <v>1.3204078200697764E-3</v>
          </cell>
          <cell r="D6">
            <v>-1.16452756231915E-2</v>
          </cell>
          <cell r="E6">
            <v>1.0269857928942546E-3</v>
          </cell>
          <cell r="F6">
            <v>1.2970015723904301E-3</v>
          </cell>
          <cell r="G6">
            <v>0</v>
          </cell>
          <cell r="H6">
            <v>-7.16359225779724E-3</v>
          </cell>
          <cell r="I6">
            <v>43</v>
          </cell>
          <cell r="J6">
            <v>124</v>
          </cell>
        </row>
        <row r="7">
          <cell r="B7" t="str">
            <v>Vehículos</v>
          </cell>
          <cell r="C7">
            <v>-3.0781597472713224E-2</v>
          </cell>
          <cell r="D7">
            <v>-1.28865446462097E-2</v>
          </cell>
          <cell r="E7">
            <v>-9.8175009789770954E-3</v>
          </cell>
          <cell r="F7">
            <v>-4.0854548897173801E-3</v>
          </cell>
          <cell r="G7">
            <v>-6.5597824141108527E-2</v>
          </cell>
          <cell r="H7">
            <v>-2.7734700028929599E-2</v>
          </cell>
          <cell r="I7">
            <v>125</v>
          </cell>
          <cell r="J7">
            <v>125</v>
          </cell>
        </row>
      </sheetData>
      <sheetData sheetId="34">
        <row r="2">
          <cell r="B2">
            <v>0.76282776922293749</v>
          </cell>
          <cell r="C2">
            <v>0.59053594473665783</v>
          </cell>
          <cell r="D2">
            <v>1.033138296920427</v>
          </cell>
          <cell r="E2">
            <v>0.76274229709218844</v>
          </cell>
          <cell r="F2">
            <v>0.41048166078215331</v>
          </cell>
          <cell r="G2">
            <v>0.34160453849439421</v>
          </cell>
        </row>
        <row r="3">
          <cell r="B3">
            <v>3.1017838716136907</v>
          </cell>
          <cell r="C3">
            <v>2.3191583674706067</v>
          </cell>
          <cell r="D3">
            <v>3.747208210144322</v>
          </cell>
          <cell r="E3">
            <v>2.4995689119013491</v>
          </cell>
          <cell r="F3">
            <v>1.7819821021267188</v>
          </cell>
          <cell r="G3">
            <v>2.0388013349241589</v>
          </cell>
        </row>
        <row r="4">
          <cell r="B4">
            <v>8.6414258839795366E-4</v>
          </cell>
          <cell r="C4">
            <v>4.966367340612976E-2</v>
          </cell>
          <cell r="D4">
            <v>0.11891599446518342</v>
          </cell>
          <cell r="E4">
            <v>5.2817842322966158E-2</v>
          </cell>
          <cell r="F4">
            <v>-9.3476761647366402E-2</v>
          </cell>
          <cell r="G4">
            <v>-5.8769898669098097E-2</v>
          </cell>
        </row>
        <row r="5">
          <cell r="B5">
            <v>0.38302652912295798</v>
          </cell>
          <cell r="C5">
            <v>0.27211731892451496</v>
          </cell>
          <cell r="D5">
            <v>0.33345204502836623</v>
          </cell>
          <cell r="E5">
            <v>0.3908354549934927</v>
          </cell>
          <cell r="F5">
            <v>0.47540387057077282</v>
          </cell>
          <cell r="G5">
            <v>0.24766896910000469</v>
          </cell>
        </row>
      </sheetData>
      <sheetData sheetId="35">
        <row r="2">
          <cell r="B2">
            <v>0.55466714087793167</v>
          </cell>
          <cell r="C2">
            <v>0.42615079902092418</v>
          </cell>
          <cell r="D2">
            <v>0.68947163063887462</v>
          </cell>
          <cell r="E2">
            <v>0.50217008536384855</v>
          </cell>
          <cell r="F2">
            <v>0.33150075059749518</v>
          </cell>
          <cell r="G2">
            <v>0.27244342179988201</v>
          </cell>
        </row>
        <row r="3">
          <cell r="B3">
            <v>0.42820248123406529</v>
          </cell>
          <cell r="C3">
            <v>0.3230437965436489</v>
          </cell>
          <cell r="D3">
            <v>0.56832431649082638</v>
          </cell>
          <cell r="E3">
            <v>0.38248881665126605</v>
          </cell>
          <cell r="F3">
            <v>0.1631398389031756</v>
          </cell>
          <cell r="G3">
            <v>0.18819444594173176</v>
          </cell>
        </row>
        <row r="4">
          <cell r="B4">
            <v>3.7874914923274341E-4</v>
          </cell>
          <cell r="C4">
            <v>1.237493947618571E-2</v>
          </cell>
          <cell r="D4">
            <v>2.8545642437762031E-2</v>
          </cell>
          <cell r="E4">
            <v>1.1842535888205807E-2</v>
          </cell>
          <cell r="F4">
            <v>-2.8020526419157768E-2</v>
          </cell>
          <cell r="G4">
            <v>-1.7808962024949408E-2</v>
          </cell>
        </row>
        <row r="5">
          <cell r="B5">
            <v>0.12608591049463369</v>
          </cell>
          <cell r="C5">
            <v>9.0732063001089727E-2</v>
          </cell>
          <cell r="D5">
            <v>9.2601671710286673E-2</v>
          </cell>
          <cell r="E5">
            <v>0.10783873282437675</v>
          </cell>
          <cell r="F5">
            <v>0.19638143811347741</v>
          </cell>
          <cell r="G5">
            <v>0.10205793788309975</v>
          </cell>
        </row>
      </sheetData>
      <sheetData sheetId="36">
        <row r="2">
          <cell r="B2" t="str">
            <v>Gas</v>
          </cell>
          <cell r="C2">
            <v>9.74</v>
          </cell>
          <cell r="D2">
            <v>7.69</v>
          </cell>
          <cell r="E2">
            <v>8.6999999999999993</v>
          </cell>
          <cell r="F2">
            <v>6.8</v>
          </cell>
          <cell r="G2">
            <v>11.17</v>
          </cell>
          <cell r="H2">
            <v>8.9499999999999993</v>
          </cell>
          <cell r="I2">
            <v>1</v>
          </cell>
          <cell r="J2">
            <v>1</v>
          </cell>
        </row>
        <row r="3">
          <cell r="B3" t="str">
            <v>Taxi</v>
          </cell>
          <cell r="C3">
            <v>2.38</v>
          </cell>
          <cell r="D3">
            <v>3.81</v>
          </cell>
          <cell r="E3">
            <v>2.38</v>
          </cell>
          <cell r="F3">
            <v>3.81</v>
          </cell>
          <cell r="G3">
            <v>2.38</v>
          </cell>
          <cell r="H3">
            <v>3.81</v>
          </cell>
          <cell r="I3">
            <v>5</v>
          </cell>
          <cell r="J3">
            <v>2</v>
          </cell>
        </row>
        <row r="4">
          <cell r="B4" t="str">
            <v>Buseta</v>
          </cell>
          <cell r="C4">
            <v>8.02</v>
          </cell>
          <cell r="D4">
            <v>3.72</v>
          </cell>
          <cell r="E4">
            <v>8.02</v>
          </cell>
          <cell r="F4">
            <v>3.72</v>
          </cell>
          <cell r="G4">
            <v>8.02</v>
          </cell>
          <cell r="H4">
            <v>3.72</v>
          </cell>
          <cell r="I4">
            <v>2</v>
          </cell>
          <cell r="J4">
            <v>3</v>
          </cell>
        </row>
        <row r="5">
          <cell r="B5" t="str">
            <v>Otros Trans Urbano</v>
          </cell>
          <cell r="C5">
            <v>7.63</v>
          </cell>
          <cell r="D5">
            <v>3.54</v>
          </cell>
          <cell r="E5">
            <v>7.63</v>
          </cell>
          <cell r="F5">
            <v>3.54</v>
          </cell>
          <cell r="G5">
            <v>7.63</v>
          </cell>
          <cell r="H5">
            <v>3.54</v>
          </cell>
          <cell r="I5">
            <v>3</v>
          </cell>
          <cell r="J5">
            <v>4</v>
          </cell>
        </row>
        <row r="6">
          <cell r="B6" t="str">
            <v>Bus</v>
          </cell>
          <cell r="C6">
            <v>6.9</v>
          </cell>
          <cell r="D6">
            <v>3.24</v>
          </cell>
          <cell r="E6">
            <v>6.9</v>
          </cell>
          <cell r="F6">
            <v>3.24</v>
          </cell>
          <cell r="G6">
            <v>6.9</v>
          </cell>
          <cell r="H6">
            <v>3.24</v>
          </cell>
          <cell r="I6">
            <v>4</v>
          </cell>
          <cell r="J6">
            <v>5</v>
          </cell>
        </row>
        <row r="7">
          <cell r="B7" t="str">
            <v>Energía</v>
          </cell>
          <cell r="C7">
            <v>0</v>
          </cell>
          <cell r="D7">
            <v>2.2400000000000002</v>
          </cell>
          <cell r="E7">
            <v>0.01</v>
          </cell>
          <cell r="F7">
            <v>1.83</v>
          </cell>
          <cell r="G7">
            <v>0</v>
          </cell>
          <cell r="H7">
            <v>2.4700000000000002</v>
          </cell>
          <cell r="I7">
            <v>10</v>
          </cell>
          <cell r="J7">
            <v>6</v>
          </cell>
        </row>
        <row r="8">
          <cell r="B8" t="str">
            <v>Combustible carro</v>
          </cell>
          <cell r="C8">
            <v>1.29</v>
          </cell>
          <cell r="D8">
            <v>0.86</v>
          </cell>
          <cell r="E8">
            <v>1.2</v>
          </cell>
          <cell r="F8">
            <v>0.86</v>
          </cell>
          <cell r="G8">
            <v>1.41</v>
          </cell>
          <cell r="H8">
            <v>0.86</v>
          </cell>
          <cell r="I8">
            <v>6</v>
          </cell>
          <cell r="J8">
            <v>7</v>
          </cell>
        </row>
        <row r="9">
          <cell r="B9" t="str">
            <v>Acueducto</v>
          </cell>
          <cell r="C9">
            <v>0</v>
          </cell>
          <cell r="D9">
            <v>0.26</v>
          </cell>
          <cell r="E9">
            <v>0</v>
          </cell>
          <cell r="F9">
            <v>0.26</v>
          </cell>
          <cell r="G9">
            <v>0</v>
          </cell>
          <cell r="H9">
            <v>0.33</v>
          </cell>
          <cell r="I9">
            <v>9</v>
          </cell>
          <cell r="J9">
            <v>8</v>
          </cell>
        </row>
        <row r="10">
          <cell r="B10" t="str">
            <v>Otro Trans intermu</v>
          </cell>
          <cell r="C10">
            <v>0.5</v>
          </cell>
          <cell r="D10">
            <v>0.12</v>
          </cell>
          <cell r="E10">
            <v>0.03</v>
          </cell>
          <cell r="F10">
            <v>0.01</v>
          </cell>
          <cell r="G10">
            <v>0.85</v>
          </cell>
          <cell r="H10">
            <v>0.2</v>
          </cell>
          <cell r="I10">
            <v>7</v>
          </cell>
          <cell r="J10">
            <v>9</v>
          </cell>
        </row>
        <row r="11">
          <cell r="B11" t="str">
            <v>Bus Intermunicipal</v>
          </cell>
          <cell r="C11">
            <v>0.26</v>
          </cell>
          <cell r="D11">
            <v>-1.57</v>
          </cell>
          <cell r="E11">
            <v>0.26</v>
          </cell>
          <cell r="F11">
            <v>-1.57</v>
          </cell>
          <cell r="G11">
            <v>0.26</v>
          </cell>
          <cell r="H11">
            <v>-1.57</v>
          </cell>
          <cell r="I11">
            <v>8</v>
          </cell>
          <cell r="J11">
            <v>10</v>
          </cell>
        </row>
      </sheetData>
      <sheetData sheetId="37">
        <row r="2">
          <cell r="B2" t="str">
            <v>Bus</v>
          </cell>
          <cell r="C2">
            <v>0.17835241077592986</v>
          </cell>
          <cell r="D2">
            <v>8.6309743115565801E-2</v>
          </cell>
          <cell r="E2">
            <v>0.25707268268500172</v>
          </cell>
          <cell r="F2">
            <v>0.123660474281654</v>
          </cell>
          <cell r="G2">
            <v>2.9179472128342366E-2</v>
          </cell>
          <cell r="H2">
            <v>1.4260901550147601E-2</v>
          </cell>
          <cell r="I2">
            <v>1</v>
          </cell>
          <cell r="J2">
            <v>1</v>
          </cell>
        </row>
        <row r="3">
          <cell r="B3" t="str">
            <v>Gas</v>
          </cell>
          <cell r="C3">
            <v>6.6344619651582282E-2</v>
          </cell>
          <cell r="D3">
            <v>6.1987372112819301E-2</v>
          </cell>
          <cell r="E3">
            <v>8.8601109349256843E-2</v>
          </cell>
          <cell r="F3">
            <v>8.123058072962E-2</v>
          </cell>
          <cell r="G3">
            <v>4.4755363315077304E-2</v>
          </cell>
          <cell r="H3">
            <v>4.32852045299221E-2</v>
          </cell>
          <cell r="I3">
            <v>3</v>
          </cell>
          <cell r="J3">
            <v>2</v>
          </cell>
        </row>
        <row r="4">
          <cell r="B4" t="str">
            <v>Energía</v>
          </cell>
          <cell r="C4">
            <v>0</v>
          </cell>
          <cell r="D4">
            <v>5.2611998845627297E-2</v>
          </cell>
          <cell r="E4">
            <v>2.7492869822855925E-4</v>
          </cell>
          <cell r="F4">
            <v>4.8955520835827999E-2</v>
          </cell>
          <cell r="G4">
            <v>0</v>
          </cell>
          <cell r="H4">
            <v>3.7750660026172701E-2</v>
          </cell>
          <cell r="I4">
            <v>10</v>
          </cell>
          <cell r="J4">
            <v>3</v>
          </cell>
        </row>
        <row r="5">
          <cell r="B5" t="str">
            <v>Acueducto</v>
          </cell>
          <cell r="C5">
            <v>0</v>
          </cell>
          <cell r="D5">
            <v>6.3050181422104603E-3</v>
          </cell>
          <cell r="E5">
            <v>0</v>
          </cell>
          <cell r="F5">
            <v>6.68431133734606E-3</v>
          </cell>
          <cell r="G5">
            <v>0</v>
          </cell>
          <cell r="H5">
            <v>5.9094033136970602E-3</v>
          </cell>
          <cell r="I5">
            <v>9</v>
          </cell>
          <cell r="J5">
            <v>8</v>
          </cell>
        </row>
        <row r="6">
          <cell r="B6" t="str">
            <v>Otro Trans intermu</v>
          </cell>
          <cell r="C6">
            <v>1.6935480590090665E-3</v>
          </cell>
          <cell r="D6">
            <v>4.1023987409158201E-4</v>
          </cell>
          <cell r="E6">
            <v>8.4084154059256254E-5</v>
          </cell>
          <cell r="F6">
            <v>2.8268190652975999E-5</v>
          </cell>
          <cell r="G6">
            <v>2.1881427065067295E-3</v>
          </cell>
          <cell r="H6">
            <v>5.2262083675958697E-4</v>
          </cell>
          <cell r="I6">
            <v>7</v>
          </cell>
          <cell r="J6">
            <v>9</v>
          </cell>
        </row>
        <row r="7">
          <cell r="B7" t="str">
            <v>Bus Intermunicipal</v>
          </cell>
          <cell r="C7">
            <v>5.5681209136939692E-4</v>
          </cell>
          <cell r="D7">
            <v>-3.4198955129595599E-3</v>
          </cell>
          <cell r="E7">
            <v>5.7753143621019269E-4</v>
          </cell>
          <cell r="F7">
            <v>-3.5259321168291001E-3</v>
          </cell>
          <cell r="G7">
            <v>1.6111244552744789E-6</v>
          </cell>
          <cell r="H7">
            <v>-9.9936004117183401E-6</v>
          </cell>
          <cell r="I7">
            <v>8</v>
          </cell>
          <cell r="J7">
            <v>10</v>
          </cell>
        </row>
      </sheetData>
      <sheetData sheetId="38">
        <row r="2">
          <cell r="B2" t="str">
            <v>Jardines</v>
          </cell>
          <cell r="C2">
            <v>0.76</v>
          </cell>
          <cell r="D2">
            <v>2.54</v>
          </cell>
          <cell r="E2">
            <v>3.22</v>
          </cell>
          <cell r="F2">
            <v>0.46</v>
          </cell>
          <cell r="G2">
            <v>-1.01</v>
          </cell>
          <cell r="H2">
            <v>4.6399999999999997</v>
          </cell>
          <cell r="I2">
            <v>11</v>
          </cell>
          <cell r="J2">
            <v>1</v>
          </cell>
        </row>
        <row r="3">
          <cell r="B3" t="str">
            <v>Cuidado Cabello</v>
          </cell>
          <cell r="C3">
            <v>0.33</v>
          </cell>
          <cell r="D3">
            <v>1.97</v>
          </cell>
          <cell r="E3">
            <v>0.4</v>
          </cell>
          <cell r="F3">
            <v>0.4</v>
          </cell>
          <cell r="G3">
            <v>0.17</v>
          </cell>
          <cell r="H3">
            <v>2.85</v>
          </cell>
          <cell r="I3">
            <v>27</v>
          </cell>
          <cell r="J3">
            <v>2</v>
          </cell>
        </row>
        <row r="4">
          <cell r="B4" t="str">
            <v>Aguardiente</v>
          </cell>
          <cell r="C4">
            <v>1.1200000000000001</v>
          </cell>
          <cell r="D4">
            <v>1.96</v>
          </cell>
          <cell r="E4">
            <v>1.05</v>
          </cell>
          <cell r="F4">
            <v>1.53</v>
          </cell>
          <cell r="G4">
            <v>1.1499999999999999</v>
          </cell>
          <cell r="H4">
            <v>2.17</v>
          </cell>
          <cell r="I4">
            <v>8</v>
          </cell>
          <cell r="J4">
            <v>3</v>
          </cell>
        </row>
        <row r="5">
          <cell r="B5" t="str">
            <v>Otro uten. aseo</v>
          </cell>
          <cell r="C5">
            <v>0.69</v>
          </cell>
          <cell r="D5">
            <v>1.27</v>
          </cell>
          <cell r="E5">
            <v>0.47</v>
          </cell>
          <cell r="F5">
            <v>1.55</v>
          </cell>
          <cell r="G5">
            <v>1.18</v>
          </cell>
          <cell r="H5">
            <v>0.6</v>
          </cell>
          <cell r="I5">
            <v>12</v>
          </cell>
          <cell r="J5">
            <v>4</v>
          </cell>
        </row>
        <row r="6">
          <cell r="B6" t="str">
            <v>Jabones</v>
          </cell>
          <cell r="C6">
            <v>-0.32</v>
          </cell>
          <cell r="D6">
            <v>1.2</v>
          </cell>
          <cell r="E6">
            <v>-0.14000000000000001</v>
          </cell>
          <cell r="F6">
            <v>0.56000000000000005</v>
          </cell>
          <cell r="G6">
            <v>-0.91</v>
          </cell>
          <cell r="H6">
            <v>2.37</v>
          </cell>
          <cell r="I6">
            <v>57</v>
          </cell>
          <cell r="J6">
            <v>5</v>
          </cell>
        </row>
        <row r="7">
          <cell r="B7" t="str">
            <v>Higiene oral</v>
          </cell>
          <cell r="C7">
            <v>0.47</v>
          </cell>
          <cell r="D7">
            <v>1.2</v>
          </cell>
          <cell r="E7">
            <v>0.01</v>
          </cell>
          <cell r="F7">
            <v>1.58</v>
          </cell>
          <cell r="G7">
            <v>1.37</v>
          </cell>
          <cell r="H7">
            <v>-0.27</v>
          </cell>
          <cell r="I7">
            <v>21</v>
          </cell>
          <cell r="J7">
            <v>6</v>
          </cell>
        </row>
        <row r="8">
          <cell r="B8" t="str">
            <v>Higiene corporal</v>
          </cell>
          <cell r="C8">
            <v>0.61</v>
          </cell>
          <cell r="D8">
            <v>1.1000000000000001</v>
          </cell>
          <cell r="E8">
            <v>0.99</v>
          </cell>
          <cell r="F8">
            <v>0.89</v>
          </cell>
          <cell r="G8">
            <v>-0.68</v>
          </cell>
          <cell r="H8">
            <v>1.26</v>
          </cell>
          <cell r="I8">
            <v>13</v>
          </cell>
          <cell r="J8">
            <v>7</v>
          </cell>
        </row>
        <row r="9">
          <cell r="B9" t="str">
            <v>Colchones</v>
          </cell>
          <cell r="C9">
            <v>-0.08</v>
          </cell>
          <cell r="D9">
            <v>0.93</v>
          </cell>
          <cell r="E9">
            <v>0.01</v>
          </cell>
          <cell r="F9">
            <v>0.92</v>
          </cell>
          <cell r="G9">
            <v>0.19</v>
          </cell>
          <cell r="H9">
            <v>-0.56999999999999995</v>
          </cell>
          <cell r="I9">
            <v>50</v>
          </cell>
          <cell r="J9">
            <v>8</v>
          </cell>
        </row>
        <row r="10">
          <cell r="B10" t="str">
            <v>Estufa</v>
          </cell>
          <cell r="C10">
            <v>0.15</v>
          </cell>
          <cell r="D10">
            <v>0.91</v>
          </cell>
          <cell r="E10">
            <v>0.28999999999999998</v>
          </cell>
          <cell r="F10">
            <v>0.52</v>
          </cell>
          <cell r="G10">
            <v>-1.73</v>
          </cell>
          <cell r="H10">
            <v>2.54</v>
          </cell>
          <cell r="I10">
            <v>40</v>
          </cell>
          <cell r="J10">
            <v>9</v>
          </cell>
        </row>
        <row r="11">
          <cell r="B11" t="str">
            <v>Blusa</v>
          </cell>
          <cell r="C11">
            <v>0.6</v>
          </cell>
          <cell r="D11">
            <v>0.84</v>
          </cell>
          <cell r="E11">
            <v>-0.2</v>
          </cell>
          <cell r="F11">
            <v>0.49</v>
          </cell>
          <cell r="G11">
            <v>0</v>
          </cell>
          <cell r="H11">
            <v>0</v>
          </cell>
          <cell r="I11">
            <v>14</v>
          </cell>
          <cell r="J11">
            <v>10</v>
          </cell>
        </row>
        <row r="12">
          <cell r="B12" t="str">
            <v>Cuadernos</v>
          </cell>
          <cell r="C12">
            <v>0.3</v>
          </cell>
          <cell r="D12">
            <v>0.76</v>
          </cell>
          <cell r="E12">
            <v>0.15</v>
          </cell>
          <cell r="F12">
            <v>0.87</v>
          </cell>
          <cell r="G12">
            <v>0.66</v>
          </cell>
          <cell r="H12">
            <v>0.88</v>
          </cell>
          <cell r="I12">
            <v>29</v>
          </cell>
          <cell r="J12">
            <v>11</v>
          </cell>
        </row>
        <row r="13">
          <cell r="B13" t="str">
            <v>Aparato Ortopédico</v>
          </cell>
          <cell r="C13">
            <v>0.17</v>
          </cell>
          <cell r="D13">
            <v>0.73</v>
          </cell>
          <cell r="E13">
            <v>0.91</v>
          </cell>
          <cell r="F13">
            <v>-0.27</v>
          </cell>
          <cell r="G13">
            <v>-0.5</v>
          </cell>
          <cell r="H13">
            <v>1.8</v>
          </cell>
          <cell r="I13">
            <v>39</v>
          </cell>
          <cell r="J13">
            <v>12</v>
          </cell>
        </row>
        <row r="14">
          <cell r="B14" t="str">
            <v>Medicinas</v>
          </cell>
          <cell r="C14">
            <v>0.23</v>
          </cell>
          <cell r="D14">
            <v>0.72</v>
          </cell>
          <cell r="E14">
            <v>0.4</v>
          </cell>
          <cell r="F14">
            <v>0.13</v>
          </cell>
          <cell r="G14">
            <v>0.21</v>
          </cell>
          <cell r="H14">
            <v>1.38</v>
          </cell>
          <cell r="I14">
            <v>34</v>
          </cell>
          <cell r="J14">
            <v>13</v>
          </cell>
        </row>
        <row r="15">
          <cell r="B15" t="str">
            <v>Pantalón niño</v>
          </cell>
          <cell r="C15">
            <v>0.57999999999999996</v>
          </cell>
          <cell r="D15">
            <v>0.72</v>
          </cell>
          <cell r="E15">
            <v>0.52</v>
          </cell>
          <cell r="F15">
            <v>1.39</v>
          </cell>
          <cell r="G15">
            <v>1.47</v>
          </cell>
          <cell r="H15">
            <v>-1.94</v>
          </cell>
          <cell r="I15">
            <v>16</v>
          </cell>
          <cell r="J15">
            <v>14</v>
          </cell>
        </row>
        <row r="16">
          <cell r="B16" t="str">
            <v>Otra prenda niño</v>
          </cell>
          <cell r="C16">
            <v>0.22</v>
          </cell>
          <cell r="D16">
            <v>0.7</v>
          </cell>
          <cell r="E16">
            <v>0.43</v>
          </cell>
          <cell r="F16">
            <v>0.49</v>
          </cell>
          <cell r="G16">
            <v>0.16</v>
          </cell>
          <cell r="H16">
            <v>1.96</v>
          </cell>
          <cell r="I16">
            <v>35</v>
          </cell>
          <cell r="J16">
            <v>15</v>
          </cell>
        </row>
        <row r="17">
          <cell r="B17" t="str">
            <v>Revistas</v>
          </cell>
          <cell r="C17">
            <v>3.82</v>
          </cell>
          <cell r="D17">
            <v>0.57999999999999996</v>
          </cell>
          <cell r="E17">
            <v>4.5</v>
          </cell>
          <cell r="F17">
            <v>0.74</v>
          </cell>
          <cell r="G17">
            <v>3.83</v>
          </cell>
          <cell r="H17">
            <v>0.56000000000000005</v>
          </cell>
          <cell r="I17">
            <v>2</v>
          </cell>
          <cell r="J17">
            <v>16</v>
          </cell>
        </row>
        <row r="18">
          <cell r="B18" t="str">
            <v>Libros</v>
          </cell>
          <cell r="C18">
            <v>0.25</v>
          </cell>
          <cell r="D18">
            <v>0.56000000000000005</v>
          </cell>
          <cell r="E18">
            <v>0.39</v>
          </cell>
          <cell r="F18">
            <v>0.34</v>
          </cell>
          <cell r="G18">
            <v>0.09</v>
          </cell>
          <cell r="H18">
            <v>0.73</v>
          </cell>
          <cell r="I18">
            <v>33</v>
          </cell>
          <cell r="J18">
            <v>17</v>
          </cell>
        </row>
        <row r="19">
          <cell r="B19" t="str">
            <v>Otros domésticos</v>
          </cell>
          <cell r="C19">
            <v>-0.38</v>
          </cell>
          <cell r="D19">
            <v>0.51</v>
          </cell>
          <cell r="E19">
            <v>0.03</v>
          </cell>
          <cell r="F19">
            <v>1.54</v>
          </cell>
          <cell r="G19">
            <v>0.01</v>
          </cell>
          <cell r="H19">
            <v>-1.32</v>
          </cell>
          <cell r="I19">
            <v>61</v>
          </cell>
          <cell r="J19">
            <v>18</v>
          </cell>
        </row>
        <row r="20">
          <cell r="B20" t="str">
            <v>Cervezas</v>
          </cell>
          <cell r="C20">
            <v>-0.79</v>
          </cell>
          <cell r="D20">
            <v>0.46</v>
          </cell>
          <cell r="E20">
            <v>-0.69</v>
          </cell>
          <cell r="F20">
            <v>0.23</v>
          </cell>
          <cell r="G20">
            <v>-0.5</v>
          </cell>
          <cell r="H20">
            <v>0.72</v>
          </cell>
          <cell r="I20">
            <v>69</v>
          </cell>
          <cell r="J20">
            <v>19</v>
          </cell>
        </row>
        <row r="21">
          <cell r="B21" t="str">
            <v>Calzado de mujer</v>
          </cell>
          <cell r="C21">
            <v>0.28999999999999998</v>
          </cell>
          <cell r="D21">
            <v>0.46</v>
          </cell>
          <cell r="E21">
            <v>0.21</v>
          </cell>
          <cell r="F21">
            <v>0.27</v>
          </cell>
          <cell r="G21">
            <v>0</v>
          </cell>
          <cell r="H21">
            <v>0.73</v>
          </cell>
          <cell r="I21">
            <v>30</v>
          </cell>
          <cell r="J21">
            <v>20</v>
          </cell>
        </row>
        <row r="22">
          <cell r="B22" t="str">
            <v>Llantas</v>
          </cell>
          <cell r="C22">
            <v>-0.7</v>
          </cell>
          <cell r="D22">
            <v>0.4</v>
          </cell>
          <cell r="E22">
            <v>-0.45</v>
          </cell>
          <cell r="F22">
            <v>0.47</v>
          </cell>
          <cell r="G22">
            <v>0</v>
          </cell>
          <cell r="I22">
            <v>67</v>
          </cell>
          <cell r="J22">
            <v>21</v>
          </cell>
        </row>
        <row r="23">
          <cell r="B23" t="str">
            <v>Cigarrillos</v>
          </cell>
          <cell r="C23">
            <v>2.2400000000000002</v>
          </cell>
          <cell r="D23">
            <v>0.4</v>
          </cell>
          <cell r="E23">
            <v>1.65</v>
          </cell>
          <cell r="F23">
            <v>0.39</v>
          </cell>
          <cell r="G23">
            <v>2.34</v>
          </cell>
          <cell r="H23">
            <v>0.16</v>
          </cell>
          <cell r="I23">
            <v>4</v>
          </cell>
          <cell r="J23">
            <v>22</v>
          </cell>
        </row>
        <row r="24">
          <cell r="B24" t="str">
            <v>Vajilla</v>
          </cell>
          <cell r="C24">
            <v>0.05</v>
          </cell>
          <cell r="D24">
            <v>0.36</v>
          </cell>
          <cell r="E24">
            <v>0.26</v>
          </cell>
          <cell r="F24">
            <v>0.02</v>
          </cell>
          <cell r="G24">
            <v>-0.06</v>
          </cell>
          <cell r="H24">
            <v>1.05</v>
          </cell>
          <cell r="I24">
            <v>45</v>
          </cell>
          <cell r="J24">
            <v>23</v>
          </cell>
        </row>
        <row r="25">
          <cell r="B25" t="str">
            <v>Interior mujer</v>
          </cell>
          <cell r="C25">
            <v>-0.14000000000000001</v>
          </cell>
          <cell r="D25">
            <v>0.32</v>
          </cell>
          <cell r="E25">
            <v>-0.44</v>
          </cell>
          <cell r="F25">
            <v>0.48</v>
          </cell>
          <cell r="G25">
            <v>0.11</v>
          </cell>
          <cell r="H25">
            <v>0.04</v>
          </cell>
          <cell r="I25">
            <v>52</v>
          </cell>
          <cell r="J25">
            <v>24</v>
          </cell>
        </row>
      </sheetData>
      <sheetData sheetId="39">
        <row r="2">
          <cell r="B2" t="str">
            <v>Higiene corporal</v>
          </cell>
          <cell r="C2">
            <v>7.9302131287725813E-3</v>
          </cell>
          <cell r="D2">
            <v>1.3923470745156E-2</v>
          </cell>
          <cell r="E2">
            <v>1.6661913159068207E-2</v>
          </cell>
          <cell r="F2">
            <v>1.4379187942842601E-2</v>
          </cell>
          <cell r="G2">
            <v>-3.9678889888394098E-3</v>
          </cell>
          <cell r="H2">
            <v>7.2500457485841999E-3</v>
          </cell>
          <cell r="I2">
            <v>1</v>
          </cell>
          <cell r="J2">
            <v>1</v>
          </cell>
        </row>
        <row r="3">
          <cell r="B3" t="str">
            <v>Cuidado Cabello</v>
          </cell>
          <cell r="C3">
            <v>1.9844046706173862E-3</v>
          </cell>
          <cell r="D3">
            <v>1.1664571288757799E-2</v>
          </cell>
          <cell r="E3">
            <v>3.0180052746947199E-3</v>
          </cell>
          <cell r="F3">
            <v>2.96676115525956E-3</v>
          </cell>
          <cell r="G3">
            <v>6.0842102432841108E-4</v>
          </cell>
          <cell r="H3">
            <v>1.0411093557253099E-2</v>
          </cell>
          <cell r="I3">
            <v>12</v>
          </cell>
          <cell r="J3">
            <v>2</v>
          </cell>
        </row>
        <row r="4">
          <cell r="B4" t="str">
            <v>Medicinas</v>
          </cell>
          <cell r="C4">
            <v>2.6020128270801786E-3</v>
          </cell>
          <cell r="D4">
            <v>8.0715555446442197E-3</v>
          </cell>
          <cell r="E4">
            <v>4.5888813256982292E-3</v>
          </cell>
          <cell r="F4">
            <v>1.4656518071647299E-3</v>
          </cell>
          <cell r="G4">
            <v>4.3665801076958211E-3</v>
          </cell>
          <cell r="H4">
            <v>2.8675608724529299E-2</v>
          </cell>
          <cell r="I4">
            <v>5</v>
          </cell>
          <cell r="J4">
            <v>3</v>
          </cell>
        </row>
        <row r="5">
          <cell r="B5" t="str">
            <v>Pasaje aéreo</v>
          </cell>
          <cell r="C5">
            <v>2.5540691043353489E-3</v>
          </cell>
          <cell r="D5">
            <v>-5.2967177067785197E-3</v>
          </cell>
          <cell r="E5">
            <v>1.2297496083635715E-4</v>
          </cell>
          <cell r="F5">
            <v>-2.5350411591368202E-4</v>
          </cell>
          <cell r="G5">
            <v>1.041826190976698E-2</v>
          </cell>
          <cell r="H5">
            <v>-2.1820171805512299E-2</v>
          </cell>
          <cell r="I5">
            <v>7</v>
          </cell>
          <cell r="J5">
            <v>76</v>
          </cell>
        </row>
        <row r="6">
          <cell r="B6" t="str">
            <v>Servicio Telefonía</v>
          </cell>
          <cell r="C6">
            <v>1.7840111754777246E-3</v>
          </cell>
          <cell r="D6">
            <v>-6.2462260078078903E-3</v>
          </cell>
          <cell r="E6">
            <v>1.0288761902612145E-3</v>
          </cell>
          <cell r="F6">
            <v>-3.4849883885926798E-3</v>
          </cell>
          <cell r="G6">
            <v>2.8780117270156545E-3</v>
          </cell>
          <cell r="H6">
            <v>-1.0144950328876299E-2</v>
          </cell>
          <cell r="I6">
            <v>14</v>
          </cell>
          <cell r="J6">
            <v>77</v>
          </cell>
        </row>
        <row r="7">
          <cell r="B7" t="str">
            <v>Vehículos</v>
          </cell>
          <cell r="C7">
            <v>-3.0781597472713224E-2</v>
          </cell>
          <cell r="D7">
            <v>-1.28865446462097E-2</v>
          </cell>
          <cell r="E7">
            <v>-9.8175009789770954E-3</v>
          </cell>
          <cell r="F7">
            <v>-4.0854548897173801E-3</v>
          </cell>
          <cell r="G7">
            <v>-6.5597824141108527E-2</v>
          </cell>
          <cell r="H7">
            <v>-2.7734700028929599E-2</v>
          </cell>
          <cell r="I7">
            <v>78</v>
          </cell>
          <cell r="J7">
            <v>78</v>
          </cell>
        </row>
      </sheetData>
      <sheetData sheetId="40">
        <row r="2">
          <cell r="B2" t="str">
            <v>Pago Complemen</v>
          </cell>
          <cell r="C2">
            <v>2.5099999999999998</v>
          </cell>
          <cell r="D2">
            <v>5.19</v>
          </cell>
          <cell r="E2">
            <v>2.5099999999999998</v>
          </cell>
          <cell r="F2">
            <v>5.19</v>
          </cell>
          <cell r="G2">
            <v>2.5099999999999998</v>
          </cell>
          <cell r="H2">
            <v>5.19</v>
          </cell>
          <cell r="I2">
            <v>3</v>
          </cell>
          <cell r="J2">
            <v>1</v>
          </cell>
        </row>
        <row r="3">
          <cell r="B3" t="str">
            <v>Serv. Protección</v>
          </cell>
          <cell r="C3">
            <v>2.2799999999999998</v>
          </cell>
          <cell r="D3">
            <v>3.34</v>
          </cell>
          <cell r="E3">
            <v>3.07</v>
          </cell>
          <cell r="F3">
            <v>3.9</v>
          </cell>
          <cell r="G3">
            <v>0</v>
          </cell>
          <cell r="H3">
            <v>0</v>
          </cell>
          <cell r="I3">
            <v>5</v>
          </cell>
          <cell r="J3">
            <v>2</v>
          </cell>
        </row>
        <row r="4">
          <cell r="B4" t="str">
            <v>Porte Cartas</v>
          </cell>
          <cell r="C4">
            <v>0.67</v>
          </cell>
          <cell r="D4">
            <v>1.74</v>
          </cell>
          <cell r="E4">
            <v>0.7</v>
          </cell>
          <cell r="F4">
            <v>1.72</v>
          </cell>
          <cell r="G4">
            <v>0.67</v>
          </cell>
          <cell r="H4">
            <v>1.74</v>
          </cell>
          <cell r="I4">
            <v>16</v>
          </cell>
          <cell r="J4">
            <v>3</v>
          </cell>
        </row>
        <row r="5">
          <cell r="B5" t="str">
            <v>Seguro Privado</v>
          </cell>
          <cell r="C5">
            <v>1.73</v>
          </cell>
          <cell r="D5">
            <v>1.19</v>
          </cell>
          <cell r="E5">
            <v>1.1100000000000001</v>
          </cell>
          <cell r="F5">
            <v>1.19</v>
          </cell>
          <cell r="G5">
            <v>1.75</v>
          </cell>
          <cell r="H5">
            <v>1.19</v>
          </cell>
          <cell r="I5">
            <v>9</v>
          </cell>
          <cell r="J5">
            <v>4</v>
          </cell>
        </row>
        <row r="6">
          <cell r="B6" t="str">
            <v>Medica general</v>
          </cell>
          <cell r="C6">
            <v>0.87</v>
          </cell>
          <cell r="D6">
            <v>1.1100000000000001</v>
          </cell>
          <cell r="E6">
            <v>1.24</v>
          </cell>
          <cell r="F6">
            <v>1.65</v>
          </cell>
          <cell r="G6">
            <v>0.37</v>
          </cell>
          <cell r="H6">
            <v>0.47</v>
          </cell>
          <cell r="I6">
            <v>14</v>
          </cell>
          <cell r="J6">
            <v>5</v>
          </cell>
        </row>
        <row r="7">
          <cell r="B7" t="str">
            <v>Servicio TV</v>
          </cell>
          <cell r="C7">
            <v>0</v>
          </cell>
          <cell r="D7">
            <v>1.0900000000000001</v>
          </cell>
          <cell r="E7">
            <v>0</v>
          </cell>
          <cell r="F7">
            <v>1.0900000000000001</v>
          </cell>
          <cell r="G7">
            <v>0</v>
          </cell>
          <cell r="H7">
            <v>1.1200000000000001</v>
          </cell>
          <cell r="I7">
            <v>35</v>
          </cell>
          <cell r="J7">
            <v>6</v>
          </cell>
        </row>
        <row r="8">
          <cell r="B8" t="str">
            <v>Serv. Mascotas</v>
          </cell>
          <cell r="C8">
            <v>0.89</v>
          </cell>
          <cell r="D8">
            <v>1.07</v>
          </cell>
          <cell r="E8">
            <v>0</v>
          </cell>
          <cell r="F8">
            <v>0</v>
          </cell>
          <cell r="G8">
            <v>1.5</v>
          </cell>
          <cell r="H8">
            <v>1.8</v>
          </cell>
          <cell r="I8">
            <v>13</v>
          </cell>
          <cell r="J8">
            <v>7</v>
          </cell>
        </row>
        <row r="9">
          <cell r="B9" t="str">
            <v>Medica especial</v>
          </cell>
          <cell r="C9">
            <v>0.6</v>
          </cell>
          <cell r="D9">
            <v>0.89</v>
          </cell>
          <cell r="E9">
            <v>0.5</v>
          </cell>
          <cell r="F9">
            <v>0.39</v>
          </cell>
          <cell r="G9">
            <v>0.95</v>
          </cell>
          <cell r="H9">
            <v>2.2799999999999998</v>
          </cell>
          <cell r="I9">
            <v>18</v>
          </cell>
          <cell r="J9">
            <v>8</v>
          </cell>
        </row>
        <row r="10">
          <cell r="B10" t="str">
            <v>Otros equipos</v>
          </cell>
          <cell r="C10">
            <v>-0.02</v>
          </cell>
          <cell r="D10">
            <v>0.8</v>
          </cell>
          <cell r="E10">
            <v>0.56999999999999995</v>
          </cell>
          <cell r="F10">
            <v>0.21</v>
          </cell>
          <cell r="G10">
            <v>-1.68</v>
          </cell>
          <cell r="H10">
            <v>1.53</v>
          </cell>
          <cell r="I10">
            <v>36</v>
          </cell>
          <cell r="J10">
            <v>9</v>
          </cell>
        </row>
        <row r="11">
          <cell r="B11" t="str">
            <v>Lavandería</v>
          </cell>
          <cell r="C11">
            <v>2.19</v>
          </cell>
          <cell r="D11">
            <v>0.79</v>
          </cell>
          <cell r="E11">
            <v>0.81</v>
          </cell>
          <cell r="F11">
            <v>0.19</v>
          </cell>
          <cell r="G11">
            <v>2.57</v>
          </cell>
          <cell r="H11">
            <v>0.85</v>
          </cell>
          <cell r="I11">
            <v>7</v>
          </cell>
          <cell r="J11">
            <v>10</v>
          </cell>
        </row>
        <row r="12">
          <cell r="B12" t="str">
            <v>Imagen Diagnosti</v>
          </cell>
          <cell r="C12">
            <v>0.63</v>
          </cell>
          <cell r="D12">
            <v>0.78</v>
          </cell>
          <cell r="E12">
            <v>0.73</v>
          </cell>
          <cell r="F12">
            <v>0.72</v>
          </cell>
          <cell r="G12">
            <v>0.69</v>
          </cell>
          <cell r="H12">
            <v>1.5</v>
          </cell>
          <cell r="I12">
            <v>17</v>
          </cell>
          <cell r="J12">
            <v>11</v>
          </cell>
        </row>
        <row r="13">
          <cell r="B13" t="str">
            <v>Otro gto de ocupa.</v>
          </cell>
          <cell r="C13">
            <v>0.1</v>
          </cell>
          <cell r="D13">
            <v>0.74</v>
          </cell>
          <cell r="E13">
            <v>0.1</v>
          </cell>
          <cell r="F13">
            <v>0.31</v>
          </cell>
          <cell r="G13">
            <v>0</v>
          </cell>
          <cell r="H13">
            <v>0.43</v>
          </cell>
          <cell r="I13">
            <v>27</v>
          </cell>
          <cell r="J13">
            <v>12</v>
          </cell>
        </row>
        <row r="14">
          <cell r="B14" t="str">
            <v>Otro Serv Cuidado</v>
          </cell>
          <cell r="C14">
            <v>3.1</v>
          </cell>
          <cell r="D14">
            <v>0.67</v>
          </cell>
          <cell r="E14">
            <v>0.8</v>
          </cell>
          <cell r="F14">
            <v>1.21</v>
          </cell>
          <cell r="G14">
            <v>3.9</v>
          </cell>
          <cell r="H14">
            <v>0</v>
          </cell>
          <cell r="I14">
            <v>2</v>
          </cell>
          <cell r="J14">
            <v>13</v>
          </cell>
        </row>
        <row r="15">
          <cell r="B15" t="str">
            <v>Seguro vehículo</v>
          </cell>
          <cell r="C15">
            <v>4.4800000000000004</v>
          </cell>
          <cell r="D15">
            <v>0.63</v>
          </cell>
          <cell r="E15">
            <v>4.4800000000000004</v>
          </cell>
          <cell r="F15">
            <v>0.63</v>
          </cell>
          <cell r="G15">
            <v>4.4800000000000004</v>
          </cell>
          <cell r="H15">
            <v>0.63</v>
          </cell>
          <cell r="I15">
            <v>1</v>
          </cell>
          <cell r="J15">
            <v>14</v>
          </cell>
        </row>
        <row r="16">
          <cell r="B16" t="str">
            <v>Reparación hogar</v>
          </cell>
          <cell r="C16">
            <v>0</v>
          </cell>
          <cell r="D16">
            <v>0.62</v>
          </cell>
          <cell r="E16">
            <v>0</v>
          </cell>
          <cell r="F16">
            <v>0</v>
          </cell>
          <cell r="G16">
            <v>0</v>
          </cell>
          <cell r="H16">
            <v>1.73</v>
          </cell>
          <cell r="I16">
            <v>34</v>
          </cell>
          <cell r="J16">
            <v>15</v>
          </cell>
        </row>
        <row r="17">
          <cell r="B17" t="str">
            <v>Serv. Ambulancia</v>
          </cell>
          <cell r="C17">
            <v>0.53</v>
          </cell>
          <cell r="D17">
            <v>0.57999999999999996</v>
          </cell>
          <cell r="E17">
            <v>0.51</v>
          </cell>
          <cell r="F17">
            <v>0.81</v>
          </cell>
          <cell r="G17">
            <v>0</v>
          </cell>
          <cell r="I17">
            <v>19</v>
          </cell>
          <cell r="J17">
            <v>16</v>
          </cell>
        </row>
        <row r="18">
          <cell r="B18" t="str">
            <v>Serv. Mecánica</v>
          </cell>
          <cell r="C18">
            <v>0.11</v>
          </cell>
          <cell r="D18">
            <v>0.56000000000000005</v>
          </cell>
          <cell r="E18">
            <v>0.2</v>
          </cell>
          <cell r="F18">
            <v>0.51</v>
          </cell>
          <cell r="G18">
            <v>0</v>
          </cell>
          <cell r="H18">
            <v>0.6</v>
          </cell>
          <cell r="I18">
            <v>26</v>
          </cell>
          <cell r="J18">
            <v>17</v>
          </cell>
        </row>
        <row r="19">
          <cell r="B19" t="str">
            <v>Examen Laboratorio</v>
          </cell>
          <cell r="C19">
            <v>0.25</v>
          </cell>
          <cell r="D19">
            <v>0.39</v>
          </cell>
          <cell r="E19">
            <v>-0.11</v>
          </cell>
          <cell r="F19">
            <v>0.37</v>
          </cell>
          <cell r="G19">
            <v>0.32</v>
          </cell>
          <cell r="H19">
            <v>0.35</v>
          </cell>
          <cell r="I19">
            <v>24</v>
          </cell>
          <cell r="J19">
            <v>18</v>
          </cell>
        </row>
        <row r="20">
          <cell r="B20" t="str">
            <v>Corte cabello</v>
          </cell>
          <cell r="C20">
            <v>1.99</v>
          </cell>
          <cell r="D20">
            <v>0.32</v>
          </cell>
          <cell r="E20">
            <v>1</v>
          </cell>
          <cell r="F20">
            <v>0.78</v>
          </cell>
          <cell r="G20">
            <v>2</v>
          </cell>
          <cell r="H20">
            <v>-0.27</v>
          </cell>
          <cell r="I20">
            <v>8</v>
          </cell>
          <cell r="J20">
            <v>19</v>
          </cell>
        </row>
        <row r="21">
          <cell r="B21" t="str">
            <v>Arren/to efectivo</v>
          </cell>
          <cell r="C21">
            <v>0.33</v>
          </cell>
          <cell r="D21">
            <v>0.26</v>
          </cell>
          <cell r="E21">
            <v>0.44</v>
          </cell>
          <cell r="F21">
            <v>0.39</v>
          </cell>
          <cell r="G21">
            <v>0.35</v>
          </cell>
          <cell r="H21">
            <v>0.44</v>
          </cell>
          <cell r="I21">
            <v>22</v>
          </cell>
          <cell r="J21">
            <v>20</v>
          </cell>
        </row>
        <row r="22">
          <cell r="B22" t="str">
            <v>Arren/to Imputado</v>
          </cell>
          <cell r="C22">
            <v>0.24</v>
          </cell>
          <cell r="D22">
            <v>0.23</v>
          </cell>
          <cell r="E22">
            <v>0.18</v>
          </cell>
          <cell r="F22">
            <v>0.36</v>
          </cell>
          <cell r="G22">
            <v>0.35</v>
          </cell>
          <cell r="H22">
            <v>0.44</v>
          </cell>
          <cell r="I22">
            <v>25</v>
          </cell>
          <cell r="J22">
            <v>21</v>
          </cell>
        </row>
        <row r="23">
          <cell r="B23" t="str">
            <v>Serv Bancarios</v>
          </cell>
          <cell r="C23">
            <v>0.68</v>
          </cell>
          <cell r="D23">
            <v>0.21</v>
          </cell>
          <cell r="E23">
            <v>0.68</v>
          </cell>
          <cell r="F23">
            <v>0.21</v>
          </cell>
          <cell r="G23">
            <v>0.69</v>
          </cell>
          <cell r="H23">
            <v>0.21</v>
          </cell>
          <cell r="I23">
            <v>15</v>
          </cell>
          <cell r="J23">
            <v>22</v>
          </cell>
        </row>
        <row r="24">
          <cell r="B24" t="str">
            <v>Otro Serv Financiero</v>
          </cell>
          <cell r="C24">
            <v>1.18</v>
          </cell>
          <cell r="D24">
            <v>0.21</v>
          </cell>
          <cell r="E24">
            <v>1.26</v>
          </cell>
          <cell r="F24">
            <v>0.22</v>
          </cell>
          <cell r="G24">
            <v>0.91</v>
          </cell>
          <cell r="H24">
            <v>0.19</v>
          </cell>
          <cell r="I24">
            <v>11</v>
          </cell>
          <cell r="J24">
            <v>23</v>
          </cell>
        </row>
        <row r="25">
          <cell r="B25" t="str">
            <v>Confección</v>
          </cell>
          <cell r="C25">
            <v>0.43</v>
          </cell>
          <cell r="D25">
            <v>0.05</v>
          </cell>
          <cell r="E25">
            <v>0.8</v>
          </cell>
          <cell r="F25">
            <v>0.46</v>
          </cell>
          <cell r="G25">
            <v>0</v>
          </cell>
          <cell r="H25">
            <v>-0.18</v>
          </cell>
          <cell r="I25">
            <v>20</v>
          </cell>
          <cell r="J25">
            <v>24</v>
          </cell>
        </row>
      </sheetData>
      <sheetData sheetId="41">
        <row r="2">
          <cell r="B2" t="str">
            <v>Arren/to Imputado</v>
          </cell>
          <cell r="C2">
            <v>2.6281830850051632E-2</v>
          </cell>
          <cell r="D2">
            <v>2.5031216621929302E-2</v>
          </cell>
          <cell r="E2">
            <v>1.3129480941901403E-2</v>
          </cell>
          <cell r="F2">
            <v>2.62732739806164E-2</v>
          </cell>
          <cell r="G2">
            <v>4.9405073771099477E-2</v>
          </cell>
          <cell r="H2">
            <v>6.1204816299522E-2</v>
          </cell>
          <cell r="I2">
            <v>1</v>
          </cell>
          <cell r="J2">
            <v>1</v>
          </cell>
        </row>
        <row r="3">
          <cell r="B3" t="str">
            <v>Arren/to efectivo</v>
          </cell>
          <cell r="C3">
            <v>2.5412059904418333E-2</v>
          </cell>
          <cell r="D3">
            <v>1.99968317166603E-2</v>
          </cell>
          <cell r="E3">
            <v>4.6743389240957042E-2</v>
          </cell>
          <cell r="F3">
            <v>4.1476112907804202E-2</v>
          </cell>
          <cell r="G3">
            <v>1.4918474197472184E-2</v>
          </cell>
          <cell r="H3">
            <v>1.84815526631107E-2</v>
          </cell>
          <cell r="I3">
            <v>2</v>
          </cell>
          <cell r="J3">
            <v>2</v>
          </cell>
        </row>
        <row r="4">
          <cell r="B4" t="str">
            <v>Otro gto de ocupa.</v>
          </cell>
          <cell r="C4">
            <v>1.922957784003631E-3</v>
          </cell>
          <cell r="D4">
            <v>1.4234650422487401E-2</v>
          </cell>
          <cell r="E4">
            <v>3.3255189089244781E-4</v>
          </cell>
          <cell r="F4">
            <v>1.04848424567989E-3</v>
          </cell>
          <cell r="G4">
            <v>0</v>
          </cell>
          <cell r="H4">
            <v>1.8031827453635799E-2</v>
          </cell>
          <cell r="I4">
            <v>15</v>
          </cell>
          <cell r="J4">
            <v>3</v>
          </cell>
        </row>
        <row r="5">
          <cell r="B5" t="str">
            <v>Turismo</v>
          </cell>
          <cell r="C5">
            <v>1.063824856894355E-2</v>
          </cell>
          <cell r="D5">
            <v>-4.0374880645945602E-4</v>
          </cell>
          <cell r="E5">
            <v>3.6410462269508763E-5</v>
          </cell>
          <cell r="F5">
            <v>8.2037660859049098E-4</v>
          </cell>
          <cell r="G5">
            <v>4.2518051151148338E-2</v>
          </cell>
          <cell r="H5">
            <v>-3.1999875437630998E-2</v>
          </cell>
          <cell r="I5">
            <v>3</v>
          </cell>
          <cell r="J5">
            <v>35</v>
          </cell>
        </row>
        <row r="6">
          <cell r="B6" t="str">
            <v>Alcoba</v>
          </cell>
          <cell r="C6">
            <v>1.4278724154882607E-4</v>
          </cell>
          <cell r="D6">
            <v>-4.6114759259641998E-4</v>
          </cell>
          <cell r="E6">
            <v>9.6244331163421073E-4</v>
          </cell>
          <cell r="F6">
            <v>-8.0751642895638201E-5</v>
          </cell>
          <cell r="G6">
            <v>0</v>
          </cell>
          <cell r="H6">
            <v>0</v>
          </cell>
          <cell r="I6">
            <v>24</v>
          </cell>
          <cell r="J6">
            <v>36</v>
          </cell>
        </row>
        <row r="7">
          <cell r="B7" t="str">
            <v>Serv. de diversión</v>
          </cell>
          <cell r="C7">
            <v>1.3204078200697764E-3</v>
          </cell>
          <cell r="D7">
            <v>-1.16452756231915E-2</v>
          </cell>
          <cell r="E7">
            <v>1.0269857928942546E-3</v>
          </cell>
          <cell r="F7">
            <v>1.2970015723904301E-3</v>
          </cell>
          <cell r="G7">
            <v>0</v>
          </cell>
          <cell r="H7">
            <v>-7.16359225779724E-3</v>
          </cell>
          <cell r="I7">
            <v>17</v>
          </cell>
          <cell r="J7">
            <v>37</v>
          </cell>
        </row>
      </sheetData>
      <sheetData sheetId="42">
        <row r="2">
          <cell r="B2" t="str">
            <v>Gas</v>
          </cell>
          <cell r="C2">
            <v>9.74</v>
          </cell>
          <cell r="D2">
            <v>7.69</v>
          </cell>
          <cell r="E2">
            <v>8.6999999999999993</v>
          </cell>
          <cell r="F2">
            <v>6.8</v>
          </cell>
          <cell r="G2">
            <v>11.17</v>
          </cell>
          <cell r="H2">
            <v>8.9499999999999993</v>
          </cell>
          <cell r="I2">
            <v>1</v>
          </cell>
          <cell r="J2">
            <v>1</v>
          </cell>
        </row>
        <row r="3">
          <cell r="B3" t="str">
            <v>Pago Complemen</v>
          </cell>
          <cell r="C3">
            <v>2.5099999999999998</v>
          </cell>
          <cell r="D3">
            <v>5.19</v>
          </cell>
          <cell r="E3">
            <v>2.5099999999999998</v>
          </cell>
          <cell r="F3">
            <v>5.19</v>
          </cell>
          <cell r="G3">
            <v>2.5099999999999998</v>
          </cell>
          <cell r="H3">
            <v>5.19</v>
          </cell>
          <cell r="I3">
            <v>10</v>
          </cell>
          <cell r="J3">
            <v>2</v>
          </cell>
        </row>
        <row r="4">
          <cell r="B4" t="str">
            <v>Taxi</v>
          </cell>
          <cell r="C4">
            <v>2.38</v>
          </cell>
          <cell r="D4">
            <v>3.81</v>
          </cell>
          <cell r="E4">
            <v>2.38</v>
          </cell>
          <cell r="F4">
            <v>3.81</v>
          </cell>
          <cell r="G4">
            <v>2.38</v>
          </cell>
          <cell r="H4">
            <v>3.81</v>
          </cell>
          <cell r="I4">
            <v>11</v>
          </cell>
          <cell r="J4">
            <v>3</v>
          </cell>
        </row>
        <row r="5">
          <cell r="B5" t="str">
            <v>Buseta</v>
          </cell>
          <cell r="C5">
            <v>8.02</v>
          </cell>
          <cell r="D5">
            <v>3.72</v>
          </cell>
          <cell r="E5">
            <v>8.02</v>
          </cell>
          <cell r="F5">
            <v>3.72</v>
          </cell>
          <cell r="G5">
            <v>8.02</v>
          </cell>
          <cell r="H5">
            <v>3.72</v>
          </cell>
          <cell r="I5">
            <v>2</v>
          </cell>
          <cell r="J5">
            <v>4</v>
          </cell>
        </row>
        <row r="6">
          <cell r="B6" t="str">
            <v>Otros Trans Urbano</v>
          </cell>
          <cell r="C6">
            <v>7.63</v>
          </cell>
          <cell r="D6">
            <v>3.54</v>
          </cell>
          <cell r="E6">
            <v>7.63</v>
          </cell>
          <cell r="F6">
            <v>3.54</v>
          </cell>
          <cell r="G6">
            <v>7.63</v>
          </cell>
          <cell r="H6">
            <v>3.54</v>
          </cell>
          <cell r="I6">
            <v>3</v>
          </cell>
          <cell r="J6">
            <v>5</v>
          </cell>
        </row>
        <row r="7">
          <cell r="B7" t="str">
            <v>Serv. Protección</v>
          </cell>
          <cell r="C7">
            <v>2.2799999999999998</v>
          </cell>
          <cell r="D7">
            <v>3.34</v>
          </cell>
          <cell r="E7">
            <v>3.07</v>
          </cell>
          <cell r="F7">
            <v>3.9</v>
          </cell>
          <cell r="G7">
            <v>0</v>
          </cell>
          <cell r="H7">
            <v>0</v>
          </cell>
          <cell r="I7">
            <v>13</v>
          </cell>
          <cell r="J7">
            <v>6</v>
          </cell>
        </row>
        <row r="8">
          <cell r="B8" t="str">
            <v>Bus</v>
          </cell>
          <cell r="C8">
            <v>6.9</v>
          </cell>
          <cell r="D8">
            <v>3.24</v>
          </cell>
          <cell r="E8">
            <v>6.9</v>
          </cell>
          <cell r="F8">
            <v>3.24</v>
          </cell>
          <cell r="G8">
            <v>6.9</v>
          </cell>
          <cell r="H8">
            <v>3.24</v>
          </cell>
          <cell r="I8">
            <v>4</v>
          </cell>
          <cell r="J8">
            <v>7</v>
          </cell>
        </row>
        <row r="9">
          <cell r="B9" t="str">
            <v>Jardines</v>
          </cell>
          <cell r="C9">
            <v>0.76</v>
          </cell>
          <cell r="D9">
            <v>2.54</v>
          </cell>
          <cell r="E9">
            <v>3.22</v>
          </cell>
          <cell r="F9">
            <v>0.46</v>
          </cell>
          <cell r="G9">
            <v>-1.01</v>
          </cell>
          <cell r="H9">
            <v>4.6399999999999997</v>
          </cell>
          <cell r="I9">
            <v>31</v>
          </cell>
          <cell r="J9">
            <v>8</v>
          </cell>
        </row>
        <row r="10">
          <cell r="B10" t="str">
            <v>Energía</v>
          </cell>
          <cell r="C10">
            <v>0</v>
          </cell>
          <cell r="D10">
            <v>2.2400000000000002</v>
          </cell>
          <cell r="E10">
            <v>0.01</v>
          </cell>
          <cell r="F10">
            <v>1.83</v>
          </cell>
          <cell r="G10">
            <v>0</v>
          </cell>
          <cell r="H10">
            <v>2.4700000000000002</v>
          </cell>
          <cell r="I10">
            <v>85</v>
          </cell>
          <cell r="J10">
            <v>9</v>
          </cell>
        </row>
        <row r="11">
          <cell r="B11" t="str">
            <v>Cuidado Cabello</v>
          </cell>
          <cell r="C11">
            <v>0.33</v>
          </cell>
          <cell r="D11">
            <v>1.97</v>
          </cell>
          <cell r="E11">
            <v>0.4</v>
          </cell>
          <cell r="F11">
            <v>0.4</v>
          </cell>
          <cell r="G11">
            <v>0.17</v>
          </cell>
          <cell r="H11">
            <v>2.85</v>
          </cell>
          <cell r="I11">
            <v>56</v>
          </cell>
          <cell r="J11">
            <v>10</v>
          </cell>
        </row>
        <row r="12">
          <cell r="B12" t="str">
            <v>Aguardiente</v>
          </cell>
          <cell r="C12">
            <v>1.1200000000000001</v>
          </cell>
          <cell r="D12">
            <v>1.96</v>
          </cell>
          <cell r="E12">
            <v>1.05</v>
          </cell>
          <cell r="F12">
            <v>1.53</v>
          </cell>
          <cell r="G12">
            <v>1.1499999999999999</v>
          </cell>
          <cell r="H12">
            <v>2.17</v>
          </cell>
          <cell r="I12">
            <v>25</v>
          </cell>
          <cell r="J12">
            <v>11</v>
          </cell>
        </row>
        <row r="13">
          <cell r="B13" t="str">
            <v>Porte Cartas</v>
          </cell>
          <cell r="C13">
            <v>0.67</v>
          </cell>
          <cell r="D13">
            <v>1.74</v>
          </cell>
          <cell r="E13">
            <v>0.7</v>
          </cell>
          <cell r="F13">
            <v>1.72</v>
          </cell>
          <cell r="G13">
            <v>0.67</v>
          </cell>
          <cell r="H13">
            <v>1.74</v>
          </cell>
          <cell r="I13">
            <v>34</v>
          </cell>
          <cell r="J13">
            <v>12</v>
          </cell>
        </row>
        <row r="14">
          <cell r="B14" t="str">
            <v>Otro uten. aseo</v>
          </cell>
          <cell r="C14">
            <v>0.69</v>
          </cell>
          <cell r="D14">
            <v>1.27</v>
          </cell>
          <cell r="E14">
            <v>0.47</v>
          </cell>
          <cell r="F14">
            <v>1.55</v>
          </cell>
          <cell r="G14">
            <v>1.18</v>
          </cell>
          <cell r="H14">
            <v>0.6</v>
          </cell>
          <cell r="I14">
            <v>32</v>
          </cell>
          <cell r="J14">
            <v>13</v>
          </cell>
        </row>
        <row r="15">
          <cell r="B15" t="str">
            <v>Jabones</v>
          </cell>
          <cell r="C15">
            <v>-0.32</v>
          </cell>
          <cell r="D15">
            <v>1.2</v>
          </cell>
          <cell r="E15">
            <v>-0.14000000000000001</v>
          </cell>
          <cell r="F15">
            <v>0.56000000000000005</v>
          </cell>
          <cell r="G15">
            <v>-0.91</v>
          </cell>
          <cell r="H15">
            <v>2.37</v>
          </cell>
          <cell r="I15">
            <v>104</v>
          </cell>
          <cell r="J15">
            <v>14</v>
          </cell>
        </row>
        <row r="16">
          <cell r="B16" t="str">
            <v>Higiene oral</v>
          </cell>
          <cell r="C16">
            <v>0.47</v>
          </cell>
          <cell r="D16">
            <v>1.2</v>
          </cell>
          <cell r="E16">
            <v>0.01</v>
          </cell>
          <cell r="F16">
            <v>1.58</v>
          </cell>
          <cell r="G16">
            <v>1.37</v>
          </cell>
          <cell r="H16">
            <v>-0.27</v>
          </cell>
          <cell r="I16">
            <v>47</v>
          </cell>
          <cell r="J16">
            <v>15</v>
          </cell>
        </row>
        <row r="17">
          <cell r="B17" t="str">
            <v>Seguro Privado</v>
          </cell>
          <cell r="C17">
            <v>1.73</v>
          </cell>
          <cell r="D17">
            <v>1.19</v>
          </cell>
          <cell r="E17">
            <v>1.1100000000000001</v>
          </cell>
          <cell r="F17">
            <v>1.19</v>
          </cell>
          <cell r="G17">
            <v>1.75</v>
          </cell>
          <cell r="H17">
            <v>1.19</v>
          </cell>
          <cell r="I17">
            <v>19</v>
          </cell>
          <cell r="J17">
            <v>16</v>
          </cell>
        </row>
        <row r="18">
          <cell r="B18" t="str">
            <v>Medica general</v>
          </cell>
          <cell r="C18">
            <v>0.87</v>
          </cell>
          <cell r="D18">
            <v>1.1100000000000001</v>
          </cell>
          <cell r="E18">
            <v>1.24</v>
          </cell>
          <cell r="F18">
            <v>1.65</v>
          </cell>
          <cell r="G18">
            <v>0.37</v>
          </cell>
          <cell r="H18">
            <v>0.47</v>
          </cell>
          <cell r="I18">
            <v>29</v>
          </cell>
          <cell r="J18">
            <v>17</v>
          </cell>
        </row>
        <row r="19">
          <cell r="B19" t="str">
            <v>Higiene corporal</v>
          </cell>
          <cell r="C19">
            <v>0.61</v>
          </cell>
          <cell r="D19">
            <v>1.1000000000000001</v>
          </cell>
          <cell r="E19">
            <v>0.99</v>
          </cell>
          <cell r="F19">
            <v>0.89</v>
          </cell>
          <cell r="G19">
            <v>-0.68</v>
          </cell>
          <cell r="H19">
            <v>1.26</v>
          </cell>
          <cell r="I19">
            <v>36</v>
          </cell>
          <cell r="J19">
            <v>18</v>
          </cell>
        </row>
        <row r="20">
          <cell r="B20" t="str">
            <v>Servicio TV</v>
          </cell>
          <cell r="C20">
            <v>0</v>
          </cell>
          <cell r="D20">
            <v>1.0900000000000001</v>
          </cell>
          <cell r="E20">
            <v>0</v>
          </cell>
          <cell r="F20">
            <v>1.0900000000000001</v>
          </cell>
          <cell r="G20">
            <v>0</v>
          </cell>
          <cell r="H20">
            <v>1.1200000000000001</v>
          </cell>
          <cell r="I20">
            <v>92</v>
          </cell>
          <cell r="J20">
            <v>19</v>
          </cell>
        </row>
        <row r="21">
          <cell r="B21" t="str">
            <v>Serv. Mascotas</v>
          </cell>
          <cell r="C21">
            <v>0.89</v>
          </cell>
          <cell r="D21">
            <v>1.07</v>
          </cell>
          <cell r="E21">
            <v>0</v>
          </cell>
          <cell r="F21">
            <v>0</v>
          </cell>
          <cell r="G21">
            <v>1.5</v>
          </cell>
          <cell r="H21">
            <v>1.8</v>
          </cell>
          <cell r="I21">
            <v>28</v>
          </cell>
          <cell r="J21">
            <v>20</v>
          </cell>
        </row>
        <row r="22">
          <cell r="B22" t="str">
            <v>Colchones</v>
          </cell>
          <cell r="C22">
            <v>-0.08</v>
          </cell>
          <cell r="D22">
            <v>0.93</v>
          </cell>
          <cell r="E22">
            <v>0.01</v>
          </cell>
          <cell r="F22">
            <v>0.92</v>
          </cell>
          <cell r="G22">
            <v>0.19</v>
          </cell>
          <cell r="H22">
            <v>-0.56999999999999995</v>
          </cell>
          <cell r="I22">
            <v>96</v>
          </cell>
          <cell r="J22">
            <v>21</v>
          </cell>
        </row>
        <row r="23">
          <cell r="B23" t="str">
            <v>Estufa</v>
          </cell>
          <cell r="C23">
            <v>0.15</v>
          </cell>
          <cell r="D23">
            <v>0.91</v>
          </cell>
          <cell r="E23">
            <v>0.28999999999999998</v>
          </cell>
          <cell r="F23">
            <v>0.52</v>
          </cell>
          <cell r="G23">
            <v>-1.73</v>
          </cell>
          <cell r="H23">
            <v>2.54</v>
          </cell>
          <cell r="I23">
            <v>73</v>
          </cell>
          <cell r="J23">
            <v>22</v>
          </cell>
        </row>
        <row r="24">
          <cell r="B24" t="str">
            <v>Medica especial</v>
          </cell>
          <cell r="C24">
            <v>0.6</v>
          </cell>
          <cell r="D24">
            <v>0.89</v>
          </cell>
          <cell r="E24">
            <v>0.5</v>
          </cell>
          <cell r="F24">
            <v>0.39</v>
          </cell>
          <cell r="G24">
            <v>0.95</v>
          </cell>
          <cell r="H24">
            <v>2.2799999999999998</v>
          </cell>
          <cell r="I24">
            <v>38</v>
          </cell>
          <cell r="J24">
            <v>23</v>
          </cell>
        </row>
        <row r="25">
          <cell r="B25" t="str">
            <v>Combustible carro</v>
          </cell>
          <cell r="C25">
            <v>1.29</v>
          </cell>
          <cell r="D25">
            <v>0.86</v>
          </cell>
          <cell r="E25">
            <v>1.2</v>
          </cell>
          <cell r="F25">
            <v>0.86</v>
          </cell>
          <cell r="G25">
            <v>1.41</v>
          </cell>
          <cell r="H25">
            <v>0.86</v>
          </cell>
          <cell r="I25">
            <v>22</v>
          </cell>
          <cell r="J25">
            <v>24</v>
          </cell>
        </row>
      </sheetData>
      <sheetData sheetId="43">
        <row r="2">
          <cell r="B2" t="str">
            <v>Bus</v>
          </cell>
          <cell r="C2">
            <v>0.17835241077592986</v>
          </cell>
          <cell r="D2">
            <v>8.6309743115565801E-2</v>
          </cell>
          <cell r="E2">
            <v>0.25707268268500172</v>
          </cell>
          <cell r="F2">
            <v>0.123660474281654</v>
          </cell>
          <cell r="G2">
            <v>2.9179472128342366E-2</v>
          </cell>
          <cell r="H2">
            <v>1.4260901550147601E-2</v>
          </cell>
          <cell r="I2">
            <v>1</v>
          </cell>
          <cell r="J2">
            <v>1</v>
          </cell>
        </row>
        <row r="3">
          <cell r="B3" t="str">
            <v>Gas</v>
          </cell>
          <cell r="C3">
            <v>6.6344619651582282E-2</v>
          </cell>
          <cell r="D3">
            <v>6.1987372112819301E-2</v>
          </cell>
          <cell r="E3">
            <v>8.8601109349256843E-2</v>
          </cell>
          <cell r="F3">
            <v>8.123058072962E-2</v>
          </cell>
          <cell r="G3">
            <v>4.4755363315077304E-2</v>
          </cell>
          <cell r="H3">
            <v>4.32852045299221E-2</v>
          </cell>
          <cell r="I3">
            <v>3</v>
          </cell>
          <cell r="J3">
            <v>2</v>
          </cell>
        </row>
        <row r="4">
          <cell r="B4" t="str">
            <v>Energía</v>
          </cell>
          <cell r="C4">
            <v>0</v>
          </cell>
          <cell r="D4">
            <v>5.2611998845627297E-2</v>
          </cell>
          <cell r="E4">
            <v>2.7492869822855925E-4</v>
          </cell>
          <cell r="F4">
            <v>4.8955520835827999E-2</v>
          </cell>
          <cell r="G4">
            <v>0</v>
          </cell>
          <cell r="H4">
            <v>3.7750660026172701E-2</v>
          </cell>
          <cell r="I4">
            <v>85</v>
          </cell>
          <cell r="J4">
            <v>3</v>
          </cell>
        </row>
        <row r="5">
          <cell r="B5" t="str">
            <v>Servicio Telefonía</v>
          </cell>
          <cell r="C5">
            <v>1.7840111754777246E-3</v>
          </cell>
          <cell r="D5">
            <v>-6.2462260078078903E-3</v>
          </cell>
          <cell r="E5">
            <v>1.0288761902612145E-3</v>
          </cell>
          <cell r="F5">
            <v>-3.4849883885926798E-3</v>
          </cell>
          <cell r="G5">
            <v>2.8780117270156545E-3</v>
          </cell>
          <cell r="H5">
            <v>-1.0144950328876299E-2</v>
          </cell>
          <cell r="I5">
            <v>35</v>
          </cell>
          <cell r="J5">
            <v>123</v>
          </cell>
        </row>
        <row r="6">
          <cell r="B6" t="str">
            <v>Serv. de diversión</v>
          </cell>
          <cell r="C6">
            <v>1.3204078200697764E-3</v>
          </cell>
          <cell r="D6">
            <v>-1.16452756231915E-2</v>
          </cell>
          <cell r="E6">
            <v>1.0269857928942546E-3</v>
          </cell>
          <cell r="F6">
            <v>1.2970015723904301E-3</v>
          </cell>
          <cell r="G6">
            <v>0</v>
          </cell>
          <cell r="H6">
            <v>-7.16359225779724E-3</v>
          </cell>
          <cell r="I6">
            <v>43</v>
          </cell>
          <cell r="J6">
            <v>124</v>
          </cell>
        </row>
        <row r="7">
          <cell r="B7" t="str">
            <v>Vehículos</v>
          </cell>
          <cell r="C7">
            <v>-3.0781597472713224E-2</v>
          </cell>
          <cell r="D7">
            <v>-1.28865446462097E-2</v>
          </cell>
          <cell r="E7">
            <v>-9.8175009789770954E-3</v>
          </cell>
          <cell r="F7">
            <v>-4.0854548897173801E-3</v>
          </cell>
          <cell r="G7">
            <v>-6.5597824141108527E-2</v>
          </cell>
          <cell r="H7">
            <v>-2.7734700028929599E-2</v>
          </cell>
          <cell r="I7">
            <v>125</v>
          </cell>
          <cell r="J7">
            <v>125</v>
          </cell>
        </row>
      </sheetData>
      <sheetData sheetId="44">
        <row r="2">
          <cell r="B2">
            <v>3.0472096088124232</v>
          </cell>
          <cell r="C2">
            <v>2.4862860422147719</v>
          </cell>
          <cell r="D2">
            <v>3.37640264987715</v>
          </cell>
          <cell r="E2">
            <v>2.8757034044585765</v>
          </cell>
          <cell r="F2">
            <v>1.7841654516980583</v>
          </cell>
          <cell r="G2">
            <v>1.8564406623086143</v>
          </cell>
        </row>
        <row r="3">
          <cell r="B3">
            <v>3.1017838716136907</v>
          </cell>
          <cell r="C3">
            <v>2.3191583674706067</v>
          </cell>
          <cell r="D3">
            <v>3.747208210144322</v>
          </cell>
          <cell r="E3">
            <v>2.4995689119013491</v>
          </cell>
          <cell r="F3">
            <v>1.7819821021267188</v>
          </cell>
          <cell r="G3">
            <v>2.0388013349241589</v>
          </cell>
        </row>
        <row r="4">
          <cell r="B4">
            <v>8.6414258839795366E-4</v>
          </cell>
          <cell r="C4">
            <v>4.966367340612976E-2</v>
          </cell>
          <cell r="D4">
            <v>0.11891599446518342</v>
          </cell>
          <cell r="E4">
            <v>5.2817842322966158E-2</v>
          </cell>
          <cell r="F4">
            <v>-9.3476761647366402E-2</v>
          </cell>
          <cell r="G4">
            <v>-5.8769898669098097E-2</v>
          </cell>
        </row>
        <row r="5">
          <cell r="B5">
            <v>0.38302652912295798</v>
          </cell>
          <cell r="C5">
            <v>0.27211731892451496</v>
          </cell>
          <cell r="D5">
            <v>0.33345204502836623</v>
          </cell>
          <cell r="E5">
            <v>0.3908354549934927</v>
          </cell>
          <cell r="F5">
            <v>0.47540387057077282</v>
          </cell>
          <cell r="G5">
            <v>0.24766896910000469</v>
          </cell>
        </row>
      </sheetData>
      <sheetData sheetId="45">
        <row r="2">
          <cell r="B2">
            <v>2.4018898281004564</v>
          </cell>
          <cell r="C2">
            <v>1.8739375731421319</v>
          </cell>
          <cell r="D2">
            <v>2.4112545702061818</v>
          </cell>
          <cell r="E2">
            <v>1.9830573384042094</v>
          </cell>
          <cell r="F2">
            <v>1.6605162493667887</v>
          </cell>
          <cell r="G2">
            <v>1.6024126587579717</v>
          </cell>
        </row>
        <row r="3">
          <cell r="B3">
            <v>1.3368966444927153</v>
          </cell>
          <cell r="C3">
            <v>0.54920694354644728</v>
          </cell>
          <cell r="D3">
            <v>1.4908326525142981</v>
          </cell>
          <cell r="E3">
            <v>0.64386364277832231</v>
          </cell>
          <cell r="F3">
            <v>0.90826404945534656</v>
          </cell>
          <cell r="G3">
            <v>0.36688082481657952</v>
          </cell>
        </row>
        <row r="4">
          <cell r="B4">
            <v>3.7874914923274341E-4</v>
          </cell>
          <cell r="C4">
            <v>1.237493947618571E-2</v>
          </cell>
          <cell r="D4">
            <v>3.6288128714938778E-2</v>
          </cell>
          <cell r="E4">
            <v>0.18401046864202741</v>
          </cell>
          <cell r="F4">
            <v>-0.43740286222305369</v>
          </cell>
          <cell r="G4">
            <v>-2.4698539255349969E-3</v>
          </cell>
        </row>
        <row r="5">
          <cell r="B5">
            <v>0.12608591049463369</v>
          </cell>
          <cell r="C5">
            <v>9.0732063001089727E-2</v>
          </cell>
          <cell r="D5">
            <v>0.88413378897694428</v>
          </cell>
          <cell r="E5">
            <v>1.1551832269838598</v>
          </cell>
          <cell r="F5">
            <v>1.1896550621344966</v>
          </cell>
          <cell r="G5">
            <v>1.2380016878669267</v>
          </cell>
        </row>
      </sheetData>
      <sheetData sheetId="46">
        <row r="2">
          <cell r="B2" t="str">
            <v>Gas</v>
          </cell>
          <cell r="C2">
            <v>18.36</v>
          </cell>
          <cell r="D2">
            <v>20.45</v>
          </cell>
          <cell r="E2">
            <v>18.84</v>
          </cell>
          <cell r="F2">
            <v>20.260000000000002</v>
          </cell>
          <cell r="G2">
            <v>18.760000000000002</v>
          </cell>
          <cell r="H2">
            <v>21.5</v>
          </cell>
          <cell r="I2">
            <v>2</v>
          </cell>
          <cell r="J2">
            <v>1</v>
          </cell>
        </row>
        <row r="3">
          <cell r="B3" t="str">
            <v>Combustible carro</v>
          </cell>
          <cell r="C3">
            <v>11.73</v>
          </cell>
          <cell r="D3">
            <v>6.08</v>
          </cell>
          <cell r="E3">
            <v>11.71</v>
          </cell>
          <cell r="F3">
            <v>6.06</v>
          </cell>
          <cell r="G3">
            <v>12.01</v>
          </cell>
          <cell r="H3">
            <v>6.18</v>
          </cell>
          <cell r="I3">
            <v>3</v>
          </cell>
          <cell r="J3">
            <v>2</v>
          </cell>
        </row>
        <row r="4">
          <cell r="B4" t="str">
            <v>Otro Trans intermu</v>
          </cell>
          <cell r="C4">
            <v>3.79</v>
          </cell>
          <cell r="D4">
            <v>4.3</v>
          </cell>
          <cell r="E4">
            <v>3.84</v>
          </cell>
          <cell r="F4">
            <v>5.23</v>
          </cell>
          <cell r="G4">
            <v>3.74</v>
          </cell>
          <cell r="H4">
            <v>3.58</v>
          </cell>
          <cell r="I4">
            <v>7</v>
          </cell>
          <cell r="J4">
            <v>3</v>
          </cell>
        </row>
        <row r="5">
          <cell r="B5" t="str">
            <v>Taxi</v>
          </cell>
          <cell r="C5">
            <v>2.38</v>
          </cell>
          <cell r="D5">
            <v>3.81</v>
          </cell>
          <cell r="E5">
            <v>2.38</v>
          </cell>
          <cell r="F5">
            <v>3.81</v>
          </cell>
          <cell r="G5">
            <v>2.38</v>
          </cell>
          <cell r="H5">
            <v>3.81</v>
          </cell>
          <cell r="I5">
            <v>9</v>
          </cell>
          <cell r="J5">
            <v>4</v>
          </cell>
        </row>
        <row r="6">
          <cell r="B6" t="str">
            <v>Buseta</v>
          </cell>
          <cell r="C6">
            <v>8.02</v>
          </cell>
          <cell r="D6">
            <v>3.72</v>
          </cell>
          <cell r="E6">
            <v>8.02</v>
          </cell>
          <cell r="F6">
            <v>3.72</v>
          </cell>
          <cell r="G6">
            <v>8.02</v>
          </cell>
          <cell r="H6">
            <v>3.72</v>
          </cell>
          <cell r="I6">
            <v>4</v>
          </cell>
          <cell r="J6">
            <v>5</v>
          </cell>
        </row>
        <row r="7">
          <cell r="B7" t="str">
            <v>Bus Intermunicipal</v>
          </cell>
          <cell r="C7">
            <v>1.38</v>
          </cell>
          <cell r="D7">
            <v>3.57</v>
          </cell>
          <cell r="E7">
            <v>1.38</v>
          </cell>
          <cell r="F7">
            <v>3.57</v>
          </cell>
          <cell r="G7">
            <v>1.38</v>
          </cell>
          <cell r="H7">
            <v>3.57</v>
          </cell>
          <cell r="I7">
            <v>10</v>
          </cell>
          <cell r="J7">
            <v>6</v>
          </cell>
        </row>
        <row r="8">
          <cell r="B8" t="str">
            <v>Otros Trans Urbano</v>
          </cell>
          <cell r="C8">
            <v>7.63</v>
          </cell>
          <cell r="D8">
            <v>3.54</v>
          </cell>
          <cell r="E8">
            <v>7.63</v>
          </cell>
          <cell r="F8">
            <v>3.54</v>
          </cell>
          <cell r="G8">
            <v>7.63</v>
          </cell>
          <cell r="H8">
            <v>3.54</v>
          </cell>
          <cell r="I8">
            <v>5</v>
          </cell>
          <cell r="J8">
            <v>7</v>
          </cell>
        </row>
        <row r="9">
          <cell r="B9" t="str">
            <v>Bus</v>
          </cell>
          <cell r="C9">
            <v>6.9</v>
          </cell>
          <cell r="D9">
            <v>3.24</v>
          </cell>
          <cell r="E9">
            <v>6.9</v>
          </cell>
          <cell r="F9">
            <v>3.24</v>
          </cell>
          <cell r="G9">
            <v>6.9</v>
          </cell>
          <cell r="H9">
            <v>3.24</v>
          </cell>
          <cell r="I9">
            <v>6</v>
          </cell>
          <cell r="J9">
            <v>8</v>
          </cell>
        </row>
        <row r="10">
          <cell r="B10" t="str">
            <v>Energía</v>
          </cell>
          <cell r="C10">
            <v>20.72</v>
          </cell>
          <cell r="D10">
            <v>2.61</v>
          </cell>
          <cell r="E10">
            <v>20.72</v>
          </cell>
          <cell r="F10">
            <v>3.38</v>
          </cell>
          <cell r="G10">
            <v>20.72</v>
          </cell>
          <cell r="H10">
            <v>2.19</v>
          </cell>
          <cell r="I10">
            <v>1</v>
          </cell>
          <cell r="J10">
            <v>9</v>
          </cell>
        </row>
        <row r="11">
          <cell r="B11" t="str">
            <v>Acueducto</v>
          </cell>
          <cell r="C11">
            <v>3.04</v>
          </cell>
          <cell r="D11">
            <v>-1.48</v>
          </cell>
          <cell r="E11">
            <v>3.04</v>
          </cell>
          <cell r="F11">
            <v>-1.48</v>
          </cell>
          <cell r="G11">
            <v>3.04</v>
          </cell>
          <cell r="H11">
            <v>-2.76</v>
          </cell>
          <cell r="I11">
            <v>8</v>
          </cell>
          <cell r="J11">
            <v>10</v>
          </cell>
        </row>
      </sheetData>
      <sheetData sheetId="47">
        <row r="2">
          <cell r="B2" t="str">
            <v>Gas</v>
          </cell>
          <cell r="C2">
            <v>0.12506028919949186</v>
          </cell>
          <cell r="D2">
            <v>0.164842881626418</v>
          </cell>
          <cell r="E2">
            <v>0.19186722990114932</v>
          </cell>
          <cell r="F2">
            <v>0.24201934787972099</v>
          </cell>
          <cell r="G2">
            <v>7.516657258646825E-2</v>
          </cell>
          <cell r="H2">
            <v>0.103981217585846</v>
          </cell>
          <cell r="I2">
            <v>4</v>
          </cell>
          <cell r="J2">
            <v>1</v>
          </cell>
        </row>
        <row r="3">
          <cell r="B3" t="str">
            <v>Combustible carro</v>
          </cell>
          <cell r="C3">
            <v>0.28732750886438663</v>
          </cell>
          <cell r="D3">
            <v>0.15296210291879</v>
          </cell>
          <cell r="E3">
            <v>0.1712529337867473</v>
          </cell>
          <cell r="F3">
            <v>9.0381375296397504E-2</v>
          </cell>
          <cell r="G3">
            <v>0.36645751866139331</v>
          </cell>
          <cell r="H3">
            <v>0.19601552839408901</v>
          </cell>
          <cell r="I3">
            <v>2</v>
          </cell>
          <cell r="J3">
            <v>2</v>
          </cell>
        </row>
        <row r="4">
          <cell r="B4" t="str">
            <v>Bus</v>
          </cell>
          <cell r="C4">
            <v>0.17835241077592986</v>
          </cell>
          <cell r="D4">
            <v>8.6309743115565801E-2</v>
          </cell>
          <cell r="E4">
            <v>0.25707268268500172</v>
          </cell>
          <cell r="F4">
            <v>0.123660474281654</v>
          </cell>
          <cell r="G4">
            <v>2.9179472128342366E-2</v>
          </cell>
          <cell r="H4">
            <v>1.4260901550147601E-2</v>
          </cell>
          <cell r="I4">
            <v>3</v>
          </cell>
          <cell r="J4">
            <v>3</v>
          </cell>
        </row>
        <row r="5">
          <cell r="B5" t="str">
            <v>Otro Trans intermu</v>
          </cell>
          <cell r="C5">
            <v>1.2837094287288726E-2</v>
          </cell>
          <cell r="D5">
            <v>1.47002621549484E-2</v>
          </cell>
          <cell r="E5">
            <v>1.0762771719584801E-2</v>
          </cell>
          <cell r="F5">
            <v>1.47842637115064E-2</v>
          </cell>
          <cell r="G5">
            <v>9.627827908629611E-3</v>
          </cell>
          <cell r="H5">
            <v>9.3549129779966107E-3</v>
          </cell>
          <cell r="I5">
            <v>9</v>
          </cell>
          <cell r="J5">
            <v>8</v>
          </cell>
        </row>
        <row r="6">
          <cell r="B6" t="str">
            <v>Bus Intermunicipal</v>
          </cell>
          <cell r="C6">
            <v>2.9553872541914143E-3</v>
          </cell>
          <cell r="D6">
            <v>7.7764503065386199E-3</v>
          </cell>
          <cell r="E6">
            <v>3.0653591614233301E-3</v>
          </cell>
          <cell r="F6">
            <v>8.0175653866750799E-3</v>
          </cell>
          <cell r="G6">
            <v>8.5513528779953112E-6</v>
          </cell>
          <cell r="H6">
            <v>2.2724301573142999E-5</v>
          </cell>
          <cell r="I6">
            <v>10</v>
          </cell>
          <cell r="J6">
            <v>9</v>
          </cell>
        </row>
        <row r="7">
          <cell r="B7" t="str">
            <v>Acueducto</v>
          </cell>
          <cell r="C7">
            <v>7.7824618963425934E-2</v>
          </cell>
          <cell r="D7">
            <v>-3.5890103271044201E-2</v>
          </cell>
          <cell r="E7">
            <v>8.2994836337477895E-2</v>
          </cell>
          <cell r="F7">
            <v>-3.8049156843354498E-2</v>
          </cell>
          <cell r="G7">
            <v>5.7689331857223927E-2</v>
          </cell>
          <cell r="H7">
            <v>-4.9424100441830002E-2</v>
          </cell>
          <cell r="I7">
            <v>6</v>
          </cell>
          <cell r="J7">
            <v>10</v>
          </cell>
        </row>
      </sheetData>
      <sheetData sheetId="48">
        <row r="2">
          <cell r="B2" t="str">
            <v>Joyas Oro y plata</v>
          </cell>
          <cell r="C2">
            <v>2.58</v>
          </cell>
          <cell r="D2">
            <v>12.6</v>
          </cell>
          <cell r="E2">
            <v>5.15</v>
          </cell>
          <cell r="F2">
            <v>10.91</v>
          </cell>
          <cell r="G2">
            <v>-0.76</v>
          </cell>
          <cell r="H2">
            <v>17.510000000000002</v>
          </cell>
          <cell r="I2">
            <v>19</v>
          </cell>
          <cell r="J2">
            <v>1</v>
          </cell>
        </row>
        <row r="3">
          <cell r="B3" t="str">
            <v>Ceras</v>
          </cell>
          <cell r="C3">
            <v>4.7300000000000004</v>
          </cell>
          <cell r="D3">
            <v>9.52</v>
          </cell>
          <cell r="E3">
            <v>4.05</v>
          </cell>
          <cell r="F3">
            <v>8.61</v>
          </cell>
          <cell r="G3">
            <v>5.33</v>
          </cell>
          <cell r="H3">
            <v>13.15</v>
          </cell>
          <cell r="I3">
            <v>9</v>
          </cell>
          <cell r="J3">
            <v>2</v>
          </cell>
        </row>
        <row r="4">
          <cell r="B4" t="str">
            <v>Insecticidas</v>
          </cell>
          <cell r="C4">
            <v>8.7899999999999991</v>
          </cell>
          <cell r="D4">
            <v>7.48</v>
          </cell>
          <cell r="E4">
            <v>8.67</v>
          </cell>
          <cell r="F4">
            <v>5.48</v>
          </cell>
          <cell r="G4">
            <v>9.93</v>
          </cell>
          <cell r="H4">
            <v>9.6</v>
          </cell>
          <cell r="I4">
            <v>3</v>
          </cell>
          <cell r="J4">
            <v>3</v>
          </cell>
        </row>
        <row r="5">
          <cell r="B5" t="str">
            <v>Jardines</v>
          </cell>
          <cell r="C5">
            <v>-0.93</v>
          </cell>
          <cell r="D5">
            <v>7.39</v>
          </cell>
          <cell r="E5">
            <v>0.8</v>
          </cell>
          <cell r="F5">
            <v>3.19</v>
          </cell>
          <cell r="G5">
            <v>-1.56</v>
          </cell>
          <cell r="H5">
            <v>10.81</v>
          </cell>
          <cell r="I5">
            <v>49</v>
          </cell>
          <cell r="J5">
            <v>4</v>
          </cell>
        </row>
        <row r="6">
          <cell r="B6" t="str">
            <v>Aguardiente</v>
          </cell>
          <cell r="C6">
            <v>7.54</v>
          </cell>
          <cell r="D6">
            <v>7.13</v>
          </cell>
          <cell r="E6">
            <v>5.68</v>
          </cell>
          <cell r="F6">
            <v>6.89</v>
          </cell>
          <cell r="G6">
            <v>11.39</v>
          </cell>
          <cell r="H6">
            <v>7.41</v>
          </cell>
          <cell r="I6">
            <v>5</v>
          </cell>
          <cell r="J6">
            <v>5</v>
          </cell>
        </row>
        <row r="7">
          <cell r="B7" t="str">
            <v>Toallas</v>
          </cell>
          <cell r="C7">
            <v>3.62</v>
          </cell>
          <cell r="D7">
            <v>6.27</v>
          </cell>
          <cell r="E7">
            <v>6.84</v>
          </cell>
          <cell r="F7">
            <v>8.74</v>
          </cell>
          <cell r="G7">
            <v>0.47</v>
          </cell>
          <cell r="H7">
            <v>4.6500000000000004</v>
          </cell>
          <cell r="I7">
            <v>13</v>
          </cell>
          <cell r="J7">
            <v>6</v>
          </cell>
        </row>
        <row r="8">
          <cell r="B8" t="str">
            <v>Pasaje aéreo</v>
          </cell>
          <cell r="C8">
            <v>-1.39</v>
          </cell>
          <cell r="D8">
            <v>5.81</v>
          </cell>
          <cell r="E8">
            <v>-1.39</v>
          </cell>
          <cell r="F8">
            <v>5.81</v>
          </cell>
          <cell r="G8">
            <v>-1.39</v>
          </cell>
          <cell r="H8">
            <v>5.81</v>
          </cell>
          <cell r="I8">
            <v>53</v>
          </cell>
          <cell r="J8">
            <v>7</v>
          </cell>
        </row>
        <row r="9">
          <cell r="B9" t="str">
            <v>Sabanas y fundas</v>
          </cell>
          <cell r="C9">
            <v>1.53</v>
          </cell>
          <cell r="D9">
            <v>5.52</v>
          </cell>
          <cell r="E9">
            <v>1.4</v>
          </cell>
          <cell r="F9">
            <v>5.82</v>
          </cell>
          <cell r="G9">
            <v>1.66</v>
          </cell>
          <cell r="H9">
            <v>5.49</v>
          </cell>
          <cell r="I9">
            <v>25</v>
          </cell>
          <cell r="J9">
            <v>8</v>
          </cell>
        </row>
        <row r="10">
          <cell r="B10" t="str">
            <v>Interior mujer</v>
          </cell>
          <cell r="C10">
            <v>2.14</v>
          </cell>
          <cell r="D10">
            <v>5.32</v>
          </cell>
          <cell r="E10">
            <v>1.87</v>
          </cell>
          <cell r="F10">
            <v>5.56</v>
          </cell>
          <cell r="G10">
            <v>1.97</v>
          </cell>
          <cell r="H10">
            <v>5.41</v>
          </cell>
          <cell r="I10">
            <v>21</v>
          </cell>
          <cell r="J10">
            <v>9</v>
          </cell>
        </row>
        <row r="11">
          <cell r="B11" t="str">
            <v>Otro uten. aseo</v>
          </cell>
          <cell r="C11">
            <v>2.27</v>
          </cell>
          <cell r="D11">
            <v>5.22</v>
          </cell>
          <cell r="E11">
            <v>2.62</v>
          </cell>
          <cell r="F11">
            <v>4.5199999999999996</v>
          </cell>
          <cell r="G11">
            <v>2.38</v>
          </cell>
          <cell r="H11">
            <v>4.5199999999999996</v>
          </cell>
          <cell r="I11">
            <v>20</v>
          </cell>
          <cell r="J11">
            <v>10</v>
          </cell>
        </row>
        <row r="12">
          <cell r="B12" t="str">
            <v>Camisas bebe</v>
          </cell>
          <cell r="C12">
            <v>1</v>
          </cell>
          <cell r="D12">
            <v>4.7</v>
          </cell>
          <cell r="E12">
            <v>1.46</v>
          </cell>
          <cell r="F12">
            <v>5.61</v>
          </cell>
          <cell r="G12">
            <v>-1.03</v>
          </cell>
          <cell r="H12">
            <v>0.4</v>
          </cell>
          <cell r="I12">
            <v>32</v>
          </cell>
          <cell r="J12">
            <v>11</v>
          </cell>
        </row>
        <row r="13">
          <cell r="B13" t="str">
            <v>Libros</v>
          </cell>
          <cell r="C13">
            <v>-1.21</v>
          </cell>
          <cell r="D13">
            <v>4.54</v>
          </cell>
          <cell r="E13">
            <v>2.58</v>
          </cell>
          <cell r="F13">
            <v>5.07</v>
          </cell>
          <cell r="G13">
            <v>-3.81</v>
          </cell>
          <cell r="H13">
            <v>4</v>
          </cell>
          <cell r="I13">
            <v>50</v>
          </cell>
          <cell r="J13">
            <v>12</v>
          </cell>
        </row>
        <row r="14">
          <cell r="B14" t="str">
            <v>Jabones</v>
          </cell>
          <cell r="C14">
            <v>0.08</v>
          </cell>
          <cell r="D14">
            <v>4.42</v>
          </cell>
          <cell r="E14">
            <v>-0.51</v>
          </cell>
          <cell r="F14">
            <v>3.59</v>
          </cell>
          <cell r="G14">
            <v>-0.38</v>
          </cell>
          <cell r="H14">
            <v>5.53</v>
          </cell>
          <cell r="I14">
            <v>41</v>
          </cell>
          <cell r="J14">
            <v>13</v>
          </cell>
        </row>
        <row r="15">
          <cell r="B15" t="str">
            <v>Vajilla</v>
          </cell>
          <cell r="C15">
            <v>6.02</v>
          </cell>
          <cell r="D15">
            <v>4.21</v>
          </cell>
          <cell r="E15">
            <v>4.95</v>
          </cell>
          <cell r="F15">
            <v>4.09</v>
          </cell>
          <cell r="G15">
            <v>5.63</v>
          </cell>
          <cell r="H15">
            <v>4.18</v>
          </cell>
          <cell r="I15">
            <v>6</v>
          </cell>
          <cell r="J15">
            <v>14</v>
          </cell>
        </row>
        <row r="16">
          <cell r="B16" t="str">
            <v>Aceite carros</v>
          </cell>
          <cell r="C16">
            <v>4.92</v>
          </cell>
          <cell r="D16">
            <v>4.09</v>
          </cell>
          <cell r="E16">
            <v>6.51</v>
          </cell>
          <cell r="F16">
            <v>6.46</v>
          </cell>
          <cell r="G16">
            <v>1.1499999999999999</v>
          </cell>
          <cell r="H16">
            <v>-1.8</v>
          </cell>
          <cell r="I16">
            <v>8</v>
          </cell>
          <cell r="J16">
            <v>15</v>
          </cell>
        </row>
        <row r="17">
          <cell r="B17" t="str">
            <v>Cuidado Cabello</v>
          </cell>
          <cell r="C17">
            <v>1.06</v>
          </cell>
          <cell r="D17">
            <v>3.81</v>
          </cell>
          <cell r="E17">
            <v>2.29</v>
          </cell>
          <cell r="F17">
            <v>2.58</v>
          </cell>
          <cell r="G17">
            <v>0.23</v>
          </cell>
          <cell r="H17">
            <v>7.63</v>
          </cell>
          <cell r="I17">
            <v>29</v>
          </cell>
          <cell r="J17">
            <v>16</v>
          </cell>
        </row>
        <row r="18">
          <cell r="B18" t="str">
            <v>Servicio Telefonía</v>
          </cell>
          <cell r="C18">
            <v>0.77</v>
          </cell>
          <cell r="D18">
            <v>3.48</v>
          </cell>
          <cell r="E18">
            <v>2.94</v>
          </cell>
          <cell r="F18">
            <v>8.57</v>
          </cell>
          <cell r="G18">
            <v>-1.34</v>
          </cell>
          <cell r="H18">
            <v>1.41</v>
          </cell>
          <cell r="I18">
            <v>33</v>
          </cell>
          <cell r="J18">
            <v>17</v>
          </cell>
        </row>
        <row r="19">
          <cell r="B19" t="str">
            <v>Medicinas</v>
          </cell>
          <cell r="C19">
            <v>5.03</v>
          </cell>
          <cell r="D19">
            <v>3.28</v>
          </cell>
          <cell r="E19">
            <v>4.3499999999999996</v>
          </cell>
          <cell r="F19">
            <v>2.27</v>
          </cell>
          <cell r="G19">
            <v>5.34</v>
          </cell>
          <cell r="H19">
            <v>3.85</v>
          </cell>
          <cell r="I19">
            <v>7</v>
          </cell>
          <cell r="J19">
            <v>18</v>
          </cell>
        </row>
        <row r="20">
          <cell r="B20" t="str">
            <v>Interior hombre</v>
          </cell>
          <cell r="C20">
            <v>1.01</v>
          </cell>
          <cell r="D20">
            <v>3.19</v>
          </cell>
          <cell r="E20">
            <v>0.13</v>
          </cell>
          <cell r="F20">
            <v>3.45</v>
          </cell>
          <cell r="G20">
            <v>3.6</v>
          </cell>
          <cell r="H20">
            <v>2.5</v>
          </cell>
          <cell r="I20">
            <v>31</v>
          </cell>
          <cell r="J20">
            <v>19</v>
          </cell>
        </row>
        <row r="21">
          <cell r="B21" t="str">
            <v>Textos</v>
          </cell>
          <cell r="C21">
            <v>7.0000000000000007E-2</v>
          </cell>
          <cell r="D21">
            <v>3</v>
          </cell>
          <cell r="E21">
            <v>0.59</v>
          </cell>
          <cell r="F21">
            <v>4.5599999999999996</v>
          </cell>
          <cell r="G21">
            <v>1.1299999999999999</v>
          </cell>
          <cell r="H21">
            <v>1.03</v>
          </cell>
          <cell r="I21">
            <v>42</v>
          </cell>
          <cell r="J21">
            <v>20</v>
          </cell>
        </row>
        <row r="22">
          <cell r="B22" t="str">
            <v>Pantalón niño</v>
          </cell>
          <cell r="C22">
            <v>0.21</v>
          </cell>
          <cell r="D22">
            <v>2.86</v>
          </cell>
          <cell r="E22">
            <v>1.05</v>
          </cell>
          <cell r="F22">
            <v>2.89</v>
          </cell>
          <cell r="G22">
            <v>-3.37</v>
          </cell>
          <cell r="H22">
            <v>1.54</v>
          </cell>
          <cell r="I22">
            <v>39</v>
          </cell>
          <cell r="J22">
            <v>21</v>
          </cell>
        </row>
        <row r="23">
          <cell r="B23" t="str">
            <v>Llantas</v>
          </cell>
          <cell r="C23">
            <v>-4.47</v>
          </cell>
          <cell r="D23">
            <v>2.78</v>
          </cell>
          <cell r="E23">
            <v>-4.16</v>
          </cell>
          <cell r="F23">
            <v>1.32</v>
          </cell>
          <cell r="G23">
            <v>0</v>
          </cell>
          <cell r="I23">
            <v>65</v>
          </cell>
          <cell r="J23">
            <v>22</v>
          </cell>
        </row>
        <row r="24">
          <cell r="B24" t="str">
            <v>Desinfectantes</v>
          </cell>
          <cell r="C24">
            <v>-0.1</v>
          </cell>
          <cell r="D24">
            <v>2.66</v>
          </cell>
          <cell r="E24">
            <v>-0.08</v>
          </cell>
          <cell r="F24">
            <v>2.34</v>
          </cell>
          <cell r="G24">
            <v>0.57999999999999996</v>
          </cell>
          <cell r="H24">
            <v>3.26</v>
          </cell>
          <cell r="I24">
            <v>43</v>
          </cell>
          <cell r="J24">
            <v>23</v>
          </cell>
        </row>
        <row r="25">
          <cell r="B25" t="str">
            <v>Cortinas</v>
          </cell>
          <cell r="C25">
            <v>0.53</v>
          </cell>
          <cell r="D25">
            <v>2.35</v>
          </cell>
          <cell r="E25">
            <v>0.96</v>
          </cell>
          <cell r="F25">
            <v>1.72</v>
          </cell>
          <cell r="G25">
            <v>-1.4</v>
          </cell>
          <cell r="H25">
            <v>2.89</v>
          </cell>
          <cell r="I25">
            <v>36</v>
          </cell>
          <cell r="J25">
            <v>24</v>
          </cell>
        </row>
      </sheetData>
      <sheetData sheetId="49">
        <row r="2">
          <cell r="B2" t="str">
            <v>Servicio Telefonía</v>
          </cell>
          <cell r="C2">
            <v>2.2894810085297469E-2</v>
          </cell>
          <cell r="D2">
            <v>0.10350888812938799</v>
          </cell>
          <cell r="E2">
            <v>7.5622399984199257E-2</v>
          </cell>
          <cell r="F2">
            <v>0.22974115761722499</v>
          </cell>
          <cell r="G2">
            <v>-4.2850396824455302E-2</v>
          </cell>
          <cell r="H2">
            <v>4.4701187386610997E-2</v>
          </cell>
          <cell r="I2">
            <v>4</v>
          </cell>
          <cell r="J2">
            <v>1</v>
          </cell>
        </row>
        <row r="3">
          <cell r="B3" t="str">
            <v>Medicinas</v>
          </cell>
          <cell r="C3">
            <v>5.690488921831869E-2</v>
          </cell>
          <cell r="D3">
            <v>3.6770419703379201E-2</v>
          </cell>
          <cell r="E3">
            <v>4.9904084416968239E-2</v>
          </cell>
          <cell r="F3">
            <v>2.5592535402030301E-2</v>
          </cell>
          <cell r="G3">
            <v>0.11103589416712231</v>
          </cell>
          <cell r="H3">
            <v>8.00007924561143E-2</v>
          </cell>
          <cell r="I3">
            <v>1</v>
          </cell>
          <cell r="J3">
            <v>2</v>
          </cell>
        </row>
        <row r="4">
          <cell r="B4" t="str">
            <v>Pasaje aéreo</v>
          </cell>
          <cell r="C4">
            <v>-6.5743630648632118E-3</v>
          </cell>
          <cell r="D4">
            <v>2.8494379515169602E-2</v>
          </cell>
          <cell r="E4">
            <v>-3.1654665844914153E-4</v>
          </cell>
          <cell r="F4">
            <v>1.3637582532023101E-3</v>
          </cell>
          <cell r="G4">
            <v>-2.6817377878844632E-2</v>
          </cell>
          <cell r="H4">
            <v>0.117384442768543</v>
          </cell>
          <cell r="I4">
            <v>60</v>
          </cell>
          <cell r="J4">
            <v>3</v>
          </cell>
        </row>
        <row r="5">
          <cell r="B5" t="str">
            <v>Computadores</v>
          </cell>
          <cell r="C5">
            <v>-3.2946169427046409E-2</v>
          </cell>
          <cell r="D5">
            <v>-2.55232242637249E-2</v>
          </cell>
          <cell r="E5">
            <v>-3.351144769830209E-2</v>
          </cell>
          <cell r="F5">
            <v>-2.5739924101474201E-2</v>
          </cell>
          <cell r="G5">
            <v>-4.75708340027967E-2</v>
          </cell>
          <cell r="H5">
            <v>-3.7777846977059201E-2</v>
          </cell>
          <cell r="I5">
            <v>77</v>
          </cell>
          <cell r="J5">
            <v>76</v>
          </cell>
        </row>
        <row r="6">
          <cell r="B6" t="str">
            <v>Otro Pdto Aseo Pers</v>
          </cell>
          <cell r="C6">
            <v>-2.4472299361824837E-2</v>
          </cell>
          <cell r="D6">
            <v>-2.7606314468238399E-2</v>
          </cell>
          <cell r="E6">
            <v>-2.8567310433522633E-2</v>
          </cell>
          <cell r="F6">
            <v>-2.9774363152350498E-2</v>
          </cell>
          <cell r="G6">
            <v>-9.4710569773268235E-4</v>
          </cell>
          <cell r="H6">
            <v>-5.3566972638079196E-3</v>
          </cell>
          <cell r="I6">
            <v>76</v>
          </cell>
          <cell r="J6">
            <v>77</v>
          </cell>
        </row>
        <row r="7">
          <cell r="B7" t="str">
            <v>Vehículos</v>
          </cell>
          <cell r="C7">
            <v>-0.19742679758360898</v>
          </cell>
          <cell r="D7">
            <v>-0.13976944577812001</v>
          </cell>
          <cell r="E7">
            <v>-6.2967420072060007E-2</v>
          </cell>
          <cell r="F7">
            <v>-4.4311472265396203E-2</v>
          </cell>
          <cell r="G7">
            <v>-0.42073087207745474</v>
          </cell>
          <cell r="H7">
            <v>-0.30081482339069798</v>
          </cell>
          <cell r="I7">
            <v>78</v>
          </cell>
          <cell r="J7">
            <v>78</v>
          </cell>
        </row>
      </sheetData>
      <sheetData sheetId="50">
        <row r="2">
          <cell r="B2" t="str">
            <v>Serv. Mascotas</v>
          </cell>
          <cell r="C2">
            <v>5.48</v>
          </cell>
          <cell r="D2">
            <v>10.09</v>
          </cell>
          <cell r="E2">
            <v>4.66</v>
          </cell>
          <cell r="F2">
            <v>8.41</v>
          </cell>
          <cell r="G2">
            <v>6.7</v>
          </cell>
          <cell r="H2">
            <v>8.02</v>
          </cell>
          <cell r="I2">
            <v>9</v>
          </cell>
          <cell r="J2">
            <v>1</v>
          </cell>
        </row>
        <row r="3">
          <cell r="B3" t="str">
            <v>Seguro Privado</v>
          </cell>
          <cell r="C3">
            <v>7.13</v>
          </cell>
          <cell r="D3">
            <v>9.6999999999999993</v>
          </cell>
          <cell r="E3">
            <v>5.92</v>
          </cell>
          <cell r="F3">
            <v>6.52</v>
          </cell>
          <cell r="G3">
            <v>7.18</v>
          </cell>
          <cell r="H3">
            <v>9.83</v>
          </cell>
          <cell r="I3">
            <v>5</v>
          </cell>
          <cell r="J3">
            <v>2</v>
          </cell>
        </row>
        <row r="4">
          <cell r="B4" t="str">
            <v>Serv. de diversión</v>
          </cell>
          <cell r="C4">
            <v>29.22</v>
          </cell>
          <cell r="D4">
            <v>8</v>
          </cell>
          <cell r="E4">
            <v>3.15</v>
          </cell>
          <cell r="F4">
            <v>0.65</v>
          </cell>
          <cell r="G4">
            <v>11.34</v>
          </cell>
          <cell r="H4">
            <v>7.52</v>
          </cell>
          <cell r="I4">
            <v>1</v>
          </cell>
          <cell r="J4">
            <v>3</v>
          </cell>
        </row>
        <row r="5">
          <cell r="B5" t="str">
            <v>Serv. Protección</v>
          </cell>
          <cell r="C5">
            <v>1.97</v>
          </cell>
          <cell r="D5">
            <v>7.52</v>
          </cell>
          <cell r="E5">
            <v>3.81</v>
          </cell>
          <cell r="F5">
            <v>5.41</v>
          </cell>
          <cell r="G5">
            <v>0</v>
          </cell>
          <cell r="H5">
            <v>9.49</v>
          </cell>
          <cell r="I5">
            <v>25</v>
          </cell>
          <cell r="J5">
            <v>4</v>
          </cell>
        </row>
        <row r="6">
          <cell r="B6" t="str">
            <v>Pensión básica</v>
          </cell>
          <cell r="C6">
            <v>4.42</v>
          </cell>
          <cell r="D6">
            <v>7.06</v>
          </cell>
          <cell r="E6">
            <v>-4.54</v>
          </cell>
          <cell r="F6">
            <v>3.65</v>
          </cell>
          <cell r="G6">
            <v>8.5</v>
          </cell>
          <cell r="H6">
            <v>8.67</v>
          </cell>
          <cell r="I6">
            <v>12</v>
          </cell>
          <cell r="J6">
            <v>5</v>
          </cell>
        </row>
        <row r="7">
          <cell r="B7" t="str">
            <v>Porte Cartas</v>
          </cell>
          <cell r="C7">
            <v>2.37</v>
          </cell>
          <cell r="D7">
            <v>6.79</v>
          </cell>
          <cell r="E7">
            <v>2.29</v>
          </cell>
          <cell r="F7">
            <v>6.61</v>
          </cell>
          <cell r="G7">
            <v>2.39</v>
          </cell>
          <cell r="H7">
            <v>6.82</v>
          </cell>
          <cell r="I7">
            <v>22</v>
          </cell>
          <cell r="J7">
            <v>6</v>
          </cell>
        </row>
        <row r="8">
          <cell r="B8" t="str">
            <v>Medica general</v>
          </cell>
          <cell r="C8">
            <v>3.47</v>
          </cell>
          <cell r="D8">
            <v>6.57</v>
          </cell>
          <cell r="E8">
            <v>3.7</v>
          </cell>
          <cell r="F8">
            <v>6.1</v>
          </cell>
          <cell r="G8">
            <v>4.17</v>
          </cell>
          <cell r="H8">
            <v>8.0399999999999991</v>
          </cell>
          <cell r="I8">
            <v>16</v>
          </cell>
          <cell r="J8">
            <v>7</v>
          </cell>
        </row>
        <row r="9">
          <cell r="B9" t="str">
            <v>Matricula básica</v>
          </cell>
          <cell r="C9">
            <v>2.1800000000000002</v>
          </cell>
          <cell r="D9">
            <v>6.25</v>
          </cell>
          <cell r="E9">
            <v>-5.66</v>
          </cell>
          <cell r="F9">
            <v>3.71</v>
          </cell>
          <cell r="G9">
            <v>8.81</v>
          </cell>
          <cell r="H9">
            <v>9.19</v>
          </cell>
          <cell r="I9">
            <v>23</v>
          </cell>
          <cell r="J9">
            <v>8</v>
          </cell>
        </row>
        <row r="10">
          <cell r="B10" t="str">
            <v>Medica especial</v>
          </cell>
          <cell r="C10">
            <v>6.43</v>
          </cell>
          <cell r="D10">
            <v>5.72</v>
          </cell>
          <cell r="E10">
            <v>6.89</v>
          </cell>
          <cell r="F10">
            <v>5.86</v>
          </cell>
          <cell r="G10">
            <v>3.21</v>
          </cell>
          <cell r="H10">
            <v>5.05</v>
          </cell>
          <cell r="I10">
            <v>7</v>
          </cell>
          <cell r="J10">
            <v>9</v>
          </cell>
        </row>
        <row r="11">
          <cell r="B11" t="str">
            <v>Serv. Parqueadero</v>
          </cell>
          <cell r="C11">
            <v>2.09</v>
          </cell>
          <cell r="D11">
            <v>5.59</v>
          </cell>
          <cell r="E11">
            <v>1.67</v>
          </cell>
          <cell r="F11">
            <v>4.9400000000000004</v>
          </cell>
          <cell r="G11">
            <v>3.72</v>
          </cell>
          <cell r="H11">
            <v>6.32</v>
          </cell>
          <cell r="I11">
            <v>24</v>
          </cell>
          <cell r="J11">
            <v>10</v>
          </cell>
        </row>
        <row r="12">
          <cell r="B12" t="str">
            <v>Pago Complemen</v>
          </cell>
          <cell r="C12">
            <v>2.5099999999999998</v>
          </cell>
          <cell r="D12">
            <v>5.19</v>
          </cell>
          <cell r="E12">
            <v>2.5099999999999998</v>
          </cell>
          <cell r="F12">
            <v>5.19</v>
          </cell>
          <cell r="G12">
            <v>2.5099999999999998</v>
          </cell>
          <cell r="H12">
            <v>5.19</v>
          </cell>
          <cell r="I12">
            <v>21</v>
          </cell>
          <cell r="J12">
            <v>11</v>
          </cell>
        </row>
        <row r="13">
          <cell r="B13" t="str">
            <v>Matricula superior</v>
          </cell>
          <cell r="C13">
            <v>5.94</v>
          </cell>
          <cell r="D13">
            <v>4.95</v>
          </cell>
          <cell r="E13">
            <v>5.82</v>
          </cell>
          <cell r="F13">
            <v>4.9400000000000004</v>
          </cell>
          <cell r="G13">
            <v>6.09</v>
          </cell>
          <cell r="H13">
            <v>4.62</v>
          </cell>
          <cell r="I13">
            <v>8</v>
          </cell>
          <cell r="J13">
            <v>12</v>
          </cell>
        </row>
        <row r="14">
          <cell r="B14" t="str">
            <v>Examen Laboratorio</v>
          </cell>
          <cell r="C14">
            <v>1.71</v>
          </cell>
          <cell r="D14">
            <v>4.93</v>
          </cell>
          <cell r="E14">
            <v>1.41</v>
          </cell>
          <cell r="F14">
            <v>5.35</v>
          </cell>
          <cell r="G14">
            <v>1.88</v>
          </cell>
          <cell r="H14">
            <v>4.87</v>
          </cell>
          <cell r="I14">
            <v>27</v>
          </cell>
          <cell r="J14">
            <v>13</v>
          </cell>
        </row>
        <row r="15">
          <cell r="B15" t="str">
            <v>Otro gto de ocupa.</v>
          </cell>
          <cell r="C15">
            <v>3.37</v>
          </cell>
          <cell r="D15">
            <v>4.41</v>
          </cell>
          <cell r="E15">
            <v>2.88</v>
          </cell>
          <cell r="F15">
            <v>6.34</v>
          </cell>
          <cell r="G15">
            <v>3.58</v>
          </cell>
          <cell r="H15">
            <v>2.91</v>
          </cell>
          <cell r="I15">
            <v>17</v>
          </cell>
          <cell r="J15">
            <v>14</v>
          </cell>
        </row>
        <row r="16">
          <cell r="B16" t="str">
            <v>Serv. Mecánica</v>
          </cell>
          <cell r="C16">
            <v>1.28</v>
          </cell>
          <cell r="D16">
            <v>4.3899999999999997</v>
          </cell>
          <cell r="E16">
            <v>2.0299999999999998</v>
          </cell>
          <cell r="F16">
            <v>5.99</v>
          </cell>
          <cell r="G16">
            <v>0.31</v>
          </cell>
          <cell r="H16">
            <v>2.31</v>
          </cell>
          <cell r="I16">
            <v>29</v>
          </cell>
          <cell r="J16">
            <v>15</v>
          </cell>
        </row>
        <row r="17">
          <cell r="B17" t="str">
            <v>Lavandería</v>
          </cell>
          <cell r="C17">
            <v>4.38</v>
          </cell>
          <cell r="D17">
            <v>3.96</v>
          </cell>
          <cell r="E17">
            <v>2.97</v>
          </cell>
          <cell r="F17">
            <v>3.86</v>
          </cell>
          <cell r="G17">
            <v>5.29</v>
          </cell>
          <cell r="H17">
            <v>4.22</v>
          </cell>
          <cell r="I17">
            <v>13</v>
          </cell>
          <cell r="J17">
            <v>16</v>
          </cell>
        </row>
        <row r="18">
          <cell r="B18" t="str">
            <v>Corte cabello</v>
          </cell>
          <cell r="C18">
            <v>5</v>
          </cell>
          <cell r="D18">
            <v>3.93</v>
          </cell>
          <cell r="E18">
            <v>7.43</v>
          </cell>
          <cell r="F18">
            <v>5.38</v>
          </cell>
          <cell r="G18">
            <v>1.1100000000000001</v>
          </cell>
          <cell r="H18">
            <v>3.52</v>
          </cell>
          <cell r="I18">
            <v>11</v>
          </cell>
          <cell r="J18">
            <v>17</v>
          </cell>
        </row>
        <row r="19">
          <cell r="B19" t="str">
            <v>Imagen Diagnosti</v>
          </cell>
          <cell r="C19">
            <v>3.24</v>
          </cell>
          <cell r="D19">
            <v>3.76</v>
          </cell>
          <cell r="E19">
            <v>3.79</v>
          </cell>
          <cell r="F19">
            <v>3.81</v>
          </cell>
          <cell r="G19">
            <v>3.41</v>
          </cell>
          <cell r="H19">
            <v>3.86</v>
          </cell>
          <cell r="I19">
            <v>18</v>
          </cell>
          <cell r="J19">
            <v>18</v>
          </cell>
        </row>
        <row r="20">
          <cell r="B20" t="str">
            <v>Arren/to efectivo</v>
          </cell>
          <cell r="C20">
            <v>3</v>
          </cell>
          <cell r="D20">
            <v>3.53</v>
          </cell>
          <cell r="E20">
            <v>3.5</v>
          </cell>
          <cell r="F20">
            <v>4.41</v>
          </cell>
          <cell r="G20">
            <v>0.31</v>
          </cell>
          <cell r="H20">
            <v>1.3</v>
          </cell>
          <cell r="I20">
            <v>19</v>
          </cell>
          <cell r="J20">
            <v>19</v>
          </cell>
        </row>
        <row r="21">
          <cell r="B21" t="str">
            <v>Serv. Ambulancia</v>
          </cell>
          <cell r="C21">
            <v>1.77</v>
          </cell>
          <cell r="D21">
            <v>3.33</v>
          </cell>
          <cell r="E21">
            <v>2.0699999999999998</v>
          </cell>
          <cell r="F21">
            <v>2.88</v>
          </cell>
          <cell r="G21">
            <v>0</v>
          </cell>
          <cell r="I21">
            <v>26</v>
          </cell>
          <cell r="J21">
            <v>20</v>
          </cell>
        </row>
        <row r="22">
          <cell r="B22" t="str">
            <v>Arren/to Imputado</v>
          </cell>
          <cell r="C22">
            <v>2.66</v>
          </cell>
          <cell r="D22">
            <v>3.07</v>
          </cell>
          <cell r="E22">
            <v>3.66</v>
          </cell>
          <cell r="F22">
            <v>4.59</v>
          </cell>
          <cell r="G22">
            <v>0.31</v>
          </cell>
          <cell r="H22">
            <v>1.3</v>
          </cell>
          <cell r="I22">
            <v>20</v>
          </cell>
          <cell r="J22">
            <v>21</v>
          </cell>
        </row>
        <row r="23">
          <cell r="B23" t="str">
            <v>Otro costo educati</v>
          </cell>
          <cell r="C23">
            <v>3.53</v>
          </cell>
          <cell r="D23">
            <v>3</v>
          </cell>
          <cell r="E23">
            <v>2.2400000000000002</v>
          </cell>
          <cell r="F23">
            <v>1.55</v>
          </cell>
          <cell r="G23">
            <v>4.82</v>
          </cell>
          <cell r="H23">
            <v>4.18</v>
          </cell>
          <cell r="I23">
            <v>15</v>
          </cell>
          <cell r="J23">
            <v>22</v>
          </cell>
        </row>
        <row r="24">
          <cell r="B24" t="str">
            <v>Reparación calzado</v>
          </cell>
          <cell r="C24">
            <v>7.07</v>
          </cell>
          <cell r="D24">
            <v>2.99</v>
          </cell>
          <cell r="E24">
            <v>5.88</v>
          </cell>
          <cell r="F24">
            <v>3.55</v>
          </cell>
          <cell r="G24">
            <v>4.92</v>
          </cell>
          <cell r="H24">
            <v>2.77</v>
          </cell>
          <cell r="I24">
            <v>6</v>
          </cell>
          <cell r="J24">
            <v>23</v>
          </cell>
        </row>
        <row r="25">
          <cell r="B25" t="str">
            <v>Otro Serv Financiero</v>
          </cell>
          <cell r="C25">
            <v>9.6199999999999992</v>
          </cell>
          <cell r="D25">
            <v>2.72</v>
          </cell>
          <cell r="E25">
            <v>10.17</v>
          </cell>
          <cell r="F25">
            <v>2.82</v>
          </cell>
          <cell r="G25">
            <v>7.71</v>
          </cell>
          <cell r="H25">
            <v>2.39</v>
          </cell>
          <cell r="I25">
            <v>3</v>
          </cell>
          <cell r="J25">
            <v>24</v>
          </cell>
        </row>
      </sheetData>
      <sheetData sheetId="51">
        <row r="2">
          <cell r="B2" t="str">
            <v>Arren/to Imputado</v>
          </cell>
          <cell r="C2">
            <v>0.29129029192140565</v>
          </cell>
          <cell r="D2">
            <v>0.33411232621444698</v>
          </cell>
          <cell r="E2">
            <v>0.26696611248532853</v>
          </cell>
          <cell r="F2">
            <v>0.33498424325285903</v>
          </cell>
          <cell r="G2">
            <v>4.3758779625830968E-2</v>
          </cell>
          <cell r="H2">
            <v>0.180832411794042</v>
          </cell>
          <cell r="I2">
            <v>1</v>
          </cell>
          <cell r="J2">
            <v>1</v>
          </cell>
        </row>
        <row r="3">
          <cell r="B3" t="str">
            <v>Arren/to efectivo</v>
          </cell>
          <cell r="C3">
            <v>0.231018726403803</v>
          </cell>
          <cell r="D3">
            <v>0.271495445999273</v>
          </cell>
          <cell r="E3">
            <v>0.37182241441670372</v>
          </cell>
          <cell r="F3">
            <v>0.46899912288055501</v>
          </cell>
          <cell r="G3">
            <v>1.3213505717761078E-2</v>
          </cell>
          <cell r="H3">
            <v>5.4604587413736201E-2</v>
          </cell>
          <cell r="I3">
            <v>2</v>
          </cell>
          <cell r="J3">
            <v>2</v>
          </cell>
        </row>
        <row r="4">
          <cell r="B4" t="str">
            <v>Pensión básica</v>
          </cell>
          <cell r="C4">
            <v>0.10758798476559256</v>
          </cell>
          <cell r="D4">
            <v>0.177363303648857</v>
          </cell>
          <cell r="E4">
            <v>-6.6367827648707745E-2</v>
          </cell>
          <cell r="F4">
            <v>5.3001925593679902E-2</v>
          </cell>
          <cell r="G4">
            <v>0.43466792071115623</v>
          </cell>
          <cell r="H4">
            <v>0.46915231450432698</v>
          </cell>
          <cell r="I4">
            <v>5</v>
          </cell>
          <cell r="J4">
            <v>3</v>
          </cell>
        </row>
        <row r="5">
          <cell r="B5" t="str">
            <v>Turismo</v>
          </cell>
          <cell r="C5">
            <v>4.1908251938262472E-3</v>
          </cell>
          <cell r="D5">
            <v>-5.9665101399008604E-3</v>
          </cell>
          <cell r="E5">
            <v>1.3367841147519644E-3</v>
          </cell>
          <cell r="F5">
            <v>-2.29510122641387E-4</v>
          </cell>
          <cell r="G5">
            <v>-4.8419132983514128E-3</v>
          </cell>
          <cell r="H5">
            <v>-5.0691391464284599E-2</v>
          </cell>
          <cell r="I5">
            <v>21</v>
          </cell>
          <cell r="J5">
            <v>35</v>
          </cell>
        </row>
        <row r="6">
          <cell r="B6" t="str">
            <v>Servicio cultural</v>
          </cell>
          <cell r="C6">
            <v>8.3697141987966652E-3</v>
          </cell>
          <cell r="D6">
            <v>-6.58263876795585E-3</v>
          </cell>
          <cell r="E6">
            <v>5.1172418561617203E-3</v>
          </cell>
          <cell r="F6">
            <v>-3.80733505037809E-3</v>
          </cell>
          <cell r="G6">
            <v>1.3057207126218525E-2</v>
          </cell>
          <cell r="H6">
            <v>-1.0854965105352001E-2</v>
          </cell>
          <cell r="I6">
            <v>15</v>
          </cell>
          <cell r="J6">
            <v>36</v>
          </cell>
        </row>
        <row r="7">
          <cell r="B7" t="str">
            <v>Seguro vehículo</v>
          </cell>
          <cell r="C7">
            <v>-1.9607344073462574E-3</v>
          </cell>
          <cell r="D7">
            <v>-8.5141034247133603E-3</v>
          </cell>
          <cell r="E7">
            <v>-1.7419041341078036E-4</v>
          </cell>
          <cell r="F7">
            <v>-7.5186269928279004E-4</v>
          </cell>
          <cell r="G7">
            <v>-4.1173387166171943E-3</v>
          </cell>
          <cell r="H7">
            <v>-1.8056162653962801E-2</v>
          </cell>
          <cell r="I7">
            <v>36</v>
          </cell>
          <cell r="J7">
            <v>37</v>
          </cell>
        </row>
      </sheetData>
      <sheetData sheetId="52">
        <row r="2">
          <cell r="B2" t="str">
            <v>Gas</v>
          </cell>
          <cell r="C2">
            <v>18.36</v>
          </cell>
          <cell r="D2">
            <v>20.45</v>
          </cell>
          <cell r="E2">
            <v>18.84</v>
          </cell>
          <cell r="F2">
            <v>20.260000000000002</v>
          </cell>
          <cell r="G2">
            <v>18.760000000000002</v>
          </cell>
          <cell r="H2">
            <v>21.5</v>
          </cell>
          <cell r="I2">
            <v>3</v>
          </cell>
          <cell r="J2">
            <v>1</v>
          </cell>
        </row>
        <row r="3">
          <cell r="B3" t="str">
            <v>Joyas Oro y plata</v>
          </cell>
          <cell r="C3">
            <v>2.58</v>
          </cell>
          <cell r="D3">
            <v>12.6</v>
          </cell>
          <cell r="E3">
            <v>5.15</v>
          </cell>
          <cell r="F3">
            <v>10.91</v>
          </cell>
          <cell r="G3">
            <v>-0.76</v>
          </cell>
          <cell r="H3">
            <v>17.510000000000002</v>
          </cell>
          <cell r="I3">
            <v>47</v>
          </cell>
          <cell r="J3">
            <v>2</v>
          </cell>
        </row>
        <row r="4">
          <cell r="B4" t="str">
            <v>Serv. Mascotas</v>
          </cell>
          <cell r="C4">
            <v>5.48</v>
          </cell>
          <cell r="D4">
            <v>10.09</v>
          </cell>
          <cell r="E4">
            <v>4.66</v>
          </cell>
          <cell r="F4">
            <v>8.41</v>
          </cell>
          <cell r="G4">
            <v>6.7</v>
          </cell>
          <cell r="H4">
            <v>8.02</v>
          </cell>
          <cell r="I4">
            <v>21</v>
          </cell>
          <cell r="J4">
            <v>3</v>
          </cell>
        </row>
        <row r="5">
          <cell r="B5" t="str">
            <v>Seguro Privado</v>
          </cell>
          <cell r="C5">
            <v>7.13</v>
          </cell>
          <cell r="D5">
            <v>9.6999999999999993</v>
          </cell>
          <cell r="E5">
            <v>5.92</v>
          </cell>
          <cell r="F5">
            <v>6.52</v>
          </cell>
          <cell r="G5">
            <v>7.18</v>
          </cell>
          <cell r="H5">
            <v>9.83</v>
          </cell>
          <cell r="I5">
            <v>15</v>
          </cell>
          <cell r="J5">
            <v>4</v>
          </cell>
        </row>
        <row r="6">
          <cell r="B6" t="str">
            <v>Ceras</v>
          </cell>
          <cell r="C6">
            <v>4.7300000000000004</v>
          </cell>
          <cell r="D6">
            <v>9.52</v>
          </cell>
          <cell r="E6">
            <v>4.05</v>
          </cell>
          <cell r="F6">
            <v>8.61</v>
          </cell>
          <cell r="G6">
            <v>5.33</v>
          </cell>
          <cell r="H6">
            <v>13.15</v>
          </cell>
          <cell r="I6">
            <v>26</v>
          </cell>
          <cell r="J6">
            <v>5</v>
          </cell>
        </row>
        <row r="7">
          <cell r="B7" t="str">
            <v>Serv. de diversión</v>
          </cell>
          <cell r="C7">
            <v>29.22</v>
          </cell>
          <cell r="D7">
            <v>8</v>
          </cell>
          <cell r="E7">
            <v>3.15</v>
          </cell>
          <cell r="F7">
            <v>0.65</v>
          </cell>
          <cell r="G7">
            <v>11.34</v>
          </cell>
          <cell r="H7">
            <v>7.52</v>
          </cell>
          <cell r="I7">
            <v>1</v>
          </cell>
          <cell r="J7">
            <v>6</v>
          </cell>
        </row>
        <row r="8">
          <cell r="B8" t="str">
            <v>Serv. Protección</v>
          </cell>
          <cell r="C8">
            <v>1.97</v>
          </cell>
          <cell r="D8">
            <v>7.52</v>
          </cell>
          <cell r="E8">
            <v>3.81</v>
          </cell>
          <cell r="F8">
            <v>5.41</v>
          </cell>
          <cell r="G8">
            <v>0</v>
          </cell>
          <cell r="H8">
            <v>9.49</v>
          </cell>
          <cell r="I8">
            <v>55</v>
          </cell>
          <cell r="J8">
            <v>7</v>
          </cell>
        </row>
        <row r="9">
          <cell r="B9" t="str">
            <v>Insecticidas</v>
          </cell>
          <cell r="C9">
            <v>8.7899999999999991</v>
          </cell>
          <cell r="D9">
            <v>7.48</v>
          </cell>
          <cell r="E9">
            <v>8.67</v>
          </cell>
          <cell r="F9">
            <v>5.48</v>
          </cell>
          <cell r="G9">
            <v>9.93</v>
          </cell>
          <cell r="H9">
            <v>9.6</v>
          </cell>
          <cell r="I9">
            <v>9</v>
          </cell>
          <cell r="J9">
            <v>8</v>
          </cell>
        </row>
        <row r="10">
          <cell r="B10" t="str">
            <v>Jardines</v>
          </cell>
          <cell r="C10">
            <v>-0.93</v>
          </cell>
          <cell r="D10">
            <v>7.39</v>
          </cell>
          <cell r="E10">
            <v>0.8</v>
          </cell>
          <cell r="F10">
            <v>3.19</v>
          </cell>
          <cell r="G10">
            <v>-1.56</v>
          </cell>
          <cell r="H10">
            <v>10.81</v>
          </cell>
          <cell r="I10">
            <v>93</v>
          </cell>
          <cell r="J10">
            <v>9</v>
          </cell>
        </row>
        <row r="11">
          <cell r="B11" t="str">
            <v>Aguardiente</v>
          </cell>
          <cell r="C11">
            <v>7.54</v>
          </cell>
          <cell r="D11">
            <v>7.13</v>
          </cell>
          <cell r="E11">
            <v>5.68</v>
          </cell>
          <cell r="F11">
            <v>6.89</v>
          </cell>
          <cell r="G11">
            <v>11.39</v>
          </cell>
          <cell r="H11">
            <v>7.41</v>
          </cell>
          <cell r="I11">
            <v>13</v>
          </cell>
          <cell r="J11">
            <v>10</v>
          </cell>
        </row>
        <row r="12">
          <cell r="B12" t="str">
            <v>Pensión básica</v>
          </cell>
          <cell r="C12">
            <v>4.42</v>
          </cell>
          <cell r="D12">
            <v>7.06</v>
          </cell>
          <cell r="E12">
            <v>-4.54</v>
          </cell>
          <cell r="F12">
            <v>3.65</v>
          </cell>
          <cell r="G12">
            <v>8.5</v>
          </cell>
          <cell r="H12">
            <v>8.67</v>
          </cell>
          <cell r="I12">
            <v>30</v>
          </cell>
          <cell r="J12">
            <v>11</v>
          </cell>
        </row>
        <row r="13">
          <cell r="B13" t="str">
            <v>Porte Cartas</v>
          </cell>
          <cell r="C13">
            <v>2.37</v>
          </cell>
          <cell r="D13">
            <v>6.79</v>
          </cell>
          <cell r="E13">
            <v>2.29</v>
          </cell>
          <cell r="F13">
            <v>6.61</v>
          </cell>
          <cell r="G13">
            <v>2.39</v>
          </cell>
          <cell r="H13">
            <v>6.82</v>
          </cell>
          <cell r="I13">
            <v>50</v>
          </cell>
          <cell r="J13">
            <v>12</v>
          </cell>
        </row>
        <row r="14">
          <cell r="B14" t="str">
            <v>Medica general</v>
          </cell>
          <cell r="C14">
            <v>3.47</v>
          </cell>
          <cell r="D14">
            <v>6.57</v>
          </cell>
          <cell r="E14">
            <v>3.7</v>
          </cell>
          <cell r="F14">
            <v>6.1</v>
          </cell>
          <cell r="G14">
            <v>4.17</v>
          </cell>
          <cell r="H14">
            <v>8.0399999999999991</v>
          </cell>
          <cell r="I14">
            <v>36</v>
          </cell>
          <cell r="J14">
            <v>13</v>
          </cell>
        </row>
        <row r="15">
          <cell r="B15" t="str">
            <v>Toallas</v>
          </cell>
          <cell r="C15">
            <v>3.62</v>
          </cell>
          <cell r="D15">
            <v>6.27</v>
          </cell>
          <cell r="E15">
            <v>6.84</v>
          </cell>
          <cell r="F15">
            <v>8.74</v>
          </cell>
          <cell r="G15">
            <v>0.47</v>
          </cell>
          <cell r="H15">
            <v>4.6500000000000004</v>
          </cell>
          <cell r="I15">
            <v>34</v>
          </cell>
          <cell r="J15">
            <v>14</v>
          </cell>
        </row>
        <row r="16">
          <cell r="B16" t="str">
            <v>Matricula básica</v>
          </cell>
          <cell r="C16">
            <v>2.1800000000000002</v>
          </cell>
          <cell r="D16">
            <v>6.25</v>
          </cell>
          <cell r="E16">
            <v>-5.66</v>
          </cell>
          <cell r="F16">
            <v>3.71</v>
          </cell>
          <cell r="G16">
            <v>8.81</v>
          </cell>
          <cell r="H16">
            <v>9.19</v>
          </cell>
          <cell r="I16">
            <v>52</v>
          </cell>
          <cell r="J16">
            <v>15</v>
          </cell>
        </row>
        <row r="17">
          <cell r="B17" t="str">
            <v>Combustible carro</v>
          </cell>
          <cell r="C17">
            <v>11.73</v>
          </cell>
          <cell r="D17">
            <v>6.08</v>
          </cell>
          <cell r="E17">
            <v>11.71</v>
          </cell>
          <cell r="F17">
            <v>6.06</v>
          </cell>
          <cell r="G17">
            <v>12.01</v>
          </cell>
          <cell r="H17">
            <v>6.18</v>
          </cell>
          <cell r="I17">
            <v>5</v>
          </cell>
          <cell r="J17">
            <v>16</v>
          </cell>
        </row>
        <row r="18">
          <cell r="B18" t="str">
            <v>Pasaje aéreo</v>
          </cell>
          <cell r="C18">
            <v>-1.39</v>
          </cell>
          <cell r="D18">
            <v>5.81</v>
          </cell>
          <cell r="E18">
            <v>-1.39</v>
          </cell>
          <cell r="F18">
            <v>5.81</v>
          </cell>
          <cell r="G18">
            <v>-1.39</v>
          </cell>
          <cell r="H18">
            <v>5.81</v>
          </cell>
          <cell r="I18">
            <v>99</v>
          </cell>
          <cell r="J18">
            <v>17</v>
          </cell>
        </row>
        <row r="19">
          <cell r="B19" t="str">
            <v>Medica especial</v>
          </cell>
          <cell r="C19">
            <v>6.43</v>
          </cell>
          <cell r="D19">
            <v>5.72</v>
          </cell>
          <cell r="E19">
            <v>6.89</v>
          </cell>
          <cell r="F19">
            <v>5.86</v>
          </cell>
          <cell r="G19">
            <v>3.21</v>
          </cell>
          <cell r="H19">
            <v>5.05</v>
          </cell>
          <cell r="I19">
            <v>18</v>
          </cell>
          <cell r="J19">
            <v>18</v>
          </cell>
        </row>
        <row r="20">
          <cell r="B20" t="str">
            <v>Serv. Parqueadero</v>
          </cell>
          <cell r="C20">
            <v>2.09</v>
          </cell>
          <cell r="D20">
            <v>5.59</v>
          </cell>
          <cell r="E20">
            <v>1.67</v>
          </cell>
          <cell r="F20">
            <v>4.9400000000000004</v>
          </cell>
          <cell r="G20">
            <v>3.72</v>
          </cell>
          <cell r="H20">
            <v>6.32</v>
          </cell>
          <cell r="I20">
            <v>54</v>
          </cell>
          <cell r="J20">
            <v>19</v>
          </cell>
        </row>
        <row r="21">
          <cell r="B21" t="str">
            <v>Sabanas y fundas</v>
          </cell>
          <cell r="C21">
            <v>1.53</v>
          </cell>
          <cell r="D21">
            <v>5.52</v>
          </cell>
          <cell r="E21">
            <v>1.4</v>
          </cell>
          <cell r="F21">
            <v>5.82</v>
          </cell>
          <cell r="G21">
            <v>1.66</v>
          </cell>
          <cell r="H21">
            <v>5.49</v>
          </cell>
          <cell r="I21">
            <v>61</v>
          </cell>
          <cell r="J21">
            <v>20</v>
          </cell>
        </row>
        <row r="22">
          <cell r="B22" t="str">
            <v>Interior mujer</v>
          </cell>
          <cell r="C22">
            <v>2.14</v>
          </cell>
          <cell r="D22">
            <v>5.32</v>
          </cell>
          <cell r="E22">
            <v>1.87</v>
          </cell>
          <cell r="F22">
            <v>5.56</v>
          </cell>
          <cell r="G22">
            <v>1.97</v>
          </cell>
          <cell r="H22">
            <v>5.41</v>
          </cell>
          <cell r="I22">
            <v>53</v>
          </cell>
          <cell r="J22">
            <v>21</v>
          </cell>
        </row>
        <row r="23">
          <cell r="B23" t="str">
            <v>Otro uten. aseo</v>
          </cell>
          <cell r="C23">
            <v>2.27</v>
          </cell>
          <cell r="D23">
            <v>5.22</v>
          </cell>
          <cell r="E23">
            <v>2.62</v>
          </cell>
          <cell r="F23">
            <v>4.5199999999999996</v>
          </cell>
          <cell r="G23">
            <v>2.38</v>
          </cell>
          <cell r="H23">
            <v>4.5199999999999996</v>
          </cell>
          <cell r="I23">
            <v>51</v>
          </cell>
          <cell r="J23">
            <v>22</v>
          </cell>
        </row>
        <row r="24">
          <cell r="B24" t="str">
            <v>Pago Complemen</v>
          </cell>
          <cell r="C24">
            <v>2.5099999999999998</v>
          </cell>
          <cell r="D24">
            <v>5.19</v>
          </cell>
          <cell r="E24">
            <v>2.5099999999999998</v>
          </cell>
          <cell r="F24">
            <v>5.19</v>
          </cell>
          <cell r="G24">
            <v>2.5099999999999998</v>
          </cell>
          <cell r="H24">
            <v>5.19</v>
          </cell>
          <cell r="I24">
            <v>48</v>
          </cell>
          <cell r="J24">
            <v>23</v>
          </cell>
        </row>
        <row r="25">
          <cell r="B25" t="str">
            <v>Matricula superior</v>
          </cell>
          <cell r="C25">
            <v>5.94</v>
          </cell>
          <cell r="D25">
            <v>4.95</v>
          </cell>
          <cell r="E25">
            <v>5.82</v>
          </cell>
          <cell r="F25">
            <v>4.9400000000000004</v>
          </cell>
          <cell r="G25">
            <v>6.09</v>
          </cell>
          <cell r="H25">
            <v>4.62</v>
          </cell>
          <cell r="I25">
            <v>20</v>
          </cell>
          <cell r="J25">
            <v>24</v>
          </cell>
        </row>
      </sheetData>
      <sheetData sheetId="53">
        <row r="2">
          <cell r="B2" t="str">
            <v>Arren/to Imputado</v>
          </cell>
          <cell r="C2">
            <v>0.29129029192140565</v>
          </cell>
          <cell r="D2">
            <v>0.33411232621444698</v>
          </cell>
          <cell r="E2">
            <v>0.26696611248532853</v>
          </cell>
          <cell r="F2">
            <v>0.33498424325285903</v>
          </cell>
          <cell r="G2">
            <v>4.3758779625830968E-2</v>
          </cell>
          <cell r="H2">
            <v>0.180832411794042</v>
          </cell>
          <cell r="I2">
            <v>2</v>
          </cell>
          <cell r="J2">
            <v>1</v>
          </cell>
        </row>
        <row r="3">
          <cell r="B3" t="str">
            <v>Arren/to efectivo</v>
          </cell>
          <cell r="C3">
            <v>0.231018726403803</v>
          </cell>
          <cell r="D3">
            <v>0.271495445999273</v>
          </cell>
          <cell r="E3">
            <v>0.37182241441670372</v>
          </cell>
          <cell r="F3">
            <v>0.46899912288055501</v>
          </cell>
          <cell r="G3">
            <v>1.3213505717761078E-2</v>
          </cell>
          <cell r="H3">
            <v>5.4604587413736201E-2</v>
          </cell>
          <cell r="I3">
            <v>4</v>
          </cell>
          <cell r="J3">
            <v>2</v>
          </cell>
        </row>
        <row r="4">
          <cell r="B4" t="str">
            <v>Pensión básica</v>
          </cell>
          <cell r="C4">
            <v>0.10758798476559256</v>
          </cell>
          <cell r="D4">
            <v>0.177363303648857</v>
          </cell>
          <cell r="E4">
            <v>-6.6367827648707745E-2</v>
          </cell>
          <cell r="F4">
            <v>5.3001925593679902E-2</v>
          </cell>
          <cell r="G4">
            <v>0.43466792071115623</v>
          </cell>
          <cell r="H4">
            <v>0.46915231450432698</v>
          </cell>
          <cell r="I4">
            <v>9</v>
          </cell>
          <cell r="J4">
            <v>3</v>
          </cell>
        </row>
        <row r="5">
          <cell r="B5" t="str">
            <v>Otro Pdto Aseo Pers</v>
          </cell>
          <cell r="C5">
            <v>-2.4472299361824837E-2</v>
          </cell>
          <cell r="D5">
            <v>-2.7606314468238399E-2</v>
          </cell>
          <cell r="E5">
            <v>-2.8567310433522633E-2</v>
          </cell>
          <cell r="F5">
            <v>-2.9774363152350498E-2</v>
          </cell>
          <cell r="G5">
            <v>-9.4710569773268235E-4</v>
          </cell>
          <cell r="H5">
            <v>-5.3566972638079196E-3</v>
          </cell>
          <cell r="I5">
            <v>123</v>
          </cell>
          <cell r="J5">
            <v>123</v>
          </cell>
        </row>
        <row r="6">
          <cell r="B6" t="str">
            <v>Acueducto</v>
          </cell>
          <cell r="C6">
            <v>7.7824618963425934E-2</v>
          </cell>
          <cell r="D6">
            <v>-3.5890103271044201E-2</v>
          </cell>
          <cell r="E6">
            <v>8.2994836337477895E-2</v>
          </cell>
          <cell r="F6">
            <v>-3.8049156843354498E-2</v>
          </cell>
          <cell r="G6">
            <v>5.7689331857223927E-2</v>
          </cell>
          <cell r="H6">
            <v>-4.9424100441830002E-2</v>
          </cell>
          <cell r="I6">
            <v>11</v>
          </cell>
          <cell r="J6">
            <v>124</v>
          </cell>
        </row>
        <row r="7">
          <cell r="B7" t="str">
            <v>Vehículos</v>
          </cell>
          <cell r="C7">
            <v>-0.19742679758360898</v>
          </cell>
          <cell r="D7">
            <v>-0.13976944577812001</v>
          </cell>
          <cell r="E7">
            <v>-6.2967420072060007E-2</v>
          </cell>
          <cell r="F7">
            <v>-4.4311472265396203E-2</v>
          </cell>
          <cell r="G7">
            <v>-0.42073087207745474</v>
          </cell>
          <cell r="H7">
            <v>-0.30081482339069798</v>
          </cell>
          <cell r="I7">
            <v>125</v>
          </cell>
          <cell r="J7">
            <v>125</v>
          </cell>
        </row>
      </sheetData>
      <sheetData sheetId="54">
        <row r="2">
          <cell r="C2" t="str">
            <v>Alimentos</v>
          </cell>
          <cell r="D2">
            <v>1.7</v>
          </cell>
          <cell r="E2">
            <v>0.46490259345885498</v>
          </cell>
          <cell r="F2">
            <v>1.32</v>
          </cell>
          <cell r="G2">
            <v>0.441290954062035</v>
          </cell>
          <cell r="H2">
            <v>2.23</v>
          </cell>
          <cell r="I2">
            <v>0.43714374954267199</v>
          </cell>
        </row>
        <row r="3">
          <cell r="C3" t="str">
            <v>Cereal y pan</v>
          </cell>
          <cell r="D3">
            <v>0.64</v>
          </cell>
          <cell r="E3">
            <v>2.12929226071083E-2</v>
          </cell>
          <cell r="F3">
            <v>0.14000000000000001</v>
          </cell>
          <cell r="G3">
            <v>6.7517955338124696E-3</v>
          </cell>
          <cell r="H3">
            <v>1.5</v>
          </cell>
          <cell r="I3">
            <v>2.4266216762635101E-2</v>
          </cell>
          <cell r="J3">
            <v>5</v>
          </cell>
          <cell r="K3">
            <v>7</v>
          </cell>
          <cell r="L3">
            <v>3</v>
          </cell>
        </row>
        <row r="4">
          <cell r="C4" t="str">
            <v>Tubérculo-plátano</v>
          </cell>
          <cell r="D4">
            <v>-6.4</v>
          </cell>
          <cell r="E4">
            <v>-5.0973584863685098E-2</v>
          </cell>
          <cell r="F4">
            <v>-8.42</v>
          </cell>
          <cell r="G4">
            <v>-0.108348785473471</v>
          </cell>
          <cell r="H4">
            <v>-1.74</v>
          </cell>
          <cell r="I4">
            <v>-6.53786160315609E-3</v>
          </cell>
          <cell r="J4">
            <v>9</v>
          </cell>
          <cell r="K4">
            <v>9</v>
          </cell>
          <cell r="L4">
            <v>9</v>
          </cell>
        </row>
        <row r="5">
          <cell r="C5" t="str">
            <v>Hortaliza-legumbre</v>
          </cell>
          <cell r="D5">
            <v>9.4700000000000006</v>
          </cell>
          <cell r="E5">
            <v>0.169486732861728</v>
          </cell>
          <cell r="F5">
            <v>8.67</v>
          </cell>
          <cell r="G5">
            <v>0.21032880758907699</v>
          </cell>
          <cell r="H5">
            <v>11.58</v>
          </cell>
          <cell r="I5">
            <v>0.12801378135813099</v>
          </cell>
          <cell r="J5">
            <v>2</v>
          </cell>
          <cell r="K5">
            <v>2</v>
          </cell>
          <cell r="L5">
            <v>2</v>
          </cell>
        </row>
        <row r="6">
          <cell r="C6" t="str">
            <v>Frutas</v>
          </cell>
          <cell r="D6">
            <v>1.0900000000000001</v>
          </cell>
          <cell r="E6">
            <v>1.0860816897472101E-2</v>
          </cell>
          <cell r="F6">
            <v>1.07</v>
          </cell>
          <cell r="G6">
            <v>1.13518041705829E-2</v>
          </cell>
          <cell r="H6">
            <v>1.17</v>
          </cell>
          <cell r="I6">
            <v>1.59051226521537E-2</v>
          </cell>
          <cell r="J6">
            <v>7</v>
          </cell>
          <cell r="K6">
            <v>6</v>
          </cell>
          <cell r="L6">
            <v>7</v>
          </cell>
        </row>
        <row r="7">
          <cell r="C7" t="str">
            <v>Carne-derivados</v>
          </cell>
          <cell r="D7">
            <v>1.1000000000000001</v>
          </cell>
          <cell r="E7">
            <v>4.02314564600426E-2</v>
          </cell>
          <cell r="F7">
            <v>1.06</v>
          </cell>
          <cell r="G7">
            <v>4.9405530470717503E-2</v>
          </cell>
          <cell r="H7">
            <v>0.84</v>
          </cell>
          <cell r="I7">
            <v>2.3175130161034899E-2</v>
          </cell>
          <cell r="J7">
            <v>3</v>
          </cell>
          <cell r="K7">
            <v>3</v>
          </cell>
          <cell r="L7">
            <v>4</v>
          </cell>
        </row>
        <row r="8">
          <cell r="C8" t="str">
            <v>Pescado y otros</v>
          </cell>
          <cell r="D8">
            <v>1.08</v>
          </cell>
          <cell r="E8">
            <v>6.0270426557011599E-3</v>
          </cell>
          <cell r="F8">
            <v>0.8</v>
          </cell>
          <cell r="G8">
            <v>5.1050740586608204E-3</v>
          </cell>
          <cell r="H8">
            <v>2.58</v>
          </cell>
          <cell r="I8">
            <v>7.5808209285031097E-3</v>
          </cell>
          <cell r="J8">
            <v>8</v>
          </cell>
          <cell r="K8">
            <v>8</v>
          </cell>
          <cell r="L8">
            <v>8</v>
          </cell>
        </row>
        <row r="9">
          <cell r="C9" t="str">
            <v>Lácteos-Huevos</v>
          </cell>
          <cell r="D9">
            <v>0.78</v>
          </cell>
          <cell r="E9">
            <v>3.0928220090386399E-2</v>
          </cell>
          <cell r="F9">
            <v>0.67</v>
          </cell>
          <cell r="G9">
            <v>3.3563068272462297E-2</v>
          </cell>
          <cell r="H9">
            <v>0.84</v>
          </cell>
          <cell r="I9">
            <v>2.09996851391334E-2</v>
          </cell>
          <cell r="J9">
            <v>4</v>
          </cell>
          <cell r="K9">
            <v>4</v>
          </cell>
          <cell r="L9">
            <v>5</v>
          </cell>
        </row>
        <row r="10">
          <cell r="C10" t="str">
            <v>Alimentos varios</v>
          </cell>
          <cell r="D10">
            <v>0.59</v>
          </cell>
          <cell r="E10">
            <v>1.6315989886504501E-2</v>
          </cell>
          <cell r="F10">
            <v>0.6</v>
          </cell>
          <cell r="G10">
            <v>2.02381391289022E-2</v>
          </cell>
          <cell r="H10">
            <v>0.85</v>
          </cell>
          <cell r="I10">
            <v>1.5949950259454101E-2</v>
          </cell>
          <cell r="J10">
            <v>6</v>
          </cell>
          <cell r="K10">
            <v>5</v>
          </cell>
          <cell r="L10">
            <v>6</v>
          </cell>
        </row>
        <row r="11">
          <cell r="C11" t="str">
            <v>Comidas</v>
          </cell>
          <cell r="D11">
            <v>2.3199999999999998</v>
          </cell>
          <cell r="E11">
            <v>0.22018392426834801</v>
          </cell>
          <cell r="F11">
            <v>2.1</v>
          </cell>
          <cell r="G11">
            <v>0.213181165255491</v>
          </cell>
          <cell r="H11">
            <v>2.69</v>
          </cell>
          <cell r="I11">
            <v>0.207520079720284</v>
          </cell>
          <cell r="J11">
            <v>1</v>
          </cell>
          <cell r="K11">
            <v>1</v>
          </cell>
          <cell r="L11">
            <v>1</v>
          </cell>
        </row>
      </sheetData>
      <sheetData sheetId="55">
        <row r="2">
          <cell r="B2">
            <v>0.91</v>
          </cell>
          <cell r="C2">
            <v>1.47</v>
          </cell>
          <cell r="D2">
            <v>1.7</v>
          </cell>
        </row>
        <row r="3">
          <cell r="B3">
            <v>0.91</v>
          </cell>
          <cell r="C3">
            <v>1.61</v>
          </cell>
          <cell r="D3">
            <v>1.29</v>
          </cell>
        </row>
      </sheetData>
      <sheetData sheetId="56">
        <row r="2">
          <cell r="C2" t="str">
            <v>Cereal y pan</v>
          </cell>
          <cell r="D2">
            <v>0.64</v>
          </cell>
          <cell r="E2">
            <v>2.12929226071083E-2</v>
          </cell>
          <cell r="F2">
            <v>0.14000000000000001</v>
          </cell>
          <cell r="G2">
            <v>6.7517955338124696E-3</v>
          </cell>
          <cell r="H2">
            <v>1.5</v>
          </cell>
          <cell r="I2">
            <v>2.4266216762635101E-2</v>
          </cell>
        </row>
        <row r="3">
          <cell r="C3" t="str">
            <v>Cereales</v>
          </cell>
          <cell r="D3">
            <v>0.69</v>
          </cell>
          <cell r="E3">
            <v>1.2085557789268999E-2</v>
          </cell>
          <cell r="F3">
            <v>0.31</v>
          </cell>
          <cell r="G3">
            <v>7.9006788423509108E-3</v>
          </cell>
          <cell r="H3">
            <v>1.24</v>
          </cell>
          <cell r="I3">
            <v>1.04860073553142E-2</v>
          </cell>
        </row>
        <row r="4">
          <cell r="C4" t="str">
            <v>Pdto Panadería</v>
          </cell>
          <cell r="D4">
            <v>0.6</v>
          </cell>
          <cell r="E4">
            <v>9.4526166879479404E-3</v>
          </cell>
          <cell r="F4">
            <v>-0.06</v>
          </cell>
          <cell r="G4">
            <v>-1.36457280446274E-3</v>
          </cell>
          <cell r="H4">
            <v>1.78</v>
          </cell>
          <cell r="I4">
            <v>1.37430838145947E-2</v>
          </cell>
        </row>
        <row r="5">
          <cell r="C5" t="str">
            <v>Cereales</v>
          </cell>
          <cell r="D5">
            <v>0.69</v>
          </cell>
          <cell r="E5">
            <v>1.2085557789268999E-2</v>
          </cell>
          <cell r="F5">
            <v>0.31</v>
          </cell>
          <cell r="G5">
            <v>7.9006788423509108E-3</v>
          </cell>
          <cell r="H5">
            <v>1.24</v>
          </cell>
          <cell r="I5">
            <v>1.04860073553142E-2</v>
          </cell>
        </row>
        <row r="6">
          <cell r="C6" t="str">
            <v>Arroz</v>
          </cell>
          <cell r="D6">
            <v>0.57999999999999996</v>
          </cell>
          <cell r="E6">
            <v>6.7886977797626197E-3</v>
          </cell>
          <cell r="F6">
            <v>0.19</v>
          </cell>
          <cell r="G6">
            <v>3.4826663369404601E-3</v>
          </cell>
          <cell r="H6">
            <v>1.53</v>
          </cell>
          <cell r="I6">
            <v>5.3531223496524399E-3</v>
          </cell>
        </row>
        <row r="7">
          <cell r="C7" t="str">
            <v>Harinas</v>
          </cell>
          <cell r="D7">
            <v>1.2</v>
          </cell>
          <cell r="E7">
            <v>1.01177770018224E-3</v>
          </cell>
          <cell r="F7">
            <v>1.08</v>
          </cell>
          <cell r="G7">
            <v>1.2690317062015099E-3</v>
          </cell>
          <cell r="H7">
            <v>1.8</v>
          </cell>
          <cell r="I7">
            <v>1.0322117481996399E-3</v>
          </cell>
        </row>
        <row r="8">
          <cell r="C8" t="str">
            <v>Pasta alimenticia</v>
          </cell>
          <cell r="D8">
            <v>0.54</v>
          </cell>
          <cell r="E8">
            <v>1.5555548525684399E-3</v>
          </cell>
          <cell r="F8">
            <v>0.15</v>
          </cell>
          <cell r="G8">
            <v>6.2349045982163702E-4</v>
          </cell>
          <cell r="H8">
            <v>1.25</v>
          </cell>
          <cell r="I8">
            <v>2.19187058889973E-3</v>
          </cell>
        </row>
        <row r="9">
          <cell r="C9" t="str">
            <v>Cereal preparado</v>
          </cell>
          <cell r="D9">
            <v>0.81</v>
          </cell>
          <cell r="E9">
            <v>1.17194752765654E-3</v>
          </cell>
          <cell r="F9">
            <v>0.99</v>
          </cell>
          <cell r="G9">
            <v>1.08789263973639E-3</v>
          </cell>
          <cell r="H9">
            <v>0.67</v>
          </cell>
          <cell r="I9">
            <v>1.7299565503063499E-3</v>
          </cell>
        </row>
        <row r="10">
          <cell r="C10" t="str">
            <v>Otro cereal</v>
          </cell>
          <cell r="D10">
            <v>2.36</v>
          </cell>
          <cell r="E10">
            <v>1.50719272523021E-3</v>
          </cell>
          <cell r="F10">
            <v>2.02</v>
          </cell>
          <cell r="G10">
            <v>1.4691058034895499E-3</v>
          </cell>
          <cell r="H10">
            <v>2.92</v>
          </cell>
          <cell r="I10">
            <v>1.42536273730902E-4</v>
          </cell>
        </row>
        <row r="11">
          <cell r="C11" t="str">
            <v>Pdto Panadería</v>
          </cell>
          <cell r="D11">
            <v>0.6</v>
          </cell>
          <cell r="E11">
            <v>9.4526166879479404E-3</v>
          </cell>
          <cell r="F11">
            <v>-0.06</v>
          </cell>
          <cell r="G11">
            <v>-1.36457280446274E-3</v>
          </cell>
          <cell r="H11">
            <v>1.78</v>
          </cell>
          <cell r="I11">
            <v>1.37430838145947E-2</v>
          </cell>
        </row>
        <row r="12">
          <cell r="C12" t="str">
            <v>Pan</v>
          </cell>
          <cell r="D12">
            <v>0.28999999999999998</v>
          </cell>
          <cell r="E12">
            <v>3.2194418619809202E-3</v>
          </cell>
          <cell r="F12">
            <v>-0.28999999999999998</v>
          </cell>
          <cell r="G12">
            <v>-5.0218751805837002E-3</v>
          </cell>
          <cell r="H12">
            <v>0.69</v>
          </cell>
          <cell r="I12">
            <v>2.6884321426269399E-3</v>
          </cell>
        </row>
        <row r="13">
          <cell r="C13" t="str">
            <v>Otros panadería</v>
          </cell>
          <cell r="D13">
            <v>1.33</v>
          </cell>
          <cell r="E13">
            <v>6.1888823811291002E-3</v>
          </cell>
          <cell r="F13">
            <v>0.66</v>
          </cell>
          <cell r="G13">
            <v>3.5812164976177399E-3</v>
          </cell>
          <cell r="H13">
            <v>2.9</v>
          </cell>
          <cell r="I13">
            <v>1.1091445715265699E-2</v>
          </cell>
        </row>
      </sheetData>
      <sheetData sheetId="57">
        <row r="2">
          <cell r="C2" t="str">
            <v>Tubérculo-plátano</v>
          </cell>
          <cell r="D2">
            <v>-6.4</v>
          </cell>
          <cell r="E2">
            <v>-5.0973584863685098E-2</v>
          </cell>
          <cell r="F2">
            <v>-8.42</v>
          </cell>
          <cell r="G2">
            <v>-0.108348785473471</v>
          </cell>
          <cell r="H2">
            <v>-1.74</v>
          </cell>
          <cell r="I2">
            <v>-6.53786160315609E-3</v>
          </cell>
        </row>
        <row r="3">
          <cell r="C3" t="str">
            <v>Tubérculos</v>
          </cell>
          <cell r="D3">
            <v>-7.72</v>
          </cell>
          <cell r="E3">
            <v>-4.68000702707261E-2</v>
          </cell>
          <cell r="F3">
            <v>-9.98</v>
          </cell>
          <cell r="G3">
            <v>-0.101527072726094</v>
          </cell>
          <cell r="H3">
            <v>-1.01</v>
          </cell>
          <cell r="I3">
            <v>-2.82520015699477E-3</v>
          </cell>
        </row>
        <row r="4">
          <cell r="C4" t="str">
            <v>Plátano</v>
          </cell>
          <cell r="D4">
            <v>-2.1800000000000002</v>
          </cell>
          <cell r="E4">
            <v>-4.1481505610360498E-3</v>
          </cell>
          <cell r="F4">
            <v>-2.52</v>
          </cell>
          <cell r="G4">
            <v>-6.7925157033073003E-3</v>
          </cell>
          <cell r="H4">
            <v>-3.85</v>
          </cell>
          <cell r="I4">
            <v>-3.6961541587648299E-3</v>
          </cell>
        </row>
        <row r="5">
          <cell r="C5" t="str">
            <v>Tubérculos</v>
          </cell>
          <cell r="D5">
            <v>-7.72</v>
          </cell>
          <cell r="E5">
            <v>-4.68000702707261E-2</v>
          </cell>
          <cell r="F5">
            <v>-9.98</v>
          </cell>
          <cell r="G5">
            <v>-0.101527072726094</v>
          </cell>
          <cell r="H5">
            <v>-1.01</v>
          </cell>
          <cell r="I5">
            <v>-2.82520015699477E-3</v>
          </cell>
        </row>
        <row r="6">
          <cell r="C6" t="str">
            <v>Papa</v>
          </cell>
          <cell r="D6">
            <v>-9.41</v>
          </cell>
          <cell r="E6">
            <v>-5.1556179670765999E-2</v>
          </cell>
          <cell r="F6">
            <v>-11.5</v>
          </cell>
          <cell r="G6">
            <v>-0.107324828954753</v>
          </cell>
          <cell r="H6">
            <v>-2.0299999999999998</v>
          </cell>
          <cell r="I6">
            <v>-5.0917748520909398E-3</v>
          </cell>
        </row>
        <row r="7">
          <cell r="C7" t="str">
            <v>Yuca</v>
          </cell>
          <cell r="D7">
            <v>9.33</v>
          </cell>
          <cell r="E7">
            <v>4.4368361835568897E-3</v>
          </cell>
          <cell r="F7">
            <v>7.82</v>
          </cell>
          <cell r="G7">
            <v>5.6006898520185103E-3</v>
          </cell>
          <cell r="H7">
            <v>7.92</v>
          </cell>
          <cell r="I7">
            <v>1.72349657566259E-3</v>
          </cell>
        </row>
        <row r="8">
          <cell r="C8" t="str">
            <v>Otros tubérculos</v>
          </cell>
          <cell r="D8">
            <v>2.85</v>
          </cell>
          <cell r="E8">
            <v>3.0648155445275199E-4</v>
          </cell>
          <cell r="F8">
            <v>1.73</v>
          </cell>
          <cell r="G8">
            <v>2.1456879604475699E-4</v>
          </cell>
          <cell r="H8">
            <v>7.7</v>
          </cell>
          <cell r="I8">
            <v>5.4935141500225804E-4</v>
          </cell>
        </row>
        <row r="9">
          <cell r="C9" t="str">
            <v>Plátano</v>
          </cell>
          <cell r="D9">
            <v>-2.1800000000000002</v>
          </cell>
          <cell r="E9">
            <v>-4.1481505610360498E-3</v>
          </cell>
          <cell r="F9">
            <v>-2.52</v>
          </cell>
          <cell r="G9">
            <v>-6.7925157033073003E-3</v>
          </cell>
          <cell r="H9">
            <v>-3.85</v>
          </cell>
          <cell r="I9">
            <v>-3.6961541587648299E-3</v>
          </cell>
        </row>
        <row r="10">
          <cell r="C10" t="str">
            <v>Plátano</v>
          </cell>
          <cell r="D10">
            <v>-2.1800000000000002</v>
          </cell>
          <cell r="E10">
            <v>-4.1481505610360498E-3</v>
          </cell>
          <cell r="F10">
            <v>-2.52</v>
          </cell>
          <cell r="G10">
            <v>-6.7925157033073003E-3</v>
          </cell>
          <cell r="H10">
            <v>-3.85</v>
          </cell>
          <cell r="I10">
            <v>-3.6961541587648299E-3</v>
          </cell>
        </row>
      </sheetData>
      <sheetData sheetId="58">
        <row r="2">
          <cell r="C2" t="str">
            <v>Hortaliza-legumbre</v>
          </cell>
          <cell r="D2">
            <v>9.4700000000000006</v>
          </cell>
          <cell r="E2">
            <v>0.169486732861728</v>
          </cell>
          <cell r="F2">
            <v>8.67</v>
          </cell>
          <cell r="G2">
            <v>0.21032880758907699</v>
          </cell>
          <cell r="H2">
            <v>11.58</v>
          </cell>
          <cell r="I2">
            <v>0.12801378135813099</v>
          </cell>
        </row>
        <row r="3">
          <cell r="C3" t="str">
            <v>Hortaliza fresca</v>
          </cell>
          <cell r="D3">
            <v>19.34</v>
          </cell>
          <cell r="E3">
            <v>0.142700941367194</v>
          </cell>
          <cell r="F3">
            <v>18.25</v>
          </cell>
          <cell r="G3">
            <v>0.17693939577202</v>
          </cell>
          <cell r="H3">
            <v>22.44</v>
          </cell>
          <cell r="I3">
            <v>0.119186322481281</v>
          </cell>
        </row>
        <row r="4">
          <cell r="C4" t="str">
            <v>Legumbres</v>
          </cell>
          <cell r="D4">
            <v>2.5499999999999998</v>
          </cell>
          <cell r="E4">
            <v>2.6820078762270699E-2</v>
          </cell>
          <cell r="F4">
            <v>2.29</v>
          </cell>
          <cell r="G4">
            <v>3.33536772206054E-2</v>
          </cell>
          <cell r="H4">
            <v>1.54</v>
          </cell>
          <cell r="I4">
            <v>8.84451284930746E-3</v>
          </cell>
        </row>
        <row r="5">
          <cell r="C5" t="str">
            <v>Hortaliza fresca</v>
          </cell>
          <cell r="D5">
            <v>19.34</v>
          </cell>
          <cell r="E5">
            <v>0.142700941367194</v>
          </cell>
          <cell r="F5">
            <v>18.25</v>
          </cell>
          <cell r="G5">
            <v>0.17693939577202</v>
          </cell>
          <cell r="H5">
            <v>22.44</v>
          </cell>
          <cell r="I5">
            <v>0.119186322481281</v>
          </cell>
        </row>
        <row r="6">
          <cell r="C6" t="str">
            <v>Cebolla</v>
          </cell>
          <cell r="D6">
            <v>29.16</v>
          </cell>
          <cell r="E6">
            <v>3.0726936214019399E-2</v>
          </cell>
          <cell r="F6">
            <v>31.2</v>
          </cell>
          <cell r="G6">
            <v>5.1187676513720401E-2</v>
          </cell>
          <cell r="H6">
            <v>26.26</v>
          </cell>
          <cell r="I6">
            <v>6.7252399109216697E-3</v>
          </cell>
        </row>
        <row r="7">
          <cell r="C7" t="str">
            <v>Tomate</v>
          </cell>
          <cell r="D7">
            <v>24.88</v>
          </cell>
          <cell r="E7">
            <v>3.5368917908189502E-2</v>
          </cell>
          <cell r="F7">
            <v>25.91</v>
          </cell>
          <cell r="G7">
            <v>5.4812300136379097E-2</v>
          </cell>
          <cell r="H7">
            <v>20.64</v>
          </cell>
          <cell r="I7">
            <v>1.3195283290480199E-2</v>
          </cell>
        </row>
        <row r="8">
          <cell r="C8" t="str">
            <v>Zanahoria</v>
          </cell>
          <cell r="D8">
            <v>14.94</v>
          </cell>
          <cell r="E8">
            <v>4.3263213345440402E-3</v>
          </cell>
          <cell r="F8">
            <v>13.8</v>
          </cell>
          <cell r="G8">
            <v>5.1617396000544803E-3</v>
          </cell>
          <cell r="H8">
            <v>15.91</v>
          </cell>
          <cell r="I8">
            <v>1.63999432331639E-3</v>
          </cell>
        </row>
        <row r="9">
          <cell r="C9" t="str">
            <v>Revuelto verde</v>
          </cell>
          <cell r="D9">
            <v>3.69</v>
          </cell>
          <cell r="E9">
            <v>3.4403258170935202E-3</v>
          </cell>
          <cell r="F9">
            <v>5.1100000000000003</v>
          </cell>
          <cell r="G9">
            <v>7.4268633492804098E-3</v>
          </cell>
          <cell r="H9">
            <v>0.3</v>
          </cell>
          <cell r="I9">
            <v>1.5536457436161999E-4</v>
          </cell>
        </row>
        <row r="10">
          <cell r="C10" t="str">
            <v>Otras hortalizas</v>
          </cell>
          <cell r="D10">
            <v>18.690000000000001</v>
          </cell>
          <cell r="E10">
            <v>6.8806299295326598E-2</v>
          </cell>
          <cell r="F10">
            <v>14.18</v>
          </cell>
          <cell r="G10">
            <v>5.8301714808880203E-2</v>
          </cell>
          <cell r="H10">
            <v>25.69</v>
          </cell>
          <cell r="I10">
            <v>9.7494206670807798E-2</v>
          </cell>
        </row>
        <row r="11">
          <cell r="C11" t="str">
            <v>Legumbres</v>
          </cell>
          <cell r="D11">
            <v>2.5499999999999998</v>
          </cell>
          <cell r="E11">
            <v>2.6820078762270699E-2</v>
          </cell>
          <cell r="F11">
            <v>2.29</v>
          </cell>
          <cell r="G11">
            <v>3.33536772206054E-2</v>
          </cell>
          <cell r="H11">
            <v>1.54</v>
          </cell>
          <cell r="I11">
            <v>8.84451284930746E-3</v>
          </cell>
        </row>
        <row r="12">
          <cell r="C12" t="str">
            <v>Frijol</v>
          </cell>
          <cell r="D12">
            <v>-1.1299999999999999</v>
          </cell>
          <cell r="E12">
            <v>-4.1032187795251003E-3</v>
          </cell>
          <cell r="F12">
            <v>-1.52</v>
          </cell>
          <cell r="G12">
            <v>-8.8858726954274894E-3</v>
          </cell>
          <cell r="H12">
            <v>-0.25</v>
          </cell>
          <cell r="I12">
            <v>-3.23868097161893E-4</v>
          </cell>
        </row>
        <row r="13">
          <cell r="C13" t="str">
            <v>Arveja</v>
          </cell>
          <cell r="D13">
            <v>20.98</v>
          </cell>
          <cell r="E13">
            <v>3.6939331412841399E-2</v>
          </cell>
          <cell r="F13">
            <v>25.7</v>
          </cell>
          <cell r="G13">
            <v>5.1066305676266202E-2</v>
          </cell>
          <cell r="H13">
            <v>21.26</v>
          </cell>
          <cell r="I13">
            <v>1.15920653677348E-2</v>
          </cell>
        </row>
        <row r="14">
          <cell r="C14" t="str">
            <v>Legumbre seca</v>
          </cell>
          <cell r="D14">
            <v>-1.84</v>
          </cell>
          <cell r="E14">
            <v>-6.5631997679071697E-3</v>
          </cell>
          <cell r="F14">
            <v>-1.84</v>
          </cell>
          <cell r="G14">
            <v>-9.7589269903951299E-3</v>
          </cell>
          <cell r="H14">
            <v>-1.36</v>
          </cell>
          <cell r="I14">
            <v>-2.00976290857001E-3</v>
          </cell>
        </row>
        <row r="15">
          <cell r="C15" t="str">
            <v>Hortaliza Enlatada</v>
          </cell>
          <cell r="D15">
            <v>0.36</v>
          </cell>
          <cell r="E15">
            <v>5.6118875751090796E-4</v>
          </cell>
          <cell r="F15">
            <v>0.6</v>
          </cell>
          <cell r="G15">
            <v>8.5644291280640502E-4</v>
          </cell>
          <cell r="H15">
            <v>-0.17</v>
          </cell>
          <cell r="I15">
            <v>-4.1217961855325401E-4</v>
          </cell>
        </row>
      </sheetData>
      <sheetData sheetId="59">
        <row r="2">
          <cell r="C2" t="str">
            <v>Frutas</v>
          </cell>
          <cell r="D2">
            <v>1.0900000000000001</v>
          </cell>
          <cell r="E2">
            <v>1.0860816897472101E-2</v>
          </cell>
          <cell r="F2">
            <v>1.07</v>
          </cell>
          <cell r="G2">
            <v>1.13518041705829E-2</v>
          </cell>
          <cell r="H2">
            <v>1.17</v>
          </cell>
          <cell r="I2">
            <v>1.59051226521537E-2</v>
          </cell>
        </row>
        <row r="3">
          <cell r="C3" t="str">
            <v>Fruta fresca</v>
          </cell>
          <cell r="D3">
            <v>0.26</v>
          </cell>
          <cell r="E3">
            <v>2.3700970454648301E-3</v>
          </cell>
          <cell r="F3">
            <v>0.84</v>
          </cell>
          <cell r="G3">
            <v>8.3321495373317508E-3</v>
          </cell>
          <cell r="H3">
            <v>-0.97</v>
          </cell>
          <cell r="I3">
            <v>-1.1477934548134099E-2</v>
          </cell>
        </row>
        <row r="4">
          <cell r="C4" t="str">
            <v>Fruta conserva</v>
          </cell>
          <cell r="D4">
            <v>9.9700000000000006</v>
          </cell>
          <cell r="E4">
            <v>8.4551523552438401E-3</v>
          </cell>
          <cell r="F4">
            <v>4.3600000000000003</v>
          </cell>
          <cell r="G4">
            <v>3.00613930027136E-3</v>
          </cell>
          <cell r="H4">
            <v>15.5</v>
          </cell>
          <cell r="I4">
            <v>2.7302126752621399E-2</v>
          </cell>
        </row>
        <row r="5">
          <cell r="C5" t="str">
            <v>Fruta fresca</v>
          </cell>
          <cell r="D5">
            <v>0.26</v>
          </cell>
          <cell r="E5">
            <v>2.3700970454648301E-3</v>
          </cell>
          <cell r="F5">
            <v>0.84</v>
          </cell>
          <cell r="G5">
            <v>8.3321495373317508E-3</v>
          </cell>
          <cell r="H5">
            <v>-0.97</v>
          </cell>
          <cell r="I5">
            <v>-1.1477934548134099E-2</v>
          </cell>
        </row>
        <row r="6">
          <cell r="C6" t="str">
            <v>Naranjas</v>
          </cell>
          <cell r="D6">
            <v>16.489999999999998</v>
          </cell>
          <cell r="E6">
            <v>7.1706436983370696E-3</v>
          </cell>
          <cell r="F6">
            <v>9.8800000000000008</v>
          </cell>
          <cell r="G6">
            <v>4.6332645198349301E-3</v>
          </cell>
          <cell r="H6">
            <v>25.49</v>
          </cell>
          <cell r="I6">
            <v>1.16293433644266E-2</v>
          </cell>
        </row>
        <row r="7">
          <cell r="C7" t="str">
            <v>Bananos</v>
          </cell>
          <cell r="D7">
            <v>2.82</v>
          </cell>
          <cell r="E7">
            <v>9.2413022348942098E-4</v>
          </cell>
          <cell r="F7">
            <v>2.4500000000000002</v>
          </cell>
          <cell r="G7">
            <v>1.18620777141915E-3</v>
          </cell>
          <cell r="H7">
            <v>1.88</v>
          </cell>
          <cell r="I7">
            <v>1.20930492488204E-4</v>
          </cell>
        </row>
        <row r="8">
          <cell r="C8" t="str">
            <v>Tomate árbol</v>
          </cell>
          <cell r="D8">
            <v>2.13</v>
          </cell>
          <cell r="E8">
            <v>5.1601135955613696E-4</v>
          </cell>
          <cell r="F8">
            <v>0.35</v>
          </cell>
          <cell r="G8">
            <v>1.39797305580447E-4</v>
          </cell>
          <cell r="H8">
            <v>8.11</v>
          </cell>
          <cell r="I8">
            <v>1.05628794793968E-3</v>
          </cell>
        </row>
        <row r="9">
          <cell r="C9" t="str">
            <v>Moras</v>
          </cell>
          <cell r="D9">
            <v>10.77</v>
          </cell>
          <cell r="E9">
            <v>6.5050343823124098E-3</v>
          </cell>
          <cell r="F9">
            <v>13.85</v>
          </cell>
          <cell r="G9">
            <v>1.2360404487828301E-2</v>
          </cell>
          <cell r="H9">
            <v>6.22</v>
          </cell>
          <cell r="I9">
            <v>4.9207392250596299E-4</v>
          </cell>
        </row>
        <row r="10">
          <cell r="C10" t="str">
            <v>Otra fruta fresca</v>
          </cell>
          <cell r="D10">
            <v>-1.69</v>
          </cell>
          <cell r="E10">
            <v>-1.2687248095196601E-2</v>
          </cell>
          <cell r="F10">
            <v>-1.3</v>
          </cell>
          <cell r="G10">
            <v>-9.9772278573421105E-3</v>
          </cell>
          <cell r="H10">
            <v>-2.23</v>
          </cell>
          <cell r="I10">
            <v>-2.4760843345835198E-2</v>
          </cell>
        </row>
        <row r="11">
          <cell r="C11" t="str">
            <v>Fruta conserva</v>
          </cell>
          <cell r="D11">
            <v>9.9700000000000006</v>
          </cell>
          <cell r="E11">
            <v>8.4551523552438401E-3</v>
          </cell>
          <cell r="F11">
            <v>4.3600000000000003</v>
          </cell>
          <cell r="G11">
            <v>3.00613930027136E-3</v>
          </cell>
          <cell r="H11">
            <v>15.5</v>
          </cell>
          <cell r="I11">
            <v>2.7302126752621399E-2</v>
          </cell>
        </row>
        <row r="12">
          <cell r="C12" t="str">
            <v>Fruta seca</v>
          </cell>
          <cell r="D12">
            <v>9.9700000000000006</v>
          </cell>
          <cell r="E12">
            <v>8.4551523552438401E-3</v>
          </cell>
          <cell r="F12">
            <v>4.3600000000000003</v>
          </cell>
          <cell r="G12">
            <v>3.00613930027136E-3</v>
          </cell>
          <cell r="H12">
            <v>15.5</v>
          </cell>
          <cell r="I12">
            <v>2.7302126752621399E-2</v>
          </cell>
        </row>
      </sheetData>
      <sheetData sheetId="60">
        <row r="2">
          <cell r="C2" t="str">
            <v>Carne-derivados</v>
          </cell>
          <cell r="D2">
            <v>1.1000000000000001</v>
          </cell>
          <cell r="E2">
            <v>4.02314564600426E-2</v>
          </cell>
          <cell r="F2">
            <v>1.06</v>
          </cell>
          <cell r="G2">
            <v>4.9405530470717503E-2</v>
          </cell>
          <cell r="H2">
            <v>0.84</v>
          </cell>
          <cell r="I2">
            <v>2.3175130161034899E-2</v>
          </cell>
        </row>
        <row r="3">
          <cell r="C3" t="str">
            <v>Carne</v>
          </cell>
          <cell r="D3">
            <v>1.07</v>
          </cell>
          <cell r="E3">
            <v>3.4713561262355898E-2</v>
          </cell>
          <cell r="F3">
            <v>1.0900000000000001</v>
          </cell>
          <cell r="G3">
            <v>4.6298094009243403E-2</v>
          </cell>
          <cell r="H3">
            <v>0.62</v>
          </cell>
          <cell r="I3">
            <v>1.3477701198333299E-2</v>
          </cell>
        </row>
        <row r="4">
          <cell r="C4" t="str">
            <v>Derivado carne</v>
          </cell>
          <cell r="D4">
            <v>1.31</v>
          </cell>
          <cell r="E4">
            <v>5.4121388882695399E-3</v>
          </cell>
          <cell r="F4">
            <v>0.75</v>
          </cell>
          <cell r="G4">
            <v>3.0995559545662901E-3</v>
          </cell>
          <cell r="H4">
            <v>1.66</v>
          </cell>
          <cell r="I4">
            <v>9.7162556864292607E-3</v>
          </cell>
        </row>
        <row r="5">
          <cell r="C5" t="str">
            <v>Carne</v>
          </cell>
          <cell r="D5">
            <v>1.07</v>
          </cell>
          <cell r="E5">
            <v>3.4713561262355898E-2</v>
          </cell>
          <cell r="F5">
            <v>1.0900000000000001</v>
          </cell>
          <cell r="G5">
            <v>4.6298094009243403E-2</v>
          </cell>
          <cell r="H5">
            <v>0.62</v>
          </cell>
          <cell r="I5">
            <v>1.3477701198333299E-2</v>
          </cell>
        </row>
        <row r="6">
          <cell r="C6" t="str">
            <v>Res</v>
          </cell>
          <cell r="D6">
            <v>1.77</v>
          </cell>
          <cell r="E6">
            <v>3.0671334763374698E-2</v>
          </cell>
          <cell r="F6">
            <v>1.67</v>
          </cell>
          <cell r="G6">
            <v>3.8093371743344401E-2</v>
          </cell>
          <cell r="H6">
            <v>0.83</v>
          </cell>
          <cell r="I6">
            <v>1.2469484869568399E-2</v>
          </cell>
        </row>
        <row r="7">
          <cell r="C7" t="str">
            <v>Cerdo</v>
          </cell>
          <cell r="D7">
            <v>1.42</v>
          </cell>
          <cell r="E7">
            <v>3.18765665060195E-3</v>
          </cell>
          <cell r="F7">
            <v>1.02</v>
          </cell>
          <cell r="G7">
            <v>2.5110958891494E-3</v>
          </cell>
          <cell r="H7">
            <v>0.77</v>
          </cell>
          <cell r="I7">
            <v>7.8497028983849702E-4</v>
          </cell>
        </row>
        <row r="8">
          <cell r="C8" t="str">
            <v>Pollo</v>
          </cell>
          <cell r="D8">
            <v>0.06</v>
          </cell>
          <cell r="E8">
            <v>7.7203626606652204E-4</v>
          </cell>
          <cell r="F8">
            <v>0.33</v>
          </cell>
          <cell r="G8">
            <v>5.67798887239164E-3</v>
          </cell>
          <cell r="H8">
            <v>0.05</v>
          </cell>
          <cell r="I8">
            <v>2.8470660464352998E-4</v>
          </cell>
        </row>
        <row r="9">
          <cell r="C9" t="str">
            <v>Derivado carne</v>
          </cell>
          <cell r="D9">
            <v>1.31</v>
          </cell>
          <cell r="E9">
            <v>5.4121388882695399E-3</v>
          </cell>
          <cell r="F9">
            <v>0.75</v>
          </cell>
          <cell r="G9">
            <v>3.0995559545662901E-3</v>
          </cell>
          <cell r="H9">
            <v>1.66</v>
          </cell>
          <cell r="I9">
            <v>9.7162556864292607E-3</v>
          </cell>
        </row>
        <row r="10">
          <cell r="C10" t="str">
            <v>Carne embutida</v>
          </cell>
          <cell r="D10">
            <v>1.31</v>
          </cell>
          <cell r="E10">
            <v>5.4121388882695399E-3</v>
          </cell>
          <cell r="F10">
            <v>0.75</v>
          </cell>
          <cell r="G10">
            <v>3.0995559545662901E-3</v>
          </cell>
          <cell r="H10">
            <v>1.66</v>
          </cell>
          <cell r="I10">
            <v>9.7162556864292607E-3</v>
          </cell>
        </row>
      </sheetData>
      <sheetData sheetId="61">
        <row r="2">
          <cell r="C2" t="str">
            <v>Pescado y otros</v>
          </cell>
          <cell r="D2">
            <v>1.08</v>
          </cell>
          <cell r="E2">
            <v>6.0270426557011599E-3</v>
          </cell>
          <cell r="F2">
            <v>0.8</v>
          </cell>
          <cell r="G2">
            <v>5.1050740586608204E-3</v>
          </cell>
          <cell r="H2">
            <v>2.58</v>
          </cell>
          <cell r="I2">
            <v>7.5808209285031097E-3</v>
          </cell>
        </row>
        <row r="3">
          <cell r="C3" t="str">
            <v>Pescado fresco</v>
          </cell>
          <cell r="D3">
            <v>1.01</v>
          </cell>
          <cell r="E3">
            <v>5.31050695950183E-3</v>
          </cell>
          <cell r="F3">
            <v>0.8</v>
          </cell>
          <cell r="G3">
            <v>5.1010503971145203E-3</v>
          </cell>
          <cell r="H3">
            <v>2.64</v>
          </cell>
          <cell r="I3">
            <v>4.6064210562177504E-3</v>
          </cell>
        </row>
        <row r="4">
          <cell r="C4" t="str">
            <v>Otras de mar</v>
          </cell>
          <cell r="D4">
            <v>2.35</v>
          </cell>
          <cell r="E4">
            <v>7.5819237956420101E-4</v>
          </cell>
          <cell r="F4">
            <v>3.01</v>
          </cell>
          <cell r="G4">
            <v>1.51031062639916E-5</v>
          </cell>
          <cell r="H4">
            <v>2.48</v>
          </cell>
          <cell r="I4">
            <v>2.9599187780230802E-3</v>
          </cell>
        </row>
        <row r="5">
          <cell r="C5" t="str">
            <v>Pescado fresco</v>
          </cell>
          <cell r="D5">
            <v>1.01</v>
          </cell>
          <cell r="E5">
            <v>5.31050695950183E-3</v>
          </cell>
          <cell r="F5">
            <v>0.8</v>
          </cell>
          <cell r="G5">
            <v>5.1010503971145203E-3</v>
          </cell>
          <cell r="H5">
            <v>2.64</v>
          </cell>
          <cell r="I5">
            <v>4.6064210562177504E-3</v>
          </cell>
        </row>
        <row r="6">
          <cell r="C6" t="str">
            <v>Pescado mar</v>
          </cell>
          <cell r="D6">
            <v>1.01</v>
          </cell>
          <cell r="E6">
            <v>5.31050695950183E-3</v>
          </cell>
          <cell r="F6">
            <v>0.8</v>
          </cell>
          <cell r="G6">
            <v>5.1010503971145203E-3</v>
          </cell>
          <cell r="H6">
            <v>2.64</v>
          </cell>
          <cell r="I6">
            <v>4.6064210562177504E-3</v>
          </cell>
        </row>
        <row r="7">
          <cell r="C7" t="str">
            <v>Otras de mar</v>
          </cell>
          <cell r="D7">
            <v>2.35</v>
          </cell>
          <cell r="E7">
            <v>7.5819237956420101E-4</v>
          </cell>
          <cell r="F7">
            <v>3.01</v>
          </cell>
          <cell r="G7">
            <v>1.51031062639916E-5</v>
          </cell>
          <cell r="H7">
            <v>2.48</v>
          </cell>
          <cell r="I7">
            <v>2.9599187780230802E-3</v>
          </cell>
        </row>
        <row r="8">
          <cell r="C8" t="str">
            <v>Otras mar</v>
          </cell>
          <cell r="D8">
            <v>2.35</v>
          </cell>
          <cell r="E8">
            <v>7.5819237956420101E-4</v>
          </cell>
          <cell r="F8">
            <v>3.01</v>
          </cell>
          <cell r="G8">
            <v>1.51031062639916E-5</v>
          </cell>
          <cell r="H8">
            <v>2.48</v>
          </cell>
          <cell r="I8">
            <v>2.9599187780230802E-3</v>
          </cell>
        </row>
      </sheetData>
      <sheetData sheetId="62">
        <row r="2">
          <cell r="C2" t="str">
            <v>Lácteos-Huevos</v>
          </cell>
          <cell r="D2">
            <v>0.78</v>
          </cell>
          <cell r="E2">
            <v>3.0928220090386399E-2</v>
          </cell>
          <cell r="F2">
            <v>0.67</v>
          </cell>
          <cell r="G2">
            <v>3.3563068272462297E-2</v>
          </cell>
          <cell r="H2">
            <v>0.84</v>
          </cell>
          <cell r="I2">
            <v>2.09996851391334E-2</v>
          </cell>
        </row>
        <row r="3">
          <cell r="C3" t="str">
            <v>Huevo</v>
          </cell>
          <cell r="D3">
            <v>-0.26</v>
          </cell>
          <cell r="E3">
            <v>-1.71152838329519E-3</v>
          </cell>
          <cell r="F3">
            <v>0.04</v>
          </cell>
          <cell r="G3">
            <v>3.4318941905938901E-4</v>
          </cell>
          <cell r="H3">
            <v>-1.37</v>
          </cell>
          <cell r="I3">
            <v>-3.74455066493432E-3</v>
          </cell>
        </row>
        <row r="4">
          <cell r="C4" t="str">
            <v>Leche-derivados</v>
          </cell>
          <cell r="D4">
            <v>1.18</v>
          </cell>
          <cell r="E4">
            <v>2.8861579391996201E-2</v>
          </cell>
          <cell r="F4">
            <v>1.22</v>
          </cell>
          <cell r="G4">
            <v>3.70906673988078E-2</v>
          </cell>
          <cell r="H4">
            <v>1.06</v>
          </cell>
          <cell r="I4">
            <v>2.0290648539409501E-2</v>
          </cell>
        </row>
        <row r="5">
          <cell r="C5" t="str">
            <v>Aceites-grasas</v>
          </cell>
          <cell r="D5">
            <v>0.44</v>
          </cell>
          <cell r="E5">
            <v>3.7892554110695101E-3</v>
          </cell>
          <cell r="F5">
            <v>-0.34</v>
          </cell>
          <cell r="G5">
            <v>-3.7788397707768902E-3</v>
          </cell>
          <cell r="H5">
            <v>1.43</v>
          </cell>
          <cell r="I5">
            <v>4.4683126811033798E-3</v>
          </cell>
        </row>
        <row r="6">
          <cell r="C6" t="str">
            <v>Huevo</v>
          </cell>
          <cell r="D6">
            <v>-0.26</v>
          </cell>
          <cell r="E6">
            <v>-1.71152838329519E-3</v>
          </cell>
          <cell r="F6">
            <v>0.04</v>
          </cell>
          <cell r="G6">
            <v>3.4318941905938901E-4</v>
          </cell>
          <cell r="H6">
            <v>-1.37</v>
          </cell>
          <cell r="I6">
            <v>-3.74455066493432E-3</v>
          </cell>
        </row>
        <row r="7">
          <cell r="C7" t="str">
            <v>Huevos</v>
          </cell>
          <cell r="D7">
            <v>-0.26</v>
          </cell>
          <cell r="E7">
            <v>-1.71152838329519E-3</v>
          </cell>
          <cell r="F7">
            <v>0.04</v>
          </cell>
          <cell r="G7">
            <v>3.4318941905938901E-4</v>
          </cell>
          <cell r="H7">
            <v>-1.37</v>
          </cell>
          <cell r="I7">
            <v>-3.74455066493432E-3</v>
          </cell>
        </row>
        <row r="8">
          <cell r="C8" t="str">
            <v>Leche-derivados</v>
          </cell>
          <cell r="D8">
            <v>1.18</v>
          </cell>
          <cell r="E8">
            <v>2.8861579391996201E-2</v>
          </cell>
          <cell r="F8">
            <v>1.22</v>
          </cell>
          <cell r="G8">
            <v>3.70906673988078E-2</v>
          </cell>
          <cell r="H8">
            <v>1.06</v>
          </cell>
          <cell r="I8">
            <v>2.0290648539409501E-2</v>
          </cell>
        </row>
        <row r="9">
          <cell r="C9" t="str">
            <v>Leche</v>
          </cell>
          <cell r="D9">
            <v>1.57</v>
          </cell>
          <cell r="E9">
            <v>2.5566416204156901E-2</v>
          </cell>
          <cell r="F9">
            <v>1.58</v>
          </cell>
          <cell r="G9">
            <v>3.5175043953821601E-2</v>
          </cell>
          <cell r="H9">
            <v>1.57</v>
          </cell>
          <cell r="I9">
            <v>1.4025157774872401E-2</v>
          </cell>
        </row>
        <row r="10">
          <cell r="C10" t="str">
            <v>Queso</v>
          </cell>
          <cell r="D10">
            <v>0.5</v>
          </cell>
          <cell r="E10">
            <v>2.1397851435919998E-3</v>
          </cell>
          <cell r="F10">
            <v>0.22</v>
          </cell>
          <cell r="G10">
            <v>9.5564110447692399E-4</v>
          </cell>
          <cell r="H10">
            <v>0.73</v>
          </cell>
          <cell r="I10">
            <v>3.8323263135144098E-3</v>
          </cell>
        </row>
        <row r="11">
          <cell r="C11" t="str">
            <v>Otros lácteos</v>
          </cell>
          <cell r="D11">
            <v>0.31</v>
          </cell>
          <cell r="E11">
            <v>1.20706477309818E-3</v>
          </cell>
          <cell r="F11">
            <v>0.23</v>
          </cell>
          <cell r="G11">
            <v>8.72898896484805E-4</v>
          </cell>
          <cell r="H11">
            <v>0.49</v>
          </cell>
          <cell r="I11">
            <v>2.4296047013479699E-3</v>
          </cell>
        </row>
        <row r="12">
          <cell r="C12" t="str">
            <v>Aceites-grasas</v>
          </cell>
          <cell r="D12">
            <v>0.44</v>
          </cell>
          <cell r="E12">
            <v>3.7892554110695101E-3</v>
          </cell>
          <cell r="F12">
            <v>-0.34</v>
          </cell>
          <cell r="G12">
            <v>-3.7788397707768902E-3</v>
          </cell>
          <cell r="H12">
            <v>1.43</v>
          </cell>
          <cell r="I12">
            <v>4.4683126811033798E-3</v>
          </cell>
        </row>
        <row r="13">
          <cell r="C13" t="str">
            <v>Aceites</v>
          </cell>
          <cell r="D13">
            <v>0.34</v>
          </cell>
          <cell r="E13">
            <v>2.7241750831755599E-3</v>
          </cell>
          <cell r="F13">
            <v>-0.47</v>
          </cell>
          <cell r="G13">
            <v>-4.8375607763911904E-3</v>
          </cell>
          <cell r="H13">
            <v>1.47</v>
          </cell>
          <cell r="I13">
            <v>4.4252176851606196E-3</v>
          </cell>
        </row>
        <row r="14">
          <cell r="C14" t="str">
            <v>Grasas</v>
          </cell>
          <cell r="D14">
            <v>1.69</v>
          </cell>
          <cell r="E14">
            <v>1.01326520761902E-3</v>
          </cell>
          <cell r="F14">
            <v>1.38</v>
          </cell>
          <cell r="G14">
            <v>1.13385019615365E-3</v>
          </cell>
          <cell r="H14">
            <v>0.39</v>
          </cell>
          <cell r="I14">
            <v>4.4580988365446801E-5</v>
          </cell>
        </row>
      </sheetData>
      <sheetData sheetId="63">
        <row r="2">
          <cell r="C2" t="str">
            <v>Alimentos varios</v>
          </cell>
          <cell r="D2">
            <v>0.59</v>
          </cell>
          <cell r="E2">
            <v>1.6315989886504501E-2</v>
          </cell>
          <cell r="F2">
            <v>0.6</v>
          </cell>
          <cell r="G2">
            <v>2.02381391289022E-2</v>
          </cell>
          <cell r="H2">
            <v>0.85</v>
          </cell>
          <cell r="I2">
            <v>1.5949950259454101E-2</v>
          </cell>
        </row>
        <row r="3">
          <cell r="C3" t="str">
            <v>Panela-azúcar</v>
          </cell>
          <cell r="D3">
            <v>1.74</v>
          </cell>
          <cell r="E3">
            <v>9.3254224094423601E-3</v>
          </cell>
          <cell r="F3">
            <v>1.38</v>
          </cell>
          <cell r="G3">
            <v>1.1154357370901201E-2</v>
          </cell>
          <cell r="H3">
            <v>2.56</v>
          </cell>
          <cell r="I3">
            <v>7.9171060890685496E-3</v>
          </cell>
        </row>
        <row r="4">
          <cell r="C4" t="str">
            <v>Café-chocolate</v>
          </cell>
          <cell r="D4">
            <v>0.74</v>
          </cell>
          <cell r="E4">
            <v>4.84845808990863E-3</v>
          </cell>
          <cell r="F4">
            <v>0.84</v>
          </cell>
          <cell r="G4">
            <v>7.2218666439203896E-3</v>
          </cell>
          <cell r="H4">
            <v>0.66</v>
          </cell>
          <cell r="I4">
            <v>3.30297485179421E-3</v>
          </cell>
        </row>
        <row r="5">
          <cell r="C5" t="str">
            <v>Condimentos</v>
          </cell>
          <cell r="D5">
            <v>2.12</v>
          </cell>
          <cell r="E5">
            <v>1.6722153207499001E-3</v>
          </cell>
          <cell r="F5">
            <v>1.76</v>
          </cell>
          <cell r="G5">
            <v>1.77989897842515E-3</v>
          </cell>
          <cell r="H5">
            <v>1.95</v>
          </cell>
          <cell r="I5">
            <v>1.1266491238636699E-3</v>
          </cell>
        </row>
        <row r="6">
          <cell r="C6" t="str">
            <v>Abarrotes</v>
          </cell>
          <cell r="D6">
            <v>0.64</v>
          </cell>
          <cell r="E6">
            <v>4.1621006280895198E-3</v>
          </cell>
          <cell r="F6">
            <v>0.14000000000000001</v>
          </cell>
          <cell r="G6">
            <v>1.00960972044919E-3</v>
          </cell>
          <cell r="H6">
            <v>0.79</v>
          </cell>
          <cell r="I6">
            <v>3.7200469718377E-3</v>
          </cell>
        </row>
        <row r="7">
          <cell r="C7" t="str">
            <v>Bebida no alcohol</v>
          </cell>
          <cell r="D7">
            <v>-0.45</v>
          </cell>
          <cell r="E7">
            <v>-3.8024782220733898E-3</v>
          </cell>
          <cell r="F7">
            <v>-0.09</v>
          </cell>
          <cell r="G7">
            <v>-7.9456458865969899E-4</v>
          </cell>
          <cell r="H7">
            <v>-0.03</v>
          </cell>
          <cell r="I7">
            <v>-1.6142774670114E-4</v>
          </cell>
        </row>
        <row r="8">
          <cell r="C8" t="str">
            <v>Panela-azúcar</v>
          </cell>
          <cell r="D8">
            <v>1.74</v>
          </cell>
          <cell r="E8">
            <v>9.3254224094423601E-3</v>
          </cell>
          <cell r="F8">
            <v>1.38</v>
          </cell>
          <cell r="G8">
            <v>1.1154357370901201E-2</v>
          </cell>
          <cell r="H8">
            <v>2.56</v>
          </cell>
          <cell r="I8">
            <v>7.9171060890685496E-3</v>
          </cell>
        </row>
        <row r="9">
          <cell r="C9" t="str">
            <v>Panela</v>
          </cell>
          <cell r="D9">
            <v>1.47</v>
          </cell>
          <cell r="E9">
            <v>2.8268783094542401E-3</v>
          </cell>
          <cell r="F9">
            <v>1.84</v>
          </cell>
          <cell r="G9">
            <v>7.2271328311881598E-3</v>
          </cell>
          <cell r="H9">
            <v>1.21</v>
          </cell>
          <cell r="I9">
            <v>7.6610083931912497E-4</v>
          </cell>
        </row>
        <row r="10">
          <cell r="C10" t="str">
            <v>Azúcar</v>
          </cell>
          <cell r="D10">
            <v>1.89</v>
          </cell>
          <cell r="E10">
            <v>6.4948728782314698E-3</v>
          </cell>
          <cell r="F10">
            <v>0.95</v>
          </cell>
          <cell r="G10">
            <v>3.9476766027133001E-3</v>
          </cell>
          <cell r="H10">
            <v>2.91</v>
          </cell>
          <cell r="I10">
            <v>7.15708727461444E-3</v>
          </cell>
        </row>
        <row r="11">
          <cell r="C11" t="str">
            <v>Café-chocolate</v>
          </cell>
          <cell r="D11">
            <v>0.74</v>
          </cell>
          <cell r="E11">
            <v>4.84845808990863E-3</v>
          </cell>
          <cell r="F11">
            <v>0.84</v>
          </cell>
          <cell r="G11">
            <v>7.2218666439203896E-3</v>
          </cell>
          <cell r="H11">
            <v>0.66</v>
          </cell>
          <cell r="I11">
            <v>3.30297485179421E-3</v>
          </cell>
        </row>
        <row r="12">
          <cell r="C12" t="str">
            <v>Café</v>
          </cell>
          <cell r="D12">
            <v>0.95</v>
          </cell>
          <cell r="E12">
            <v>2.5875419261311402E-3</v>
          </cell>
          <cell r="F12">
            <v>1.21</v>
          </cell>
          <cell r="G12">
            <v>3.8028382600033199E-3</v>
          </cell>
          <cell r="H12">
            <v>0.65</v>
          </cell>
          <cell r="I12">
            <v>1.9751008336587098E-3</v>
          </cell>
        </row>
        <row r="13">
          <cell r="C13" t="str">
            <v>Chocolate</v>
          </cell>
          <cell r="D13">
            <v>0.59</v>
          </cell>
          <cell r="E13">
            <v>2.25851468051649E-3</v>
          </cell>
          <cell r="F13">
            <v>0.63</v>
          </cell>
          <cell r="G13">
            <v>3.4364572683291202E-3</v>
          </cell>
          <cell r="H13">
            <v>0.67</v>
          </cell>
          <cell r="I13">
            <v>1.31714236131188E-3</v>
          </cell>
        </row>
        <row r="14">
          <cell r="C14" t="str">
            <v>Condimentos</v>
          </cell>
          <cell r="D14">
            <v>2.12</v>
          </cell>
          <cell r="E14">
            <v>1.6722153207499001E-3</v>
          </cell>
          <cell r="F14">
            <v>1.76</v>
          </cell>
          <cell r="G14">
            <v>1.77989897842515E-3</v>
          </cell>
          <cell r="H14">
            <v>1.95</v>
          </cell>
          <cell r="I14">
            <v>1.1266491238636699E-3</v>
          </cell>
        </row>
        <row r="15">
          <cell r="C15" t="str">
            <v>Sal</v>
          </cell>
          <cell r="D15">
            <v>2.84</v>
          </cell>
          <cell r="E15">
            <v>1.3254291327225701E-3</v>
          </cell>
          <cell r="F15">
            <v>2.4900000000000002</v>
          </cell>
          <cell r="G15">
            <v>1.5585518737976001E-3</v>
          </cell>
          <cell r="H15">
            <v>2.35</v>
          </cell>
          <cell r="I15">
            <v>6.9206197219214601E-4</v>
          </cell>
        </row>
        <row r="16">
          <cell r="C16" t="str">
            <v>Otro condimento</v>
          </cell>
          <cell r="D16">
            <v>1.08</v>
          </cell>
          <cell r="E16">
            <v>3.4786760851546498E-4</v>
          </cell>
          <cell r="F16">
            <v>0.56999999999999995</v>
          </cell>
          <cell r="G16">
            <v>2.19663091520889E-4</v>
          </cell>
          <cell r="H16">
            <v>1.53</v>
          </cell>
          <cell r="I16">
            <v>4.33393639490272E-4</v>
          </cell>
        </row>
        <row r="17">
          <cell r="C17" t="str">
            <v>Abarrotes</v>
          </cell>
          <cell r="D17">
            <v>0.64</v>
          </cell>
          <cell r="E17">
            <v>4.1621006280895198E-3</v>
          </cell>
          <cell r="F17">
            <v>0.14000000000000001</v>
          </cell>
          <cell r="G17">
            <v>1.00960972044919E-3</v>
          </cell>
          <cell r="H17">
            <v>0.79</v>
          </cell>
          <cell r="I17">
            <v>3.7200469718377E-3</v>
          </cell>
        </row>
        <row r="18">
          <cell r="C18" t="str">
            <v>Sopas-cremas</v>
          </cell>
          <cell r="D18">
            <v>-0.14000000000000001</v>
          </cell>
          <cell r="E18">
            <v>-7.7816331182219806E-5</v>
          </cell>
          <cell r="F18">
            <v>0.24</v>
          </cell>
          <cell r="G18">
            <v>2.8737804450266899E-4</v>
          </cell>
          <cell r="H18">
            <v>-1.95</v>
          </cell>
          <cell r="I18">
            <v>-1.19778520535824E-4</v>
          </cell>
        </row>
        <row r="19">
          <cell r="C19" t="str">
            <v>Salsa-aderezo</v>
          </cell>
          <cell r="D19">
            <v>0.12</v>
          </cell>
          <cell r="E19">
            <v>2.7520231161492099E-4</v>
          </cell>
          <cell r="F19">
            <v>-0.54</v>
          </cell>
          <cell r="G19">
            <v>-1.3277858717515301E-3</v>
          </cell>
          <cell r="H19">
            <v>-0.45</v>
          </cell>
          <cell r="I19">
            <v>-6.8335627415813498E-4</v>
          </cell>
        </row>
        <row r="20">
          <cell r="C20" t="str">
            <v>Confitería</v>
          </cell>
          <cell r="D20">
            <v>1.77</v>
          </cell>
          <cell r="E20">
            <v>2.94102987909562E-3</v>
          </cell>
          <cell r="F20">
            <v>1.52</v>
          </cell>
          <cell r="G20">
            <v>2.1975267865375001E-3</v>
          </cell>
          <cell r="H20">
            <v>1.42</v>
          </cell>
          <cell r="I20">
            <v>2.2874673733968599E-3</v>
          </cell>
        </row>
        <row r="21">
          <cell r="C21" t="str">
            <v>Otros abarrotes</v>
          </cell>
          <cell r="D21">
            <v>0.52</v>
          </cell>
          <cell r="E21">
            <v>1.0360946695711301E-3</v>
          </cell>
          <cell r="F21">
            <v>-0.06</v>
          </cell>
          <cell r="G21">
            <v>-1.26562139059843E-4</v>
          </cell>
          <cell r="H21">
            <v>1.48</v>
          </cell>
          <cell r="I21">
            <v>2.2466255430844502E-3</v>
          </cell>
        </row>
        <row r="22">
          <cell r="C22" t="str">
            <v>Bebida no alcohol</v>
          </cell>
          <cell r="D22">
            <v>-0.45</v>
          </cell>
          <cell r="E22">
            <v>-3.8024782220733898E-3</v>
          </cell>
          <cell r="F22">
            <v>-0.09</v>
          </cell>
          <cell r="G22">
            <v>-7.9456458865969899E-4</v>
          </cell>
          <cell r="H22">
            <v>-0.03</v>
          </cell>
          <cell r="I22">
            <v>-1.6142774670114E-4</v>
          </cell>
        </row>
        <row r="23">
          <cell r="C23" t="str">
            <v>Jugos</v>
          </cell>
          <cell r="D23">
            <v>0.44</v>
          </cell>
          <cell r="E23">
            <v>1.00662543855955E-4</v>
          </cell>
          <cell r="F23">
            <v>0.64</v>
          </cell>
          <cell r="G23">
            <v>2.7781347749267899E-4</v>
          </cell>
          <cell r="H23">
            <v>0.04</v>
          </cell>
          <cell r="I23">
            <v>1.752356705323E-6</v>
          </cell>
        </row>
        <row r="24">
          <cell r="C24" t="str">
            <v>Gaseosas</v>
          </cell>
          <cell r="D24">
            <v>-0.77</v>
          </cell>
          <cell r="E24">
            <v>-5.5507635587006398E-3</v>
          </cell>
          <cell r="F24">
            <v>-0.19</v>
          </cell>
          <cell r="G24">
            <v>-1.46451305491049E-3</v>
          </cell>
          <cell r="H24">
            <v>-0.73</v>
          </cell>
          <cell r="I24">
            <v>-2.9661021223255802E-3</v>
          </cell>
        </row>
        <row r="25">
          <cell r="C25" t="str">
            <v>Otra bebida no alc.</v>
          </cell>
          <cell r="D25">
            <v>1.62</v>
          </cell>
          <cell r="E25">
            <v>1.63949075072858E-3</v>
          </cell>
          <cell r="F25">
            <v>0.56999999999999995</v>
          </cell>
          <cell r="G25">
            <v>3.9122122847415298E-4</v>
          </cell>
          <cell r="H25">
            <v>2.21</v>
          </cell>
          <cell r="I25">
            <v>2.8154617324556599E-3</v>
          </cell>
        </row>
      </sheetData>
      <sheetData sheetId="64">
        <row r="2">
          <cell r="C2" t="str">
            <v>Comidas</v>
          </cell>
          <cell r="D2">
            <v>2.3199999999999998</v>
          </cell>
          <cell r="E2">
            <v>0.22018392426834801</v>
          </cell>
          <cell r="F2">
            <v>2.1</v>
          </cell>
          <cell r="G2">
            <v>0.213181165255491</v>
          </cell>
          <cell r="H2">
            <v>2.69</v>
          </cell>
          <cell r="I2">
            <v>0.207520079720284</v>
          </cell>
        </row>
        <row r="3">
          <cell r="C3" t="str">
            <v>Restaurante</v>
          </cell>
          <cell r="D3">
            <v>2.57</v>
          </cell>
          <cell r="E3">
            <v>0.20507841153880901</v>
          </cell>
          <cell r="F3">
            <v>2.34</v>
          </cell>
          <cell r="G3">
            <v>0.201514911492823</v>
          </cell>
          <cell r="H3">
            <v>2.78</v>
          </cell>
          <cell r="I3">
            <v>0.19249320404828901</v>
          </cell>
        </row>
        <row r="4">
          <cell r="C4" t="str">
            <v>Comida rápida</v>
          </cell>
          <cell r="D4">
            <v>1.01</v>
          </cell>
          <cell r="E4">
            <v>7.9690064595812696E-3</v>
          </cell>
          <cell r="F4">
            <v>0.74</v>
          </cell>
          <cell r="G4">
            <v>6.35311914399857E-3</v>
          </cell>
          <cell r="H4">
            <v>1.35</v>
          </cell>
          <cell r="I4">
            <v>5.8948375340184102E-3</v>
          </cell>
        </row>
        <row r="5">
          <cell r="C5" t="str">
            <v>Otras comidas</v>
          </cell>
          <cell r="D5">
            <v>1.06</v>
          </cell>
          <cell r="E5">
            <v>7.6498106183916998E-3</v>
          </cell>
          <cell r="F5">
            <v>0.73</v>
          </cell>
          <cell r="G5">
            <v>4.9703204426201804E-3</v>
          </cell>
          <cell r="H5">
            <v>2.57</v>
          </cell>
          <cell r="I5">
            <v>9.0962394562190806E-3</v>
          </cell>
        </row>
        <row r="6">
          <cell r="C6" t="str">
            <v>Restaurante</v>
          </cell>
          <cell r="D6">
            <v>2.57</v>
          </cell>
          <cell r="E6">
            <v>0.20507841153880901</v>
          </cell>
          <cell r="F6">
            <v>2.34</v>
          </cell>
          <cell r="G6">
            <v>0.201514911492823</v>
          </cell>
          <cell r="H6">
            <v>2.78</v>
          </cell>
          <cell r="I6">
            <v>0.19249320404828901</v>
          </cell>
        </row>
        <row r="7">
          <cell r="C7" t="str">
            <v>Almuerzo</v>
          </cell>
          <cell r="D7">
            <v>2.57</v>
          </cell>
          <cell r="E7">
            <v>0.20507841153880901</v>
          </cell>
          <cell r="F7">
            <v>2.34</v>
          </cell>
          <cell r="G7">
            <v>0.201514911492823</v>
          </cell>
          <cell r="H7">
            <v>2.78</v>
          </cell>
          <cell r="I7">
            <v>0.19249320404828901</v>
          </cell>
        </row>
        <row r="8">
          <cell r="C8" t="str">
            <v>Comida rápida</v>
          </cell>
          <cell r="D8">
            <v>1.01</v>
          </cell>
          <cell r="E8">
            <v>7.9690064595812696E-3</v>
          </cell>
          <cell r="F8">
            <v>0.74</v>
          </cell>
          <cell r="G8">
            <v>6.35311914399857E-3</v>
          </cell>
          <cell r="H8">
            <v>1.35</v>
          </cell>
          <cell r="I8">
            <v>5.8948375340184102E-3</v>
          </cell>
        </row>
        <row r="9">
          <cell r="C9" t="str">
            <v>Hamburguesa</v>
          </cell>
          <cell r="D9">
            <v>1.63</v>
          </cell>
          <cell r="E9">
            <v>7.0094764317838202E-3</v>
          </cell>
          <cell r="F9">
            <v>1.27</v>
          </cell>
          <cell r="G9">
            <v>5.7223685879518697E-3</v>
          </cell>
          <cell r="H9">
            <v>2.02</v>
          </cell>
          <cell r="I9">
            <v>5.3443214282082397E-3</v>
          </cell>
        </row>
        <row r="10">
          <cell r="C10" t="str">
            <v>Comida caliente</v>
          </cell>
          <cell r="D10">
            <v>0.28000000000000003</v>
          </cell>
          <cell r="E10">
            <v>1.0051532995696401E-3</v>
          </cell>
          <cell r="F10">
            <v>0.16</v>
          </cell>
          <cell r="G10">
            <v>6.5272724760742802E-4</v>
          </cell>
          <cell r="H10">
            <v>0.32</v>
          </cell>
          <cell r="I10">
            <v>5.5066964613257805E-4</v>
          </cell>
        </row>
        <row r="11">
          <cell r="C11" t="str">
            <v>Otras comidas</v>
          </cell>
          <cell r="D11">
            <v>1.06</v>
          </cell>
          <cell r="E11">
            <v>7.6498106183916998E-3</v>
          </cell>
          <cell r="F11">
            <v>0.73</v>
          </cell>
          <cell r="G11">
            <v>4.9703204426201804E-3</v>
          </cell>
          <cell r="H11">
            <v>2.57</v>
          </cell>
          <cell r="I11">
            <v>9.0962394562190806E-3</v>
          </cell>
        </row>
        <row r="12">
          <cell r="C12" t="str">
            <v>Gasto cafetería</v>
          </cell>
          <cell r="D12">
            <v>0.73</v>
          </cell>
          <cell r="E12">
            <v>3.08856314910071E-3</v>
          </cell>
          <cell r="F12">
            <v>0.77</v>
          </cell>
          <cell r="G12">
            <v>3.2414114944465701E-3</v>
          </cell>
          <cell r="H12">
            <v>1.1299999999999999</v>
          </cell>
          <cell r="I12">
            <v>1.30742920535462E-3</v>
          </cell>
        </row>
        <row r="13">
          <cell r="C13" t="str">
            <v>Comida fría</v>
          </cell>
          <cell r="D13">
            <v>1.53</v>
          </cell>
          <cell r="E13">
            <v>4.5687448636142899E-3</v>
          </cell>
          <cell r="F13">
            <v>0.67</v>
          </cell>
          <cell r="G13">
            <v>1.74148162771362E-3</v>
          </cell>
          <cell r="H13">
            <v>3.27</v>
          </cell>
          <cell r="I13">
            <v>7.7898564053765001E-3</v>
          </cell>
        </row>
      </sheetData>
      <sheetData sheetId="65">
        <row r="2">
          <cell r="C2" t="str">
            <v>Alimentos</v>
          </cell>
          <cell r="D2">
            <v>1.7</v>
          </cell>
          <cell r="E2">
            <v>0.46490259345885498</v>
          </cell>
          <cell r="F2">
            <v>1.32</v>
          </cell>
          <cell r="G2">
            <v>0.441290954062035</v>
          </cell>
          <cell r="H2">
            <v>2.23</v>
          </cell>
          <cell r="I2">
            <v>0.43714374954267199</v>
          </cell>
        </row>
        <row r="3">
          <cell r="C3" t="str">
            <v>Almuerzo</v>
          </cell>
          <cell r="D3">
            <v>2.57</v>
          </cell>
          <cell r="E3">
            <v>0.20507841153880901</v>
          </cell>
          <cell r="F3">
            <v>2.34</v>
          </cell>
          <cell r="G3">
            <v>0.201514911492823</v>
          </cell>
          <cell r="H3">
            <v>2.78</v>
          </cell>
          <cell r="I3">
            <v>0.19249320404828901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Otras hortalizas</v>
          </cell>
          <cell r="D4">
            <v>18.690000000000001</v>
          </cell>
          <cell r="E4">
            <v>6.8806299295326598E-2</v>
          </cell>
          <cell r="F4">
            <v>14.18</v>
          </cell>
          <cell r="G4">
            <v>5.8301714808880203E-2</v>
          </cell>
          <cell r="H4">
            <v>25.69</v>
          </cell>
          <cell r="I4">
            <v>9.7494206670807798E-2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Arveja</v>
          </cell>
          <cell r="D5">
            <v>20.98</v>
          </cell>
          <cell r="E5">
            <v>3.6939331412841399E-2</v>
          </cell>
          <cell r="F5">
            <v>25.7</v>
          </cell>
          <cell r="G5">
            <v>5.1066305676266202E-2</v>
          </cell>
          <cell r="H5">
            <v>21.26</v>
          </cell>
          <cell r="I5">
            <v>1.15920653677348E-2</v>
          </cell>
          <cell r="J5">
            <v>3</v>
          </cell>
          <cell r="K5">
            <v>5</v>
          </cell>
          <cell r="L5">
            <v>8</v>
          </cell>
        </row>
        <row r="6">
          <cell r="C6" t="str">
            <v>Tomate</v>
          </cell>
          <cell r="D6">
            <v>24.88</v>
          </cell>
          <cell r="E6">
            <v>3.5368917908189502E-2</v>
          </cell>
          <cell r="F6">
            <v>25.91</v>
          </cell>
          <cell r="G6">
            <v>5.4812300136379097E-2</v>
          </cell>
          <cell r="H6">
            <v>20.64</v>
          </cell>
          <cell r="I6">
            <v>1.3195283290480199E-2</v>
          </cell>
          <cell r="J6">
            <v>4</v>
          </cell>
          <cell r="K6">
            <v>3</v>
          </cell>
          <cell r="L6">
            <v>5</v>
          </cell>
        </row>
        <row r="7">
          <cell r="C7" t="str">
            <v>Cebolla</v>
          </cell>
          <cell r="D7">
            <v>29.16</v>
          </cell>
          <cell r="E7">
            <v>3.0726936214019399E-2</v>
          </cell>
          <cell r="F7">
            <v>31.2</v>
          </cell>
          <cell r="G7">
            <v>5.1187676513720401E-2</v>
          </cell>
          <cell r="H7">
            <v>26.26</v>
          </cell>
          <cell r="I7">
            <v>6.7252399109216697E-3</v>
          </cell>
          <cell r="J7">
            <v>5</v>
          </cell>
          <cell r="K7">
            <v>4</v>
          </cell>
          <cell r="L7">
            <v>13</v>
          </cell>
        </row>
        <row r="8">
          <cell r="C8" t="str">
            <v>Res</v>
          </cell>
          <cell r="D8">
            <v>1.77</v>
          </cell>
          <cell r="E8">
            <v>3.0671334763374698E-2</v>
          </cell>
          <cell r="F8">
            <v>1.67</v>
          </cell>
          <cell r="G8">
            <v>3.8093371743344401E-2</v>
          </cell>
          <cell r="H8">
            <v>0.83</v>
          </cell>
          <cell r="I8">
            <v>1.2469484869568399E-2</v>
          </cell>
          <cell r="J8">
            <v>6</v>
          </cell>
          <cell r="K8">
            <v>6</v>
          </cell>
          <cell r="L8">
            <v>6</v>
          </cell>
        </row>
        <row r="9">
          <cell r="C9" t="str">
            <v>Leche</v>
          </cell>
          <cell r="D9">
            <v>1.57</v>
          </cell>
          <cell r="E9">
            <v>2.5566416204156901E-2</v>
          </cell>
          <cell r="F9">
            <v>1.58</v>
          </cell>
          <cell r="G9">
            <v>3.5175043953821601E-2</v>
          </cell>
          <cell r="H9">
            <v>1.57</v>
          </cell>
          <cell r="I9">
            <v>1.4025157774872401E-2</v>
          </cell>
          <cell r="J9">
            <v>7</v>
          </cell>
          <cell r="K9">
            <v>7</v>
          </cell>
          <cell r="L9">
            <v>4</v>
          </cell>
        </row>
        <row r="10">
          <cell r="C10" t="str">
            <v>Fruta seca</v>
          </cell>
          <cell r="D10">
            <v>9.9700000000000006</v>
          </cell>
          <cell r="E10">
            <v>8.4551523552438401E-3</v>
          </cell>
          <cell r="F10">
            <v>4.3600000000000003</v>
          </cell>
          <cell r="G10">
            <v>3.00613930027136E-3</v>
          </cell>
          <cell r="H10">
            <v>15.5</v>
          </cell>
          <cell r="I10">
            <v>2.7302126752621399E-2</v>
          </cell>
          <cell r="J10">
            <v>8</v>
          </cell>
          <cell r="K10">
            <v>24</v>
          </cell>
          <cell r="L10">
            <v>3</v>
          </cell>
        </row>
        <row r="11">
          <cell r="C11" t="str">
            <v>Naranjas</v>
          </cell>
          <cell r="D11">
            <v>16.489999999999998</v>
          </cell>
          <cell r="E11">
            <v>7.1706436983370696E-3</v>
          </cell>
          <cell r="F11">
            <v>9.8800000000000008</v>
          </cell>
          <cell r="G11">
            <v>4.6332645198349301E-3</v>
          </cell>
          <cell r="H11">
            <v>25.49</v>
          </cell>
          <cell r="I11">
            <v>1.16293433644266E-2</v>
          </cell>
          <cell r="J11">
            <v>9</v>
          </cell>
          <cell r="K11">
            <v>16</v>
          </cell>
          <cell r="L11">
            <v>7</v>
          </cell>
        </row>
        <row r="12">
          <cell r="C12" t="str">
            <v>Hamburguesa</v>
          </cell>
          <cell r="D12">
            <v>1.63</v>
          </cell>
          <cell r="E12">
            <v>7.0094764317838202E-3</v>
          </cell>
          <cell r="F12">
            <v>1.27</v>
          </cell>
          <cell r="G12">
            <v>5.7223685879518697E-3</v>
          </cell>
          <cell r="H12">
            <v>2.02</v>
          </cell>
          <cell r="I12">
            <v>5.3443214282082397E-3</v>
          </cell>
          <cell r="J12">
            <v>10</v>
          </cell>
          <cell r="K12">
            <v>11</v>
          </cell>
          <cell r="L12">
            <v>15</v>
          </cell>
        </row>
        <row r="13">
          <cell r="C13" t="str">
            <v>Arroz</v>
          </cell>
          <cell r="D13">
            <v>0.57999999999999996</v>
          </cell>
          <cell r="E13">
            <v>6.7886977797626197E-3</v>
          </cell>
          <cell r="F13">
            <v>0.19</v>
          </cell>
          <cell r="G13">
            <v>3.4826663369404601E-3</v>
          </cell>
          <cell r="H13">
            <v>1.53</v>
          </cell>
          <cell r="I13">
            <v>5.3531223496524399E-3</v>
          </cell>
          <cell r="J13">
            <v>11</v>
          </cell>
          <cell r="K13">
            <v>20</v>
          </cell>
          <cell r="L13">
            <v>14</v>
          </cell>
        </row>
        <row r="14">
          <cell r="C14" t="str">
            <v>Moras</v>
          </cell>
          <cell r="D14">
            <v>10.77</v>
          </cell>
          <cell r="E14">
            <v>6.5050343823124098E-3</v>
          </cell>
          <cell r="F14">
            <v>13.85</v>
          </cell>
          <cell r="G14">
            <v>1.2360404487828301E-2</v>
          </cell>
          <cell r="H14">
            <v>6.22</v>
          </cell>
          <cell r="I14">
            <v>4.9207392250596299E-4</v>
          </cell>
          <cell r="J14">
            <v>12</v>
          </cell>
          <cell r="K14">
            <v>8</v>
          </cell>
          <cell r="L14">
            <v>39</v>
          </cell>
        </row>
        <row r="15">
          <cell r="C15" t="str">
            <v>Azúcar</v>
          </cell>
          <cell r="D15">
            <v>1.89</v>
          </cell>
          <cell r="E15">
            <v>6.4948728782314698E-3</v>
          </cell>
          <cell r="F15">
            <v>0.95</v>
          </cell>
          <cell r="G15">
            <v>3.9476766027133001E-3</v>
          </cell>
          <cell r="H15">
            <v>2.91</v>
          </cell>
          <cell r="I15">
            <v>7.15708727461444E-3</v>
          </cell>
          <cell r="J15">
            <v>13</v>
          </cell>
          <cell r="K15">
            <v>17</v>
          </cell>
          <cell r="L15">
            <v>12</v>
          </cell>
        </row>
        <row r="16">
          <cell r="C16" t="str">
            <v>Otros panadería</v>
          </cell>
          <cell r="D16">
            <v>1.33</v>
          </cell>
          <cell r="E16">
            <v>6.1888823811291002E-3</v>
          </cell>
          <cell r="F16">
            <v>0.66</v>
          </cell>
          <cell r="G16">
            <v>3.5812164976177399E-3</v>
          </cell>
          <cell r="H16">
            <v>2.9</v>
          </cell>
          <cell r="I16">
            <v>1.1091445715265699E-2</v>
          </cell>
          <cell r="J16">
            <v>14</v>
          </cell>
          <cell r="K16">
            <v>19</v>
          </cell>
          <cell r="L16">
            <v>9</v>
          </cell>
        </row>
        <row r="17">
          <cell r="C17" t="str">
            <v>Carne embutida</v>
          </cell>
          <cell r="D17">
            <v>1.31</v>
          </cell>
          <cell r="E17">
            <v>5.4121388882695399E-3</v>
          </cell>
          <cell r="F17">
            <v>0.75</v>
          </cell>
          <cell r="G17">
            <v>3.0995559545662901E-3</v>
          </cell>
          <cell r="H17">
            <v>1.66</v>
          </cell>
          <cell r="I17">
            <v>9.7162556864292607E-3</v>
          </cell>
          <cell r="J17">
            <v>15</v>
          </cell>
          <cell r="K17">
            <v>23</v>
          </cell>
          <cell r="L17">
            <v>10</v>
          </cell>
        </row>
        <row r="18">
          <cell r="C18" t="str">
            <v>Pescado mar</v>
          </cell>
          <cell r="D18">
            <v>1.01</v>
          </cell>
          <cell r="E18">
            <v>5.31050695950183E-3</v>
          </cell>
          <cell r="F18">
            <v>0.8</v>
          </cell>
          <cell r="G18">
            <v>5.1010503971145203E-3</v>
          </cell>
          <cell r="H18">
            <v>2.64</v>
          </cell>
          <cell r="I18">
            <v>4.6064210562177504E-3</v>
          </cell>
          <cell r="J18">
            <v>16</v>
          </cell>
          <cell r="K18">
            <v>15</v>
          </cell>
          <cell r="L18">
            <v>16</v>
          </cell>
        </row>
        <row r="19">
          <cell r="C19" t="str">
            <v>Comida fría</v>
          </cell>
          <cell r="D19">
            <v>1.53</v>
          </cell>
          <cell r="E19">
            <v>4.5687448636142899E-3</v>
          </cell>
          <cell r="F19">
            <v>0.67</v>
          </cell>
          <cell r="G19">
            <v>1.74148162771362E-3</v>
          </cell>
          <cell r="H19">
            <v>3.27</v>
          </cell>
          <cell r="I19">
            <v>7.7898564053765001E-3</v>
          </cell>
          <cell r="J19">
            <v>17</v>
          </cell>
          <cell r="K19">
            <v>27</v>
          </cell>
          <cell r="L19">
            <v>11</v>
          </cell>
        </row>
        <row r="20">
          <cell r="C20" t="str">
            <v>Yuca</v>
          </cell>
          <cell r="D20">
            <v>9.33</v>
          </cell>
          <cell r="E20">
            <v>4.4368361835568897E-3</v>
          </cell>
          <cell r="F20">
            <v>7.82</v>
          </cell>
          <cell r="G20">
            <v>5.6006898520185103E-3</v>
          </cell>
          <cell r="H20">
            <v>7.92</v>
          </cell>
          <cell r="I20">
            <v>1.72349657566259E-3</v>
          </cell>
          <cell r="J20">
            <v>18</v>
          </cell>
          <cell r="K20">
            <v>13</v>
          </cell>
          <cell r="L20">
            <v>28</v>
          </cell>
        </row>
        <row r="21">
          <cell r="C21" t="str">
            <v>Zanahoria</v>
          </cell>
          <cell r="D21">
            <v>14.94</v>
          </cell>
          <cell r="E21">
            <v>4.3263213345440402E-3</v>
          </cell>
          <cell r="F21">
            <v>13.8</v>
          </cell>
          <cell r="G21">
            <v>5.1617396000544803E-3</v>
          </cell>
          <cell r="H21">
            <v>15.91</v>
          </cell>
          <cell r="I21">
            <v>1.63999432331639E-3</v>
          </cell>
          <cell r="J21">
            <v>19</v>
          </cell>
          <cell r="K21">
            <v>14</v>
          </cell>
          <cell r="L21">
            <v>29</v>
          </cell>
        </row>
        <row r="22">
          <cell r="C22" t="str">
            <v>Revuelto verde</v>
          </cell>
          <cell r="D22">
            <v>3.69</v>
          </cell>
          <cell r="E22">
            <v>3.4403258170935202E-3</v>
          </cell>
          <cell r="F22">
            <v>5.1100000000000003</v>
          </cell>
          <cell r="G22">
            <v>7.4268633492804098E-3</v>
          </cell>
          <cell r="H22">
            <v>0.3</v>
          </cell>
          <cell r="I22">
            <v>1.5536457436161999E-4</v>
          </cell>
          <cell r="J22">
            <v>20</v>
          </cell>
          <cell r="K22">
            <v>9</v>
          </cell>
          <cell r="L22">
            <v>42</v>
          </cell>
        </row>
        <row r="23">
          <cell r="C23" t="str">
            <v>Pan</v>
          </cell>
          <cell r="D23">
            <v>0.28999999999999998</v>
          </cell>
          <cell r="E23">
            <v>3.2194418619809202E-3</v>
          </cell>
          <cell r="F23">
            <v>-0.28999999999999998</v>
          </cell>
          <cell r="G23">
            <v>-5.0218751805837002E-3</v>
          </cell>
          <cell r="H23">
            <v>0.69</v>
          </cell>
          <cell r="I23">
            <v>2.6884321426269399E-3</v>
          </cell>
          <cell r="J23">
            <v>21</v>
          </cell>
          <cell r="K23">
            <v>51</v>
          </cell>
          <cell r="L23">
            <v>21</v>
          </cell>
        </row>
        <row r="24">
          <cell r="C24" t="str">
            <v>Cerdo</v>
          </cell>
          <cell r="D24">
            <v>1.42</v>
          </cell>
          <cell r="E24">
            <v>3.18765665060195E-3</v>
          </cell>
          <cell r="F24">
            <v>1.02</v>
          </cell>
          <cell r="G24">
            <v>2.5110958891494E-3</v>
          </cell>
          <cell r="H24">
            <v>0.77</v>
          </cell>
          <cell r="I24">
            <v>7.8497028983849702E-4</v>
          </cell>
          <cell r="J24">
            <v>22</v>
          </cell>
          <cell r="K24">
            <v>25</v>
          </cell>
          <cell r="L24">
            <v>34</v>
          </cell>
        </row>
        <row r="25">
          <cell r="C25" t="str">
            <v>Gasto cafetería</v>
          </cell>
          <cell r="D25">
            <v>0.73</v>
          </cell>
          <cell r="E25">
            <v>3.08856314910071E-3</v>
          </cell>
          <cell r="F25">
            <v>0.77</v>
          </cell>
          <cell r="G25">
            <v>3.2414114944465701E-3</v>
          </cell>
          <cell r="H25">
            <v>1.1299999999999999</v>
          </cell>
          <cell r="I25">
            <v>1.30742920535462E-3</v>
          </cell>
          <cell r="J25">
            <v>23</v>
          </cell>
          <cell r="K25">
            <v>22</v>
          </cell>
          <cell r="L25">
            <v>31</v>
          </cell>
        </row>
        <row r="26">
          <cell r="C26" t="str">
            <v>Confitería</v>
          </cell>
          <cell r="D26">
            <v>1.77</v>
          </cell>
          <cell r="E26">
            <v>2.94102987909562E-3</v>
          </cell>
          <cell r="F26">
            <v>1.52</v>
          </cell>
          <cell r="G26">
            <v>2.1975267865375001E-3</v>
          </cell>
          <cell r="H26">
            <v>1.42</v>
          </cell>
          <cell r="I26">
            <v>2.2874673733968599E-3</v>
          </cell>
          <cell r="J26">
            <v>24</v>
          </cell>
          <cell r="K26">
            <v>26</v>
          </cell>
          <cell r="L26">
            <v>23</v>
          </cell>
        </row>
        <row r="27">
          <cell r="E27">
            <v>-5.6826466361166721E-2</v>
          </cell>
          <cell r="G27">
            <v>-0.11679680173049185</v>
          </cell>
          <cell r="I27">
            <v>-1.2210561550958022E-2</v>
          </cell>
        </row>
      </sheetData>
      <sheetData sheetId="66">
        <row r="2">
          <cell r="C2" t="str">
            <v>Vivienda</v>
          </cell>
          <cell r="D2">
            <v>0.62</v>
          </cell>
          <cell r="E2">
            <v>0.18302076884846499</v>
          </cell>
          <cell r="F2">
            <v>0.77</v>
          </cell>
          <cell r="G2">
            <v>0.21735007750848701</v>
          </cell>
          <cell r="H2">
            <v>0.59</v>
          </cell>
          <cell r="I2">
            <v>0.17359221766527999</v>
          </cell>
        </row>
        <row r="3">
          <cell r="C3" t="str">
            <v>Gasto ocupación</v>
          </cell>
          <cell r="D3">
            <v>0.28999999999999998</v>
          </cell>
          <cell r="E3">
            <v>5.94447032367868E-2</v>
          </cell>
          <cell r="F3">
            <v>0.37</v>
          </cell>
          <cell r="G3">
            <v>6.7606749460492402E-2</v>
          </cell>
          <cell r="H3">
            <v>0.44</v>
          </cell>
          <cell r="I3">
            <v>9.8136744239522802E-2</v>
          </cell>
          <cell r="J3">
            <v>2</v>
          </cell>
          <cell r="K3">
            <v>2</v>
          </cell>
          <cell r="L3">
            <v>1</v>
          </cell>
        </row>
        <row r="4">
          <cell r="C4" t="str">
            <v>Gas y servicios pub.</v>
          </cell>
          <cell r="D4">
            <v>2.17</v>
          </cell>
          <cell r="E4">
            <v>0.121086332778645</v>
          </cell>
          <cell r="F4">
            <v>2.13</v>
          </cell>
          <cell r="G4">
            <v>0.137184562141311</v>
          </cell>
          <cell r="H4">
            <v>2.29</v>
          </cell>
          <cell r="I4">
            <v>8.7080464479482103E-2</v>
          </cell>
          <cell r="J4">
            <v>1</v>
          </cell>
          <cell r="K4">
            <v>1</v>
          </cell>
          <cell r="L4">
            <v>2</v>
          </cell>
        </row>
        <row r="5">
          <cell r="C5" t="str">
            <v>Muebles</v>
          </cell>
          <cell r="D5">
            <v>-0.01</v>
          </cell>
          <cell r="E5">
            <v>-5.5204644400931699E-5</v>
          </cell>
          <cell r="F5">
            <v>0.14000000000000001</v>
          </cell>
          <cell r="G5">
            <v>5.57085465839067E-4</v>
          </cell>
          <cell r="H5">
            <v>-0.03</v>
          </cell>
          <cell r="I5">
            <v>-2.9078795396331999E-4</v>
          </cell>
          <cell r="J5">
            <v>6</v>
          </cell>
          <cell r="K5">
            <v>5</v>
          </cell>
          <cell r="L5">
            <v>4</v>
          </cell>
        </row>
        <row r="6">
          <cell r="C6" t="str">
            <v>Aparatos domés.</v>
          </cell>
          <cell r="D6">
            <v>-0.12</v>
          </cell>
          <cell r="E6">
            <v>-5.96060751888355E-4</v>
          </cell>
          <cell r="F6">
            <v>-0.1</v>
          </cell>
          <cell r="G6">
            <v>-6.4213303960254002E-4</v>
          </cell>
          <cell r="H6">
            <v>-0.17</v>
          </cell>
          <cell r="I6">
            <v>-7.5586251865607105E-4</v>
          </cell>
          <cell r="J6">
            <v>7</v>
          </cell>
          <cell r="K6">
            <v>7</v>
          </cell>
          <cell r="L6">
            <v>5</v>
          </cell>
        </row>
        <row r="7">
          <cell r="C7" t="str">
            <v>Utensilios</v>
          </cell>
          <cell r="D7">
            <v>0.33</v>
          </cell>
          <cell r="E7">
            <v>1.36574445692076E-3</v>
          </cell>
          <cell r="F7">
            <v>0.46</v>
          </cell>
          <cell r="G7">
            <v>1.41993148089285E-3</v>
          </cell>
          <cell r="H7">
            <v>-0.28999999999999998</v>
          </cell>
          <cell r="I7">
            <v>-1.03401069781574E-3</v>
          </cell>
          <cell r="J7">
            <v>4</v>
          </cell>
          <cell r="K7">
            <v>4</v>
          </cell>
          <cell r="L7">
            <v>6</v>
          </cell>
        </row>
        <row r="8">
          <cell r="C8" t="str">
            <v>Ropa hogar</v>
          </cell>
          <cell r="D8">
            <v>0.06</v>
          </cell>
          <cell r="E8">
            <v>1.3004275120696699E-4</v>
          </cell>
          <cell r="F8">
            <v>0.1</v>
          </cell>
          <cell r="G8">
            <v>2.09114463686493E-4</v>
          </cell>
          <cell r="H8">
            <v>0.01</v>
          </cell>
          <cell r="I8">
            <v>1.76290282265137E-5</v>
          </cell>
          <cell r="J8">
            <v>5</v>
          </cell>
          <cell r="K8">
            <v>6</v>
          </cell>
          <cell r="L8">
            <v>3</v>
          </cell>
        </row>
        <row r="9">
          <cell r="C9" t="str">
            <v>Articulo limpieza</v>
          </cell>
          <cell r="D9">
            <v>0.19</v>
          </cell>
          <cell r="E9">
            <v>3.3450322747867098E-3</v>
          </cell>
          <cell r="F9">
            <v>0.49</v>
          </cell>
          <cell r="G9">
            <v>9.5965813055548105E-3</v>
          </cell>
          <cell r="H9">
            <v>-0.7</v>
          </cell>
          <cell r="I9">
            <v>-9.5863088094887104E-3</v>
          </cell>
          <cell r="J9">
            <v>3</v>
          </cell>
          <cell r="K9">
            <v>3</v>
          </cell>
          <cell r="L9">
            <v>7</v>
          </cell>
        </row>
      </sheetData>
      <sheetData sheetId="67">
        <row r="2">
          <cell r="B2">
            <v>0.25</v>
          </cell>
          <cell r="C2">
            <v>0.41</v>
          </cell>
          <cell r="D2">
            <v>0.62</v>
          </cell>
        </row>
        <row r="3">
          <cell r="B3">
            <v>0.4</v>
          </cell>
          <cell r="C3">
            <v>0.35</v>
          </cell>
          <cell r="D3">
            <v>0.63</v>
          </cell>
        </row>
      </sheetData>
      <sheetData sheetId="68">
        <row r="2">
          <cell r="C2" t="str">
            <v>Gasto ocupación</v>
          </cell>
          <cell r="D2">
            <v>0.28999999999999998</v>
          </cell>
          <cell r="E2">
            <v>5.94447032367868E-2</v>
          </cell>
          <cell r="F2">
            <v>0.37</v>
          </cell>
          <cell r="G2">
            <v>6.7606749460492402E-2</v>
          </cell>
          <cell r="H2">
            <v>0.44</v>
          </cell>
          <cell r="I2">
            <v>9.8136744239522802E-2</v>
          </cell>
        </row>
        <row r="3">
          <cell r="C3" t="str">
            <v>Arrendamiento</v>
          </cell>
          <cell r="D3">
            <v>0.26</v>
          </cell>
          <cell r="E3">
            <v>1.99968317166603E-2</v>
          </cell>
          <cell r="F3">
            <v>0.39</v>
          </cell>
          <cell r="G3">
            <v>4.1476112907804202E-2</v>
          </cell>
          <cell r="H3">
            <v>0.44</v>
          </cell>
          <cell r="I3">
            <v>1.84815526631107E-2</v>
          </cell>
        </row>
        <row r="4">
          <cell r="C4" t="str">
            <v>Ocupación vivienda</v>
          </cell>
          <cell r="D4">
            <v>0.23</v>
          </cell>
          <cell r="E4">
            <v>2.5031216621929302E-2</v>
          </cell>
          <cell r="F4">
            <v>0.36</v>
          </cell>
          <cell r="G4">
            <v>2.62732739806164E-2</v>
          </cell>
          <cell r="H4">
            <v>0.44</v>
          </cell>
          <cell r="I4">
            <v>6.1204816299522E-2</v>
          </cell>
        </row>
        <row r="5">
          <cell r="C5" t="str">
            <v>Otro gto ocupación</v>
          </cell>
          <cell r="D5">
            <v>0.74</v>
          </cell>
          <cell r="E5">
            <v>1.4234650422487401E-2</v>
          </cell>
          <cell r="F5">
            <v>0.31</v>
          </cell>
          <cell r="G5">
            <v>1.04848424567989E-3</v>
          </cell>
          <cell r="H5">
            <v>0.43</v>
          </cell>
          <cell r="I5">
            <v>1.8031827453635799E-2</v>
          </cell>
        </row>
        <row r="6">
          <cell r="C6" t="str">
            <v>Arrendamiento</v>
          </cell>
          <cell r="D6">
            <v>0.26</v>
          </cell>
          <cell r="E6">
            <v>1.99968317166603E-2</v>
          </cell>
          <cell r="F6">
            <v>0.39</v>
          </cell>
          <cell r="G6">
            <v>4.1476112907804202E-2</v>
          </cell>
          <cell r="H6">
            <v>0.44</v>
          </cell>
          <cell r="I6">
            <v>1.84815526631107E-2</v>
          </cell>
        </row>
        <row r="7">
          <cell r="C7" t="str">
            <v>Arren/to efectivo</v>
          </cell>
          <cell r="D7">
            <v>0.26</v>
          </cell>
          <cell r="E7">
            <v>1.99968317166603E-2</v>
          </cell>
          <cell r="F7">
            <v>0.39</v>
          </cell>
          <cell r="G7">
            <v>4.1476112907804202E-2</v>
          </cell>
          <cell r="H7">
            <v>0.44</v>
          </cell>
          <cell r="I7">
            <v>1.84815526631107E-2</v>
          </cell>
        </row>
        <row r="8">
          <cell r="C8" t="str">
            <v>Ocupación vivienda</v>
          </cell>
          <cell r="D8">
            <v>0.23</v>
          </cell>
          <cell r="E8">
            <v>2.5031216621929302E-2</v>
          </cell>
          <cell r="F8">
            <v>0.36</v>
          </cell>
          <cell r="G8">
            <v>2.62732739806164E-2</v>
          </cell>
          <cell r="H8">
            <v>0.44</v>
          </cell>
          <cell r="I8">
            <v>6.1204816299522E-2</v>
          </cell>
        </row>
        <row r="9">
          <cell r="C9" t="str">
            <v>Arren/to Imputado</v>
          </cell>
          <cell r="D9">
            <v>0.23</v>
          </cell>
          <cell r="E9">
            <v>2.5031216621929302E-2</v>
          </cell>
          <cell r="F9">
            <v>0.36</v>
          </cell>
          <cell r="G9">
            <v>2.62732739806164E-2</v>
          </cell>
          <cell r="H9">
            <v>0.44</v>
          </cell>
          <cell r="I9">
            <v>6.1204816299522E-2</v>
          </cell>
        </row>
        <row r="10">
          <cell r="C10" t="str">
            <v>Otro gto ocupación</v>
          </cell>
          <cell r="D10">
            <v>0.74</v>
          </cell>
          <cell r="E10">
            <v>1.4234650422487401E-2</v>
          </cell>
          <cell r="F10">
            <v>0.31</v>
          </cell>
          <cell r="G10">
            <v>1.04848424567989E-3</v>
          </cell>
          <cell r="H10">
            <v>0.43</v>
          </cell>
          <cell r="I10">
            <v>1.8031827453635799E-2</v>
          </cell>
        </row>
        <row r="11">
          <cell r="C11" t="str">
            <v>Otro gto de ocupa.</v>
          </cell>
          <cell r="D11">
            <v>0.74</v>
          </cell>
          <cell r="E11">
            <v>1.4234650422487401E-2</v>
          </cell>
          <cell r="F11">
            <v>0.31</v>
          </cell>
          <cell r="G11">
            <v>1.04848424567989E-3</v>
          </cell>
          <cell r="H11">
            <v>0.43</v>
          </cell>
          <cell r="I11">
            <v>1.8031827453635799E-2</v>
          </cell>
        </row>
      </sheetData>
      <sheetData sheetId="69">
        <row r="2">
          <cell r="C2" t="str">
            <v>Gas y servicios pub.</v>
          </cell>
          <cell r="D2">
            <v>2.17</v>
          </cell>
          <cell r="E2">
            <v>0.121086332778645</v>
          </cell>
          <cell r="F2">
            <v>2.13</v>
          </cell>
          <cell r="G2">
            <v>0.137184562141311</v>
          </cell>
          <cell r="H2">
            <v>2.29</v>
          </cell>
          <cell r="I2">
            <v>8.7080464479482103E-2</v>
          </cell>
        </row>
        <row r="3">
          <cell r="C3" t="str">
            <v>Gas domestico</v>
          </cell>
          <cell r="D3">
            <v>7.69</v>
          </cell>
          <cell r="E3">
            <v>6.1987372112819301E-2</v>
          </cell>
          <cell r="F3">
            <v>6.8</v>
          </cell>
          <cell r="G3">
            <v>8.123058072962E-2</v>
          </cell>
          <cell r="H3">
            <v>8.9499999999999993</v>
          </cell>
          <cell r="I3">
            <v>4.32852045299221E-2</v>
          </cell>
        </row>
        <row r="4">
          <cell r="C4" t="str">
            <v>Servicios públicos</v>
          </cell>
          <cell r="D4">
            <v>1.23</v>
          </cell>
          <cell r="E4">
            <v>5.8717646288931301E-2</v>
          </cell>
          <cell r="F4">
            <v>1.06</v>
          </cell>
          <cell r="G4">
            <v>5.5608306494018198E-2</v>
          </cell>
          <cell r="H4">
            <v>1.32</v>
          </cell>
          <cell r="I4">
            <v>4.3812730781051398E-2</v>
          </cell>
        </row>
        <row r="5">
          <cell r="C5" t="str">
            <v>Gas domestico</v>
          </cell>
          <cell r="D5">
            <v>7.69</v>
          </cell>
          <cell r="E5">
            <v>6.1987372112819301E-2</v>
          </cell>
          <cell r="F5">
            <v>6.8</v>
          </cell>
          <cell r="G5">
            <v>8.123058072962E-2</v>
          </cell>
          <cell r="H5">
            <v>8.9499999999999993</v>
          </cell>
          <cell r="I5">
            <v>4.32852045299221E-2</v>
          </cell>
        </row>
        <row r="6">
          <cell r="C6" t="str">
            <v>Gas</v>
          </cell>
          <cell r="D6">
            <v>7.69</v>
          </cell>
          <cell r="E6">
            <v>6.1987372112819301E-2</v>
          </cell>
          <cell r="F6">
            <v>6.8</v>
          </cell>
          <cell r="G6">
            <v>8.123058072962E-2</v>
          </cell>
          <cell r="H6">
            <v>8.9499999999999993</v>
          </cell>
          <cell r="I6">
            <v>4.32852045299221E-2</v>
          </cell>
        </row>
        <row r="7">
          <cell r="C7" t="str">
            <v>Servicios públicos</v>
          </cell>
          <cell r="D7">
            <v>1.23</v>
          </cell>
          <cell r="E7">
            <v>5.8717646288931301E-2</v>
          </cell>
          <cell r="F7">
            <v>1.06</v>
          </cell>
          <cell r="G7">
            <v>5.5608306494018198E-2</v>
          </cell>
          <cell r="H7">
            <v>1.32</v>
          </cell>
          <cell r="I7">
            <v>4.3812730781051398E-2</v>
          </cell>
        </row>
        <row r="8">
          <cell r="C8" t="str">
            <v>Energía</v>
          </cell>
          <cell r="D8">
            <v>2.2400000000000002</v>
          </cell>
          <cell r="E8">
            <v>5.2611998845627297E-2</v>
          </cell>
          <cell r="F8">
            <v>1.83</v>
          </cell>
          <cell r="G8">
            <v>4.8955520835827999E-2</v>
          </cell>
          <cell r="H8">
            <v>2.4700000000000002</v>
          </cell>
          <cell r="I8">
            <v>3.7750660026172701E-2</v>
          </cell>
        </row>
        <row r="9">
          <cell r="C9" t="str">
            <v>Acueducto</v>
          </cell>
          <cell r="D9">
            <v>0.26</v>
          </cell>
          <cell r="E9">
            <v>6.3050181422104603E-3</v>
          </cell>
          <cell r="F9">
            <v>0.26</v>
          </cell>
          <cell r="G9">
            <v>6.68431133734606E-3</v>
          </cell>
          <cell r="H9">
            <v>0.33</v>
          </cell>
          <cell r="I9">
            <v>5.9094033136970602E-3</v>
          </cell>
        </row>
      </sheetData>
      <sheetData sheetId="70">
        <row r="2">
          <cell r="C2" t="str">
            <v>Muebles</v>
          </cell>
          <cell r="D2">
            <v>-0.01</v>
          </cell>
          <cell r="E2">
            <v>-5.5204644400931699E-5</v>
          </cell>
          <cell r="F2">
            <v>0.14000000000000001</v>
          </cell>
          <cell r="G2">
            <v>5.57085465839067E-4</v>
          </cell>
          <cell r="H2">
            <v>-0.03</v>
          </cell>
          <cell r="I2">
            <v>-2.9078795396331999E-4</v>
          </cell>
        </row>
        <row r="3">
          <cell r="C3" t="str">
            <v>Juego completo</v>
          </cell>
          <cell r="D3">
            <v>-0.23</v>
          </cell>
          <cell r="E3">
            <v>-9.9435448492901711E-4</v>
          </cell>
          <cell r="F3">
            <v>0.11</v>
          </cell>
          <cell r="G3">
            <v>3.02796906757742E-4</v>
          </cell>
          <cell r="H3">
            <v>-0.39</v>
          </cell>
          <cell r="I3">
            <v>-3.0591932648879301E-3</v>
          </cell>
        </row>
        <row r="4">
          <cell r="C4" t="str">
            <v>Otros muebles</v>
          </cell>
          <cell r="D4">
            <v>0.8</v>
          </cell>
          <cell r="E4">
            <v>9.5771745033868905E-4</v>
          </cell>
          <cell r="F4">
            <v>0.21</v>
          </cell>
          <cell r="G4">
            <v>2.5754372043702698E-4</v>
          </cell>
          <cell r="H4">
            <v>1.53</v>
          </cell>
          <cell r="I4">
            <v>2.8297711080942901E-3</v>
          </cell>
        </row>
        <row r="5">
          <cell r="C5" t="str">
            <v>Juego completo</v>
          </cell>
          <cell r="D5">
            <v>-0.23</v>
          </cell>
          <cell r="E5">
            <v>-9.9435448492901711E-4</v>
          </cell>
          <cell r="F5">
            <v>0.11</v>
          </cell>
          <cell r="G5">
            <v>3.02796906757742E-4</v>
          </cell>
          <cell r="H5">
            <v>-0.39</v>
          </cell>
          <cell r="I5">
            <v>-3.0591932648879301E-3</v>
          </cell>
        </row>
        <row r="6">
          <cell r="C6" t="str">
            <v>Sala</v>
          </cell>
          <cell r="D6">
            <v>-0.22</v>
          </cell>
          <cell r="E6">
            <v>-3.5040975516757901E-4</v>
          </cell>
          <cell r="F6">
            <v>0.6</v>
          </cell>
          <cell r="G6">
            <v>4.5225986867763898E-4</v>
          </cell>
          <cell r="H6">
            <v>-0.79</v>
          </cell>
          <cell r="I6">
            <v>-3.1019917608633698E-3</v>
          </cell>
        </row>
        <row r="7">
          <cell r="C7" t="str">
            <v>Comedor</v>
          </cell>
          <cell r="D7">
            <v>-0.18</v>
          </cell>
          <cell r="E7">
            <v>-1.8409479568409499E-4</v>
          </cell>
          <cell r="F7">
            <v>-0.18</v>
          </cell>
          <cell r="G7">
            <v>-6.9112425225309294E-5</v>
          </cell>
          <cell r="H7">
            <v>0</v>
          </cell>
          <cell r="I7">
            <v>0</v>
          </cell>
        </row>
        <row r="8">
          <cell r="C8" t="str">
            <v>Alcoba</v>
          </cell>
          <cell r="D8">
            <v>-0.27</v>
          </cell>
          <cell r="E8">
            <v>-4.6114759259641998E-4</v>
          </cell>
          <cell r="F8">
            <v>-0.05</v>
          </cell>
          <cell r="G8">
            <v>-8.0751642895638201E-5</v>
          </cell>
          <cell r="H8">
            <v>0</v>
          </cell>
          <cell r="I8">
            <v>0</v>
          </cell>
        </row>
        <row r="9">
          <cell r="C9" t="str">
            <v>Otros muebles</v>
          </cell>
          <cell r="D9">
            <v>0.8</v>
          </cell>
          <cell r="E9">
            <v>9.5771745033868905E-4</v>
          </cell>
          <cell r="F9">
            <v>0.21</v>
          </cell>
          <cell r="G9">
            <v>2.5754372043702698E-4</v>
          </cell>
          <cell r="H9">
            <v>1.53</v>
          </cell>
          <cell r="I9">
            <v>2.8297711080942901E-3</v>
          </cell>
        </row>
        <row r="10">
          <cell r="C10" t="str">
            <v>Otros equipos</v>
          </cell>
          <cell r="D10">
            <v>0.8</v>
          </cell>
          <cell r="E10">
            <v>9.5771745033868905E-4</v>
          </cell>
          <cell r="F10">
            <v>0.21</v>
          </cell>
          <cell r="G10">
            <v>2.5754372043702698E-4</v>
          </cell>
          <cell r="H10">
            <v>1.53</v>
          </cell>
          <cell r="I10">
            <v>2.8297711080942901E-3</v>
          </cell>
        </row>
      </sheetData>
      <sheetData sheetId="71">
        <row r="2">
          <cell r="C2" t="str">
            <v>Aparatos domés.</v>
          </cell>
          <cell r="D2">
            <v>-0.12</v>
          </cell>
          <cell r="E2">
            <v>-5.96060751888355E-4</v>
          </cell>
          <cell r="F2">
            <v>-0.1</v>
          </cell>
          <cell r="G2">
            <v>-6.4213303960254002E-4</v>
          </cell>
          <cell r="H2">
            <v>-0.17</v>
          </cell>
          <cell r="I2">
            <v>-7.5586251865607105E-4</v>
          </cell>
        </row>
        <row r="3">
          <cell r="C3" t="str">
            <v>Aparatos hogar</v>
          </cell>
          <cell r="D3">
            <v>-0.15</v>
          </cell>
          <cell r="E3">
            <v>-7.2085882837877996E-4</v>
          </cell>
          <cell r="F3">
            <v>-0.11</v>
          </cell>
          <cell r="G3">
            <v>-6.7619326183490701E-4</v>
          </cell>
          <cell r="H3">
            <v>-0.23</v>
          </cell>
          <cell r="I3">
            <v>-9.8894837052486396E-4</v>
          </cell>
        </row>
        <row r="4">
          <cell r="C4" t="str">
            <v>Repuestos hogar</v>
          </cell>
          <cell r="D4">
            <v>0.62</v>
          </cell>
          <cell r="E4">
            <v>1.00323171522048E-4</v>
          </cell>
          <cell r="F4">
            <v>0</v>
          </cell>
          <cell r="G4">
            <v>0</v>
          </cell>
          <cell r="H4">
            <v>1.73</v>
          </cell>
          <cell r="I4">
            <v>2.5337941167052701E-4</v>
          </cell>
        </row>
        <row r="5">
          <cell r="C5" t="str">
            <v>Aparatos hogar</v>
          </cell>
          <cell r="D5">
            <v>-0.15</v>
          </cell>
          <cell r="E5">
            <v>-7.2085882837877996E-4</v>
          </cell>
          <cell r="F5">
            <v>-0.11</v>
          </cell>
          <cell r="G5">
            <v>-6.7619326183490701E-4</v>
          </cell>
          <cell r="H5">
            <v>-0.23</v>
          </cell>
          <cell r="I5">
            <v>-9.8894837052486396E-4</v>
          </cell>
        </row>
        <row r="6">
          <cell r="C6" t="str">
            <v>Nevera</v>
          </cell>
          <cell r="D6">
            <v>7.0000000000000007E-2</v>
          </cell>
          <cell r="E6">
            <v>1.4022011270803901E-4</v>
          </cell>
          <cell r="F6">
            <v>-0.13</v>
          </cell>
          <cell r="G6">
            <v>-3.65648629247812E-4</v>
          </cell>
          <cell r="H6">
            <v>0.08</v>
          </cell>
          <cell r="I6">
            <v>1.6616398166646501E-4</v>
          </cell>
        </row>
        <row r="7">
          <cell r="C7" t="str">
            <v>Estufa</v>
          </cell>
          <cell r="D7">
            <v>0.91</v>
          </cell>
          <cell r="E7">
            <v>3.9416512724535101E-4</v>
          </cell>
          <cell r="F7">
            <v>0.52</v>
          </cell>
          <cell r="G7">
            <v>2.81507418510846E-4</v>
          </cell>
          <cell r="H7">
            <v>2.54</v>
          </cell>
          <cell r="I7">
            <v>4.5036090047413202E-4</v>
          </cell>
        </row>
        <row r="8">
          <cell r="C8" t="str">
            <v>Lavadora</v>
          </cell>
          <cell r="D8">
            <v>-0.72</v>
          </cell>
          <cell r="E8">
            <v>-1.32088996395123E-3</v>
          </cell>
          <cell r="F8">
            <v>-0.4</v>
          </cell>
          <cell r="G8">
            <v>-8.5479035130048395E-4</v>
          </cell>
          <cell r="H8">
            <v>-0.84</v>
          </cell>
          <cell r="I8">
            <v>-1.2963269913851599E-3</v>
          </cell>
        </row>
        <row r="9">
          <cell r="C9" t="str">
            <v>Otro aparato hogar</v>
          </cell>
          <cell r="D9">
            <v>0.11</v>
          </cell>
          <cell r="E9">
            <v>5.8822813601463999E-5</v>
          </cell>
          <cell r="F9">
            <v>0.46</v>
          </cell>
          <cell r="G9">
            <v>3.0185565767384899E-4</v>
          </cell>
          <cell r="H9">
            <v>-0.62</v>
          </cell>
          <cell r="I9">
            <v>-3.1148171332558898E-4</v>
          </cell>
        </row>
        <row r="10">
          <cell r="C10" t="str">
            <v>Repuestos hogar</v>
          </cell>
          <cell r="D10">
            <v>0.62</v>
          </cell>
          <cell r="E10">
            <v>1.00323171522048E-4</v>
          </cell>
          <cell r="F10">
            <v>0</v>
          </cell>
          <cell r="G10">
            <v>0</v>
          </cell>
          <cell r="H10">
            <v>1.73</v>
          </cell>
          <cell r="I10">
            <v>2.5337941167052701E-4</v>
          </cell>
        </row>
        <row r="11">
          <cell r="C11" t="str">
            <v>Reparación hogar</v>
          </cell>
          <cell r="D11">
            <v>0.62</v>
          </cell>
          <cell r="E11">
            <v>1.00323171522048E-4</v>
          </cell>
          <cell r="F11">
            <v>0</v>
          </cell>
          <cell r="G11">
            <v>0</v>
          </cell>
          <cell r="H11">
            <v>1.73</v>
          </cell>
          <cell r="I11">
            <v>2.5337941167052701E-4</v>
          </cell>
        </row>
      </sheetData>
      <sheetData sheetId="72">
        <row r="2">
          <cell r="C2" t="str">
            <v>Utensilios</v>
          </cell>
          <cell r="D2">
            <v>0.33</v>
          </cell>
          <cell r="E2">
            <v>1.36574445692076E-3</v>
          </cell>
          <cell r="F2">
            <v>0.46</v>
          </cell>
          <cell r="G2">
            <v>1.41993148089285E-3</v>
          </cell>
          <cell r="H2">
            <v>-0.28999999999999998</v>
          </cell>
          <cell r="I2">
            <v>-1.03401069781574E-3</v>
          </cell>
        </row>
        <row r="3">
          <cell r="C3" t="str">
            <v>De cocina</v>
          </cell>
          <cell r="D3">
            <v>-0.04</v>
          </cell>
          <cell r="E3">
            <v>-4.1183717933523498E-5</v>
          </cell>
          <cell r="F3">
            <v>-0.39</v>
          </cell>
          <cell r="G3">
            <v>-4.1605244028277002E-4</v>
          </cell>
          <cell r="H3">
            <v>0.45</v>
          </cell>
          <cell r="I3">
            <v>5.7301066052598405E-4</v>
          </cell>
        </row>
        <row r="4">
          <cell r="C4" t="str">
            <v>De comedor</v>
          </cell>
          <cell r="D4">
            <v>0.31</v>
          </cell>
          <cell r="E4">
            <v>2.5970281889210598E-4</v>
          </cell>
          <cell r="F4">
            <v>-0.05</v>
          </cell>
          <cell r="G4">
            <v>-3.9481230575023698E-5</v>
          </cell>
          <cell r="H4">
            <v>0.96</v>
          </cell>
          <cell r="I4">
            <v>5.9723118807507595E-4</v>
          </cell>
        </row>
        <row r="5">
          <cell r="C5" t="str">
            <v>Otros utensilios</v>
          </cell>
          <cell r="D5">
            <v>0.51</v>
          </cell>
          <cell r="E5">
            <v>1.1583670953430501E-3</v>
          </cell>
          <cell r="F5">
            <v>1.54</v>
          </cell>
          <cell r="G5">
            <v>1.8948977049640201E-3</v>
          </cell>
          <cell r="H5">
            <v>-1.32</v>
          </cell>
          <cell r="I5">
            <v>-2.2044645702695201E-3</v>
          </cell>
        </row>
        <row r="6">
          <cell r="C6" t="str">
            <v>De cocina</v>
          </cell>
          <cell r="D6">
            <v>-0.04</v>
          </cell>
          <cell r="E6">
            <v>-4.1183717933523498E-5</v>
          </cell>
          <cell r="F6">
            <v>-0.39</v>
          </cell>
          <cell r="G6">
            <v>-4.1605244028277002E-4</v>
          </cell>
          <cell r="H6">
            <v>0.45</v>
          </cell>
          <cell r="I6">
            <v>5.7301066052598405E-4</v>
          </cell>
        </row>
        <row r="7">
          <cell r="C7" t="str">
            <v>Ollas</v>
          </cell>
          <cell r="D7">
            <v>0</v>
          </cell>
          <cell r="E7">
            <v>0</v>
          </cell>
          <cell r="F7">
            <v>-0.41</v>
          </cell>
          <cell r="G7">
            <v>-3.43561279779129E-4</v>
          </cell>
          <cell r="H7">
            <v>0.16</v>
          </cell>
          <cell r="I7">
            <v>1.3480961057629E-4</v>
          </cell>
        </row>
        <row r="8">
          <cell r="C8" t="str">
            <v>Menaje hogar</v>
          </cell>
          <cell r="D8">
            <v>-0.14000000000000001</v>
          </cell>
          <cell r="E8">
            <v>-3.8006352345571199E-5</v>
          </cell>
          <cell r="F8">
            <v>-0.31</v>
          </cell>
          <cell r="G8">
            <v>-7.0962001254161599E-5</v>
          </cell>
          <cell r="H8">
            <v>1</v>
          </cell>
          <cell r="I8">
            <v>4.3074314182571201E-4</v>
          </cell>
        </row>
        <row r="9">
          <cell r="C9" t="str">
            <v>De comedor</v>
          </cell>
          <cell r="D9">
            <v>0.31</v>
          </cell>
          <cell r="E9">
            <v>2.5970281889210598E-4</v>
          </cell>
          <cell r="F9">
            <v>-0.05</v>
          </cell>
          <cell r="G9">
            <v>-3.9481230575023698E-5</v>
          </cell>
          <cell r="H9">
            <v>0.96</v>
          </cell>
          <cell r="I9">
            <v>5.9723118807507595E-4</v>
          </cell>
        </row>
        <row r="10">
          <cell r="C10" t="str">
            <v>Vajilla</v>
          </cell>
          <cell r="D10">
            <v>0.36</v>
          </cell>
          <cell r="E10">
            <v>2.6784933315242098E-4</v>
          </cell>
          <cell r="F10">
            <v>0.02</v>
          </cell>
          <cell r="G10">
            <v>1.3204640918626999E-5</v>
          </cell>
          <cell r="H10">
            <v>1.05</v>
          </cell>
          <cell r="I10">
            <v>6.2872956919271202E-4</v>
          </cell>
        </row>
        <row r="11">
          <cell r="C11" t="str">
            <v>Cubiertos</v>
          </cell>
          <cell r="D11">
            <v>-7.0000000000000007E-2</v>
          </cell>
          <cell r="E11">
            <v>-6.5592925149801499E-6</v>
          </cell>
          <cell r="F11">
            <v>-0.44</v>
          </cell>
          <cell r="G11">
            <v>-5.6935296126106197E-5</v>
          </cell>
          <cell r="H11">
            <v>-1.23</v>
          </cell>
          <cell r="I11">
            <v>-2.8692035236217199E-5</v>
          </cell>
        </row>
        <row r="12">
          <cell r="C12" t="str">
            <v>Otros utensilios</v>
          </cell>
          <cell r="D12">
            <v>0.51</v>
          </cell>
          <cell r="E12">
            <v>1.1583670953430501E-3</v>
          </cell>
          <cell r="F12">
            <v>1.54</v>
          </cell>
          <cell r="G12">
            <v>1.8948977049640201E-3</v>
          </cell>
          <cell r="H12">
            <v>-1.32</v>
          </cell>
          <cell r="I12">
            <v>-2.2044645702695201E-3</v>
          </cell>
        </row>
        <row r="13">
          <cell r="C13" t="str">
            <v>Otros domésticos</v>
          </cell>
          <cell r="D13">
            <v>0.51</v>
          </cell>
          <cell r="E13">
            <v>1.1583670953430501E-3</v>
          </cell>
          <cell r="F13">
            <v>1.54</v>
          </cell>
          <cell r="G13">
            <v>1.8948977049640201E-3</v>
          </cell>
          <cell r="H13">
            <v>-1.32</v>
          </cell>
          <cell r="I13">
            <v>-2.2044645702695201E-3</v>
          </cell>
        </row>
      </sheetData>
      <sheetData sheetId="73">
        <row r="2">
          <cell r="C2" t="str">
            <v>Ropa hogar</v>
          </cell>
          <cell r="D2">
            <v>0.06</v>
          </cell>
          <cell r="E2">
            <v>1.3004275120696699E-4</v>
          </cell>
          <cell r="F2">
            <v>0.1</v>
          </cell>
          <cell r="G2">
            <v>2.09114463686493E-4</v>
          </cell>
          <cell r="H2">
            <v>0.01</v>
          </cell>
          <cell r="I2">
            <v>1.76290282265137E-5</v>
          </cell>
        </row>
        <row r="3">
          <cell r="C3" t="str">
            <v>Alcoba</v>
          </cell>
          <cell r="D3">
            <v>0.1</v>
          </cell>
          <cell r="E3">
            <v>1.57605937725224E-4</v>
          </cell>
          <cell r="F3">
            <v>0.11</v>
          </cell>
          <cell r="G3">
            <v>2.1771728899665899E-4</v>
          </cell>
          <cell r="H3">
            <v>-0.08</v>
          </cell>
          <cell r="I3">
            <v>-3.0033176139137999E-5</v>
          </cell>
        </row>
        <row r="4">
          <cell r="C4" t="str">
            <v>Sala-Baño</v>
          </cell>
          <cell r="D4">
            <v>-0.06</v>
          </cell>
          <cell r="E4">
            <v>-3.54894342557234E-5</v>
          </cell>
          <cell r="F4">
            <v>-0.17</v>
          </cell>
          <cell r="G4">
            <v>-1.9007059190146599E-5</v>
          </cell>
          <cell r="H4">
            <v>0.04</v>
          </cell>
          <cell r="I4">
            <v>5.5502749672039099E-5</v>
          </cell>
        </row>
        <row r="5">
          <cell r="C5" t="str">
            <v>Alcoba</v>
          </cell>
          <cell r="D5">
            <v>0.1</v>
          </cell>
          <cell r="E5">
            <v>1.57605937725224E-4</v>
          </cell>
          <cell r="F5">
            <v>0.11</v>
          </cell>
          <cell r="G5">
            <v>2.1771728899665899E-4</v>
          </cell>
          <cell r="H5">
            <v>-0.08</v>
          </cell>
          <cell r="I5">
            <v>-3.0033176139137999E-5</v>
          </cell>
        </row>
        <row r="6">
          <cell r="C6" t="str">
            <v>Sabanas y fundas</v>
          </cell>
          <cell r="D6">
            <v>-0.56999999999999995</v>
          </cell>
          <cell r="E6">
            <v>-2.5526190429849498E-4</v>
          </cell>
          <cell r="F6">
            <v>-0.52</v>
          </cell>
          <cell r="G6">
            <v>-3.2962877001752001E-4</v>
          </cell>
          <cell r="H6">
            <v>-0.2</v>
          </cell>
          <cell r="I6">
            <v>-1.6536001721370698E-5</v>
          </cell>
        </row>
        <row r="7">
          <cell r="C7" t="str">
            <v>Cobijas</v>
          </cell>
          <cell r="D7">
            <v>-0.13</v>
          </cell>
          <cell r="E7">
            <v>-7.6844421294172398E-5</v>
          </cell>
          <cell r="F7">
            <v>-0.14000000000000001</v>
          </cell>
          <cell r="G7">
            <v>-9.0132678308452101E-5</v>
          </cell>
          <cell r="H7">
            <v>0</v>
          </cell>
          <cell r="I7">
            <v>0</v>
          </cell>
        </row>
        <row r="8">
          <cell r="C8" t="str">
            <v>Colchones</v>
          </cell>
          <cell r="D8">
            <v>0.93</v>
          </cell>
          <cell r="E8">
            <v>4.9949882494396798E-4</v>
          </cell>
          <cell r="F8">
            <v>0.92</v>
          </cell>
          <cell r="G8">
            <v>6.45475364428792E-4</v>
          </cell>
          <cell r="H8">
            <v>-0.56999999999999995</v>
          </cell>
          <cell r="I8">
            <v>-1.5449485460505299E-5</v>
          </cell>
        </row>
        <row r="9">
          <cell r="C9" t="str">
            <v>Sala-Baño</v>
          </cell>
          <cell r="D9">
            <v>-0.06</v>
          </cell>
          <cell r="E9">
            <v>-3.54894342557234E-5</v>
          </cell>
          <cell r="F9">
            <v>-0.17</v>
          </cell>
          <cell r="G9">
            <v>-1.9007059190146599E-5</v>
          </cell>
          <cell r="H9">
            <v>0.04</v>
          </cell>
          <cell r="I9">
            <v>5.5502749672039099E-5</v>
          </cell>
        </row>
        <row r="10">
          <cell r="C10" t="str">
            <v>Cortinas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Toallas</v>
          </cell>
          <cell r="D11">
            <v>-0.22</v>
          </cell>
          <cell r="E11">
            <v>-3.6130862134701399E-5</v>
          </cell>
          <cell r="F11">
            <v>-0.27</v>
          </cell>
          <cell r="G11">
            <v>-1.95699200378349E-5</v>
          </cell>
          <cell r="H11">
            <v>0.13</v>
          </cell>
          <cell r="I11">
            <v>5.01082292084381E-5</v>
          </cell>
        </row>
      </sheetData>
      <sheetData sheetId="74">
        <row r="2">
          <cell r="C2" t="str">
            <v>Articulo limpieza</v>
          </cell>
          <cell r="D2">
            <v>0.19</v>
          </cell>
          <cell r="E2">
            <v>3.3450322747867098E-3</v>
          </cell>
          <cell r="F2">
            <v>0.49</v>
          </cell>
          <cell r="G2">
            <v>9.5965813055548105E-3</v>
          </cell>
          <cell r="H2">
            <v>-0.7</v>
          </cell>
          <cell r="I2">
            <v>-9.5863088094887104E-3</v>
          </cell>
        </row>
        <row r="3">
          <cell r="C3" t="str">
            <v>Jabón-detergente</v>
          </cell>
          <cell r="D3">
            <v>-0.06</v>
          </cell>
          <cell r="E3">
            <v>-6.2758868992202901E-4</v>
          </cell>
          <cell r="F3">
            <v>0.25</v>
          </cell>
          <cell r="G3">
            <v>3.12983674551278E-3</v>
          </cell>
          <cell r="H3">
            <v>-1.41</v>
          </cell>
          <cell r="I3">
            <v>-1.0157443141924599E-2</v>
          </cell>
        </row>
        <row r="4">
          <cell r="C4" t="str">
            <v>Limpiadores</v>
          </cell>
          <cell r="D4">
            <v>-0.13</v>
          </cell>
          <cell r="E4">
            <v>-3.7198367073893297E-4</v>
          </cell>
          <cell r="F4">
            <v>0.08</v>
          </cell>
          <cell r="G4">
            <v>1.9769075680594499E-4</v>
          </cell>
          <cell r="H4">
            <v>-0.44</v>
          </cell>
          <cell r="I4">
            <v>-1.6373533508350199E-3</v>
          </cell>
        </row>
        <row r="5">
          <cell r="C5" t="str">
            <v>Otro utensilio aseo</v>
          </cell>
          <cell r="D5">
            <v>1</v>
          </cell>
          <cell r="E5">
            <v>4.2839677427915102E-3</v>
          </cell>
          <cell r="F5">
            <v>1.34</v>
          </cell>
          <cell r="G5">
            <v>6.1550419297425798E-3</v>
          </cell>
          <cell r="H5">
            <v>0.79</v>
          </cell>
          <cell r="I5">
            <v>2.1883610966654098E-3</v>
          </cell>
        </row>
        <row r="6">
          <cell r="C6" t="str">
            <v>Jabón-detergente</v>
          </cell>
          <cell r="D6">
            <v>-0.06</v>
          </cell>
          <cell r="E6">
            <v>-6.2758868992202901E-4</v>
          </cell>
          <cell r="F6">
            <v>0.25</v>
          </cell>
          <cell r="G6">
            <v>3.12983674551278E-3</v>
          </cell>
          <cell r="H6">
            <v>-1.41</v>
          </cell>
          <cell r="I6">
            <v>-1.0157443141924599E-2</v>
          </cell>
        </row>
        <row r="7">
          <cell r="C7" t="str">
            <v>Jabones</v>
          </cell>
          <cell r="D7">
            <v>1.2</v>
          </cell>
          <cell r="E7">
            <v>4.1958761842251502E-3</v>
          </cell>
          <cell r="F7">
            <v>0.56000000000000005</v>
          </cell>
          <cell r="G7">
            <v>2.8386724893715702E-3</v>
          </cell>
          <cell r="H7">
            <v>2.37</v>
          </cell>
          <cell r="I7">
            <v>4.5066289454697801E-3</v>
          </cell>
        </row>
        <row r="8">
          <cell r="C8" t="str">
            <v>Detergentes</v>
          </cell>
          <cell r="D8">
            <v>-0.69</v>
          </cell>
          <cell r="E8">
            <v>-4.8045292783163596E-3</v>
          </cell>
          <cell r="F8">
            <v>0.04</v>
          </cell>
          <cell r="G8">
            <v>2.98031711078898E-4</v>
          </cell>
          <cell r="H8">
            <v>-2.76</v>
          </cell>
          <cell r="I8">
            <v>-1.4634849428543701E-2</v>
          </cell>
        </row>
        <row r="9">
          <cell r="C9" t="str">
            <v>Limpiadores</v>
          </cell>
          <cell r="D9">
            <v>-0.13</v>
          </cell>
          <cell r="E9">
            <v>-3.7198367073893297E-4</v>
          </cell>
          <cell r="F9">
            <v>0.08</v>
          </cell>
          <cell r="G9">
            <v>1.9769075680594499E-4</v>
          </cell>
          <cell r="H9">
            <v>-0.44</v>
          </cell>
          <cell r="I9">
            <v>-1.6373533508350199E-3</v>
          </cell>
        </row>
        <row r="10">
          <cell r="C10" t="str">
            <v>Desinfectantes</v>
          </cell>
          <cell r="D10">
            <v>-0.06</v>
          </cell>
          <cell r="E10">
            <v>-9.8691621237799804E-5</v>
          </cell>
          <cell r="F10">
            <v>0.54</v>
          </cell>
          <cell r="G10">
            <v>5.4060382301411396E-4</v>
          </cell>
          <cell r="H10">
            <v>-0.44</v>
          </cell>
          <cell r="I10">
            <v>-1.4297228615870799E-3</v>
          </cell>
        </row>
        <row r="11">
          <cell r="C11" t="str">
            <v>Insecticidas</v>
          </cell>
          <cell r="D11">
            <v>-0.65</v>
          </cell>
          <cell r="E11">
            <v>-1.7681505626913701E-4</v>
          </cell>
          <cell r="F11">
            <v>-0.57999999999999996</v>
          </cell>
          <cell r="G11">
            <v>-1.19450925723292E-4</v>
          </cell>
          <cell r="H11">
            <v>-1.25</v>
          </cell>
          <cell r="I11">
            <v>-1.66374694257748E-4</v>
          </cell>
        </row>
        <row r="12">
          <cell r="C12" t="str">
            <v>Ceras</v>
          </cell>
          <cell r="D12">
            <v>-0.1</v>
          </cell>
          <cell r="E12">
            <v>-9.4466740830814093E-5</v>
          </cell>
          <cell r="F12">
            <v>-0.17</v>
          </cell>
          <cell r="G12">
            <v>-2.1491325249537E-4</v>
          </cell>
          <cell r="H12">
            <v>-0.12</v>
          </cell>
          <cell r="I12">
            <v>-4.0651394714316402E-5</v>
          </cell>
        </row>
        <row r="13">
          <cell r="C13" t="str">
            <v>Otro utensilio aseo</v>
          </cell>
          <cell r="D13">
            <v>1</v>
          </cell>
          <cell r="E13">
            <v>4.2839677427915102E-3</v>
          </cell>
          <cell r="F13">
            <v>1.34</v>
          </cell>
          <cell r="G13">
            <v>6.1550419297425798E-3</v>
          </cell>
          <cell r="H13">
            <v>0.79</v>
          </cell>
          <cell r="I13">
            <v>2.1883610966654098E-3</v>
          </cell>
        </row>
        <row r="14">
          <cell r="C14" t="str">
            <v>Papel cocina</v>
          </cell>
          <cell r="D14">
            <v>0.28999999999999998</v>
          </cell>
          <cell r="E14">
            <v>3.4837724743116798E-4</v>
          </cell>
          <cell r="F14">
            <v>0.17</v>
          </cell>
          <cell r="G14">
            <v>1.2373325737252E-4</v>
          </cell>
          <cell r="H14">
            <v>1.1299999999999999</v>
          </cell>
          <cell r="I14">
            <v>1.1287906766880599E-3</v>
          </cell>
        </row>
        <row r="15">
          <cell r="C15" t="str">
            <v>Otro uten. aseo</v>
          </cell>
          <cell r="D15">
            <v>1.27</v>
          </cell>
          <cell r="E15">
            <v>3.9150872936984903E-3</v>
          </cell>
          <cell r="F15">
            <v>1.55</v>
          </cell>
          <cell r="G15">
            <v>5.9914074679057201E-3</v>
          </cell>
          <cell r="H15">
            <v>0.6</v>
          </cell>
          <cell r="I15">
            <v>1.06265552525633E-3</v>
          </cell>
        </row>
      </sheetData>
      <sheetData sheetId="75">
        <row r="2">
          <cell r="C2" t="str">
            <v>Vivienda</v>
          </cell>
          <cell r="D2">
            <v>0.62</v>
          </cell>
          <cell r="E2">
            <v>0.18302076884846499</v>
          </cell>
          <cell r="F2">
            <v>0.77</v>
          </cell>
          <cell r="G2">
            <v>0.21735007750848701</v>
          </cell>
          <cell r="H2">
            <v>0.59</v>
          </cell>
          <cell r="I2">
            <v>0.17359221766527999</v>
          </cell>
        </row>
        <row r="3">
          <cell r="C3" t="str">
            <v>Gas</v>
          </cell>
          <cell r="D3">
            <v>7.69</v>
          </cell>
          <cell r="E3">
            <v>6.1987372112819301E-2</v>
          </cell>
          <cell r="F3">
            <v>6.8</v>
          </cell>
          <cell r="G3">
            <v>8.123058072962E-2</v>
          </cell>
          <cell r="H3">
            <v>8.9499999999999993</v>
          </cell>
          <cell r="I3">
            <v>4.32852045299221E-2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Energía</v>
          </cell>
          <cell r="D4">
            <v>2.2400000000000002</v>
          </cell>
          <cell r="E4">
            <v>5.2611998845627297E-2</v>
          </cell>
          <cell r="F4">
            <v>1.83</v>
          </cell>
          <cell r="G4">
            <v>4.8955520835827999E-2</v>
          </cell>
          <cell r="H4">
            <v>2.4700000000000002</v>
          </cell>
          <cell r="I4">
            <v>3.7750660026172701E-2</v>
          </cell>
          <cell r="J4">
            <v>2</v>
          </cell>
          <cell r="K4">
            <v>2</v>
          </cell>
          <cell r="L4">
            <v>3</v>
          </cell>
        </row>
        <row r="5">
          <cell r="C5" t="str">
            <v>Arren/to Imputado</v>
          </cell>
          <cell r="D5">
            <v>0.23</v>
          </cell>
          <cell r="E5">
            <v>2.5031216621929302E-2</v>
          </cell>
          <cell r="F5">
            <v>0.36</v>
          </cell>
          <cell r="G5">
            <v>2.62732739806164E-2</v>
          </cell>
          <cell r="H5">
            <v>0.44</v>
          </cell>
          <cell r="I5">
            <v>6.1204816299522E-2</v>
          </cell>
          <cell r="J5">
            <v>3</v>
          </cell>
          <cell r="K5">
            <v>4</v>
          </cell>
          <cell r="L5">
            <v>1</v>
          </cell>
        </row>
        <row r="6">
          <cell r="C6" t="str">
            <v>Arren/to efectivo</v>
          </cell>
          <cell r="D6">
            <v>0.26</v>
          </cell>
          <cell r="E6">
            <v>1.99968317166603E-2</v>
          </cell>
          <cell r="F6">
            <v>0.39</v>
          </cell>
          <cell r="G6">
            <v>4.1476112907804202E-2</v>
          </cell>
          <cell r="H6">
            <v>0.44</v>
          </cell>
          <cell r="I6">
            <v>1.84815526631107E-2</v>
          </cell>
          <cell r="J6">
            <v>4</v>
          </cell>
          <cell r="K6">
            <v>3</v>
          </cell>
          <cell r="L6">
            <v>4</v>
          </cell>
        </row>
        <row r="7">
          <cell r="C7" t="str">
            <v>Otro gto de ocupa.</v>
          </cell>
          <cell r="D7">
            <v>0.74</v>
          </cell>
          <cell r="E7">
            <v>1.4234650422487401E-2</v>
          </cell>
          <cell r="F7">
            <v>0.31</v>
          </cell>
          <cell r="G7">
            <v>1.04848424567989E-3</v>
          </cell>
          <cell r="H7">
            <v>0.43</v>
          </cell>
          <cell r="I7">
            <v>1.8031827453635799E-2</v>
          </cell>
          <cell r="J7">
            <v>5</v>
          </cell>
          <cell r="K7">
            <v>9</v>
          </cell>
          <cell r="L7">
            <v>5</v>
          </cell>
        </row>
        <row r="8">
          <cell r="C8" t="str">
            <v>Acueducto</v>
          </cell>
          <cell r="D8">
            <v>0.26</v>
          </cell>
          <cell r="E8">
            <v>6.3050181422104603E-3</v>
          </cell>
          <cell r="F8">
            <v>0.26</v>
          </cell>
          <cell r="G8">
            <v>6.68431133734606E-3</v>
          </cell>
          <cell r="H8">
            <v>0.33</v>
          </cell>
          <cell r="I8">
            <v>5.9094033136970602E-3</v>
          </cell>
          <cell r="J8">
            <v>6</v>
          </cell>
          <cell r="K8">
            <v>5</v>
          </cell>
          <cell r="L8">
            <v>6</v>
          </cell>
        </row>
        <row r="9">
          <cell r="C9" t="str">
            <v>Jabones</v>
          </cell>
          <cell r="D9">
            <v>1.2</v>
          </cell>
          <cell r="E9">
            <v>4.1958761842251502E-3</v>
          </cell>
          <cell r="F9">
            <v>0.56000000000000005</v>
          </cell>
          <cell r="G9">
            <v>2.8386724893715702E-3</v>
          </cell>
          <cell r="H9">
            <v>2.37</v>
          </cell>
          <cell r="I9">
            <v>4.5066289454697801E-3</v>
          </cell>
          <cell r="J9">
            <v>7</v>
          </cell>
          <cell r="K9">
            <v>7</v>
          </cell>
          <cell r="L9">
            <v>7</v>
          </cell>
        </row>
        <row r="10">
          <cell r="C10" t="str">
            <v>Otro uten. aseo</v>
          </cell>
          <cell r="D10">
            <v>1.27</v>
          </cell>
          <cell r="E10">
            <v>3.9150872936984903E-3</v>
          </cell>
          <cell r="F10">
            <v>1.55</v>
          </cell>
          <cell r="G10">
            <v>5.9914074679057201E-3</v>
          </cell>
          <cell r="H10">
            <v>0.6</v>
          </cell>
          <cell r="I10">
            <v>1.06265552525633E-3</v>
          </cell>
          <cell r="J10">
            <v>8</v>
          </cell>
          <cell r="K10">
            <v>6</v>
          </cell>
          <cell r="L10">
            <v>10</v>
          </cell>
        </row>
        <row r="11">
          <cell r="C11" t="str">
            <v>Otros domésticos</v>
          </cell>
          <cell r="D11">
            <v>0.51</v>
          </cell>
          <cell r="E11">
            <v>1.1583670953430501E-3</v>
          </cell>
          <cell r="F11">
            <v>1.54</v>
          </cell>
          <cell r="G11">
            <v>1.8948977049640201E-3</v>
          </cell>
          <cell r="H11">
            <v>-1.32</v>
          </cell>
          <cell r="I11">
            <v>-2.2044645702695201E-3</v>
          </cell>
          <cell r="J11">
            <v>9</v>
          </cell>
          <cell r="K11">
            <v>8</v>
          </cell>
          <cell r="L11">
            <v>30</v>
          </cell>
        </row>
        <row r="12">
          <cell r="C12" t="str">
            <v>Otros equipos</v>
          </cell>
          <cell r="D12">
            <v>0.8</v>
          </cell>
          <cell r="E12">
            <v>9.5771745033868905E-4</v>
          </cell>
          <cell r="F12">
            <v>0.21</v>
          </cell>
          <cell r="G12">
            <v>2.5754372043702698E-4</v>
          </cell>
          <cell r="H12">
            <v>1.53</v>
          </cell>
          <cell r="I12">
            <v>2.8297711080942901E-3</v>
          </cell>
          <cell r="J12">
            <v>10</v>
          </cell>
          <cell r="K12">
            <v>16</v>
          </cell>
          <cell r="L12">
            <v>8</v>
          </cell>
        </row>
        <row r="13">
          <cell r="C13" t="str">
            <v>Colchones</v>
          </cell>
          <cell r="D13">
            <v>0.93</v>
          </cell>
          <cell r="E13">
            <v>4.9949882494396798E-4</v>
          </cell>
          <cell r="F13">
            <v>0.92</v>
          </cell>
          <cell r="G13">
            <v>6.45475364428792E-4</v>
          </cell>
          <cell r="H13">
            <v>-0.56999999999999995</v>
          </cell>
          <cell r="I13">
            <v>-1.5449485460505299E-5</v>
          </cell>
          <cell r="J13">
            <v>11</v>
          </cell>
          <cell r="K13">
            <v>10</v>
          </cell>
          <cell r="L13">
            <v>22</v>
          </cell>
        </row>
        <row r="14">
          <cell r="C14" t="str">
            <v>Estufa</v>
          </cell>
          <cell r="D14">
            <v>0.91</v>
          </cell>
          <cell r="E14">
            <v>3.9416512724535101E-4</v>
          </cell>
          <cell r="F14">
            <v>0.52</v>
          </cell>
          <cell r="G14">
            <v>2.81507418510846E-4</v>
          </cell>
          <cell r="H14">
            <v>2.54</v>
          </cell>
          <cell r="I14">
            <v>4.5036090047413202E-4</v>
          </cell>
          <cell r="J14">
            <v>12</v>
          </cell>
          <cell r="K14">
            <v>15</v>
          </cell>
          <cell r="L14">
            <v>12</v>
          </cell>
        </row>
        <row r="15">
          <cell r="C15" t="str">
            <v>Papel cocina</v>
          </cell>
          <cell r="D15">
            <v>0.28999999999999998</v>
          </cell>
          <cell r="E15">
            <v>3.4837724743116798E-4</v>
          </cell>
          <cell r="F15">
            <v>0.17</v>
          </cell>
          <cell r="G15">
            <v>1.2373325737252E-4</v>
          </cell>
          <cell r="H15">
            <v>1.1299999999999999</v>
          </cell>
          <cell r="I15">
            <v>1.1287906766880599E-3</v>
          </cell>
          <cell r="J15">
            <v>13</v>
          </cell>
          <cell r="K15">
            <v>17</v>
          </cell>
          <cell r="L15">
            <v>9</v>
          </cell>
        </row>
        <row r="16">
          <cell r="C16" t="str">
            <v>Vajilla</v>
          </cell>
          <cell r="D16">
            <v>0.36</v>
          </cell>
          <cell r="E16">
            <v>2.6784933315242098E-4</v>
          </cell>
          <cell r="F16">
            <v>0.02</v>
          </cell>
          <cell r="G16">
            <v>1.3204640918626999E-5</v>
          </cell>
          <cell r="H16">
            <v>1.05</v>
          </cell>
          <cell r="I16">
            <v>6.2872956919271202E-4</v>
          </cell>
          <cell r="J16">
            <v>14</v>
          </cell>
          <cell r="K16">
            <v>18</v>
          </cell>
          <cell r="L16">
            <v>11</v>
          </cell>
        </row>
        <row r="17">
          <cell r="C17" t="str">
            <v>Nevera</v>
          </cell>
          <cell r="D17">
            <v>7.0000000000000007E-2</v>
          </cell>
          <cell r="E17">
            <v>1.4022011270803901E-4</v>
          </cell>
          <cell r="F17">
            <v>-0.13</v>
          </cell>
          <cell r="G17">
            <v>-3.65648629247812E-4</v>
          </cell>
          <cell r="H17">
            <v>0.08</v>
          </cell>
          <cell r="I17">
            <v>1.6616398166646501E-4</v>
          </cell>
          <cell r="J17">
            <v>15</v>
          </cell>
          <cell r="K17">
            <v>31</v>
          </cell>
          <cell r="L17">
            <v>15</v>
          </cell>
        </row>
        <row r="18">
          <cell r="C18" t="str">
            <v>Reparación hogar</v>
          </cell>
          <cell r="D18">
            <v>0.62</v>
          </cell>
          <cell r="E18">
            <v>1.00323171522048E-4</v>
          </cell>
          <cell r="F18">
            <v>0</v>
          </cell>
          <cell r="G18">
            <v>0</v>
          </cell>
          <cell r="H18">
            <v>1.73</v>
          </cell>
          <cell r="I18">
            <v>2.5337941167052701E-4</v>
          </cell>
          <cell r="J18">
            <v>16</v>
          </cell>
          <cell r="K18">
            <v>20</v>
          </cell>
          <cell r="L18">
            <v>14</v>
          </cell>
        </row>
        <row r="19">
          <cell r="C19" t="str">
            <v>Otro aparato hogar</v>
          </cell>
          <cell r="D19">
            <v>0.11</v>
          </cell>
          <cell r="E19">
            <v>5.8822813601463999E-5</v>
          </cell>
          <cell r="F19">
            <v>0.46</v>
          </cell>
          <cell r="G19">
            <v>3.0185565767384899E-4</v>
          </cell>
          <cell r="H19">
            <v>-0.62</v>
          </cell>
          <cell r="I19">
            <v>-3.1148171332558898E-4</v>
          </cell>
          <cell r="J19">
            <v>17</v>
          </cell>
          <cell r="K19">
            <v>13</v>
          </cell>
          <cell r="L19">
            <v>27</v>
          </cell>
        </row>
        <row r="20">
          <cell r="C20" t="str">
            <v>Ollas</v>
          </cell>
          <cell r="D20">
            <v>0</v>
          </cell>
          <cell r="E20">
            <v>0</v>
          </cell>
          <cell r="F20">
            <v>-0.41</v>
          </cell>
          <cell r="G20">
            <v>-3.43561279779129E-4</v>
          </cell>
          <cell r="H20">
            <v>0.16</v>
          </cell>
          <cell r="I20">
            <v>1.3480961057629E-4</v>
          </cell>
          <cell r="J20">
            <v>18</v>
          </cell>
          <cell r="K20">
            <v>30</v>
          </cell>
          <cell r="L20">
            <v>16</v>
          </cell>
        </row>
        <row r="21">
          <cell r="C21" t="str">
            <v>Cortinas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19</v>
          </cell>
          <cell r="K21">
            <v>19</v>
          </cell>
          <cell r="L21">
            <v>21</v>
          </cell>
        </row>
        <row r="22">
          <cell r="C22" t="str">
            <v>Cubiertos</v>
          </cell>
          <cell r="D22">
            <v>-7.0000000000000007E-2</v>
          </cell>
          <cell r="E22">
            <v>-6.5592925149801499E-6</v>
          </cell>
          <cell r="F22">
            <v>-0.44</v>
          </cell>
          <cell r="G22">
            <v>-5.6935296126106197E-5</v>
          </cell>
          <cell r="H22">
            <v>-1.23</v>
          </cell>
          <cell r="I22">
            <v>-2.8692035236217199E-5</v>
          </cell>
          <cell r="J22">
            <v>20</v>
          </cell>
          <cell r="K22">
            <v>22</v>
          </cell>
          <cell r="L22">
            <v>24</v>
          </cell>
        </row>
        <row r="23">
          <cell r="C23" t="str">
            <v>Toallas</v>
          </cell>
          <cell r="D23">
            <v>-0.22</v>
          </cell>
          <cell r="E23">
            <v>-3.6130862134701399E-5</v>
          </cell>
          <cell r="F23">
            <v>-0.27</v>
          </cell>
          <cell r="G23">
            <v>-1.95699200378349E-5</v>
          </cell>
          <cell r="H23">
            <v>0.13</v>
          </cell>
          <cell r="I23">
            <v>5.01082292084381E-5</v>
          </cell>
          <cell r="J23">
            <v>21</v>
          </cell>
          <cell r="K23">
            <v>21</v>
          </cell>
          <cell r="L23">
            <v>17</v>
          </cell>
        </row>
        <row r="24">
          <cell r="C24" t="str">
            <v>Menaje hogar</v>
          </cell>
          <cell r="D24">
            <v>-0.14000000000000001</v>
          </cell>
          <cell r="E24">
            <v>-3.8006352345571199E-5</v>
          </cell>
          <cell r="F24">
            <v>-0.31</v>
          </cell>
          <cell r="G24">
            <v>-7.0962001254161599E-5</v>
          </cell>
          <cell r="H24">
            <v>1</v>
          </cell>
          <cell r="I24">
            <v>4.3074314182571201E-4</v>
          </cell>
          <cell r="J24">
            <v>22</v>
          </cell>
          <cell r="K24">
            <v>24</v>
          </cell>
          <cell r="L24">
            <v>13</v>
          </cell>
        </row>
        <row r="25">
          <cell r="C25" t="str">
            <v>Cobijas</v>
          </cell>
          <cell r="D25">
            <v>-0.13</v>
          </cell>
          <cell r="E25">
            <v>-7.6844421294172398E-5</v>
          </cell>
          <cell r="F25">
            <v>-0.14000000000000001</v>
          </cell>
          <cell r="G25">
            <v>-9.0132678308452101E-5</v>
          </cell>
          <cell r="H25">
            <v>0</v>
          </cell>
          <cell r="I25">
            <v>0</v>
          </cell>
          <cell r="J25">
            <v>23</v>
          </cell>
          <cell r="K25">
            <v>26</v>
          </cell>
          <cell r="L25">
            <v>18</v>
          </cell>
        </row>
        <row r="26">
          <cell r="C26" t="str">
            <v>Ceras</v>
          </cell>
          <cell r="D26">
            <v>-0.1</v>
          </cell>
          <cell r="E26">
            <v>-9.4466740830814093E-5</v>
          </cell>
          <cell r="F26">
            <v>-0.17</v>
          </cell>
          <cell r="G26">
            <v>-2.1491325249537E-4</v>
          </cell>
          <cell r="H26">
            <v>-0.12</v>
          </cell>
          <cell r="I26">
            <v>-4.0651394714316402E-5</v>
          </cell>
          <cell r="J26">
            <v>24</v>
          </cell>
          <cell r="K26">
            <v>28</v>
          </cell>
          <cell r="L26">
            <v>25</v>
          </cell>
        </row>
        <row r="27">
          <cell r="E27">
            <v>-7.6518399675211159E-3</v>
          </cell>
          <cell r="G27">
            <v>-1.6283871239159247E-4</v>
          </cell>
          <cell r="I27">
            <v>-2.0645801738358432E-2</v>
          </cell>
        </row>
      </sheetData>
      <sheetData sheetId="76">
        <row r="2">
          <cell r="C2" t="str">
            <v>Vestuario</v>
          </cell>
          <cell r="D2">
            <v>0.02</v>
          </cell>
          <cell r="E2">
            <v>9.0472073927211599E-4</v>
          </cell>
          <cell r="F2">
            <v>-0.12</v>
          </cell>
          <cell r="G2">
            <v>-6.4050843381672704E-3</v>
          </cell>
          <cell r="H2">
            <v>0.2</v>
          </cell>
          <cell r="I2">
            <v>6.3678885382010501E-3</v>
          </cell>
        </row>
        <row r="3">
          <cell r="C3" t="str">
            <v>Vestuarios</v>
          </cell>
          <cell r="D3">
            <v>0.02</v>
          </cell>
          <cell r="E3">
            <v>6.2734975868182399E-4</v>
          </cell>
          <cell r="F3">
            <v>0</v>
          </cell>
          <cell r="G3">
            <v>0</v>
          </cell>
          <cell r="H3">
            <v>0.18</v>
          </cell>
          <cell r="I3">
            <v>4.4266163821538099E-3</v>
          </cell>
          <cell r="J3">
            <v>2</v>
          </cell>
          <cell r="K3">
            <v>2</v>
          </cell>
          <cell r="L3">
            <v>1</v>
          </cell>
        </row>
        <row r="4">
          <cell r="C4" t="str">
            <v>Calzado</v>
          </cell>
          <cell r="D4">
            <v>-0.12</v>
          </cell>
          <cell r="E4">
            <v>-1.37266401951204E-3</v>
          </cell>
          <cell r="F4">
            <v>-0.51</v>
          </cell>
          <cell r="G4">
            <v>-6.9337906930186403E-3</v>
          </cell>
          <cell r="H4">
            <v>0.13</v>
          </cell>
          <cell r="I4">
            <v>6.4316778427380198E-4</v>
          </cell>
          <cell r="J4">
            <v>3</v>
          </cell>
          <cell r="K4">
            <v>1</v>
          </cell>
          <cell r="L4">
            <v>3</v>
          </cell>
        </row>
        <row r="5">
          <cell r="C5" t="str">
            <v>Servicio vestuario</v>
          </cell>
          <cell r="D5">
            <v>0.57999999999999996</v>
          </cell>
          <cell r="E5">
            <v>1.4092646355188701E-3</v>
          </cell>
          <cell r="F5">
            <v>0.22</v>
          </cell>
          <cell r="G5">
            <v>4.3985463397387702E-4</v>
          </cell>
          <cell r="H5">
            <v>0.6</v>
          </cell>
          <cell r="I5">
            <v>1.37963429318976E-3</v>
          </cell>
          <cell r="J5">
            <v>1</v>
          </cell>
          <cell r="K5">
            <v>3</v>
          </cell>
          <cell r="L5">
            <v>2</v>
          </cell>
        </row>
      </sheetData>
      <sheetData sheetId="77">
        <row r="2">
          <cell r="B2">
            <v>-7.0000000000000007E-2</v>
          </cell>
          <cell r="C2">
            <v>0.01</v>
          </cell>
          <cell r="D2">
            <v>0.02</v>
          </cell>
        </row>
        <row r="3">
          <cell r="B3">
            <v>-0.05</v>
          </cell>
          <cell r="C3">
            <v>0.12</v>
          </cell>
          <cell r="D3">
            <v>0.02</v>
          </cell>
        </row>
      </sheetData>
      <sheetData sheetId="78">
        <row r="2">
          <cell r="C2" t="str">
            <v>Vestuarios</v>
          </cell>
          <cell r="D2">
            <v>0.02</v>
          </cell>
          <cell r="E2">
            <v>6.2734975868182399E-4</v>
          </cell>
          <cell r="F2">
            <v>0</v>
          </cell>
          <cell r="G2">
            <v>0</v>
          </cell>
          <cell r="H2">
            <v>0.18</v>
          </cell>
          <cell r="I2">
            <v>4.4266163821538099E-3</v>
          </cell>
        </row>
        <row r="3">
          <cell r="C3" t="str">
            <v>Vestido hombre</v>
          </cell>
          <cell r="D3">
            <v>-0.02</v>
          </cell>
          <cell r="E3">
            <v>-2.4518262733473498E-4</v>
          </cell>
          <cell r="F3">
            <v>-0.12</v>
          </cell>
          <cell r="G3">
            <v>-1.5850262367195099E-3</v>
          </cell>
          <cell r="H3">
            <v>0.19</v>
          </cell>
          <cell r="I3">
            <v>2.1606671619751302E-3</v>
          </cell>
        </row>
        <row r="4">
          <cell r="C4" t="str">
            <v>Vestido mujer</v>
          </cell>
          <cell r="D4">
            <v>-0.02</v>
          </cell>
          <cell r="E4">
            <v>-2.0080264018989199E-4</v>
          </cell>
          <cell r="F4">
            <v>-0.37</v>
          </cell>
          <cell r="G4">
            <v>-4.2798904743123097E-3</v>
          </cell>
          <cell r="H4">
            <v>0.55000000000000004</v>
          </cell>
          <cell r="I4">
            <v>3.9886834352517398E-3</v>
          </cell>
        </row>
        <row r="5">
          <cell r="C5" t="str">
            <v>Vestido niño</v>
          </cell>
          <cell r="D5">
            <v>0.43</v>
          </cell>
          <cell r="E5">
            <v>3.1110537759091602E-3</v>
          </cell>
          <cell r="F5">
            <v>0.62</v>
          </cell>
          <cell r="G5">
            <v>6.0993289708598701E-3</v>
          </cell>
          <cell r="H5">
            <v>-0.02</v>
          </cell>
          <cell r="I5">
            <v>-1.0214292124804399E-4</v>
          </cell>
        </row>
        <row r="6">
          <cell r="C6" t="str">
            <v>Vestido bebe</v>
          </cell>
          <cell r="D6">
            <v>-1.1399999999999999</v>
          </cell>
          <cell r="E6">
            <v>-2.0875726182797601E-3</v>
          </cell>
          <cell r="F6">
            <v>-0.1</v>
          </cell>
          <cell r="G6">
            <v>-3.1642007700097199E-4</v>
          </cell>
          <cell r="H6">
            <v>-1.99</v>
          </cell>
          <cell r="I6">
            <v>-1.7129879651464599E-3</v>
          </cell>
        </row>
        <row r="7">
          <cell r="C7" t="str">
            <v>Vestido hombre</v>
          </cell>
          <cell r="D7">
            <v>-0.02</v>
          </cell>
          <cell r="E7">
            <v>-2.4518262733473498E-4</v>
          </cell>
          <cell r="F7">
            <v>-0.12</v>
          </cell>
          <cell r="G7">
            <v>-1.5850262367195099E-3</v>
          </cell>
          <cell r="H7">
            <v>0.19</v>
          </cell>
          <cell r="I7">
            <v>2.1606671619751302E-3</v>
          </cell>
        </row>
        <row r="8">
          <cell r="C8" t="str">
            <v>Camisa hombre</v>
          </cell>
          <cell r="D8">
            <v>-0.09</v>
          </cell>
          <cell r="E8">
            <v>-2.1062125036788699E-4</v>
          </cell>
          <cell r="F8">
            <v>-0.09</v>
          </cell>
          <cell r="G8">
            <v>-1.49145964884926E-4</v>
          </cell>
          <cell r="H8">
            <v>-0.04</v>
          </cell>
          <cell r="I8">
            <v>-1.2600741571416001E-4</v>
          </cell>
        </row>
        <row r="9">
          <cell r="C9" t="str">
            <v>Pantalón hombre</v>
          </cell>
          <cell r="D9">
            <v>0.14000000000000001</v>
          </cell>
          <cell r="E9">
            <v>4.7960859104214602E-4</v>
          </cell>
          <cell r="F9">
            <v>-0.33</v>
          </cell>
          <cell r="G9">
            <v>-1.6481625385410101E-3</v>
          </cell>
          <cell r="H9">
            <v>1.75</v>
          </cell>
          <cell r="I9">
            <v>3.8785015084088002E-3</v>
          </cell>
        </row>
        <row r="10">
          <cell r="C10" t="str">
            <v>Interior hombre</v>
          </cell>
          <cell r="D10">
            <v>-0.1</v>
          </cell>
          <cell r="E10">
            <v>-2.33598399137483E-4</v>
          </cell>
          <cell r="F10">
            <v>-0.2</v>
          </cell>
          <cell r="G10">
            <v>-5.8238792308230695E-4</v>
          </cell>
          <cell r="H10">
            <v>0.55000000000000004</v>
          </cell>
          <cell r="I10">
            <v>1.3253382513159901E-3</v>
          </cell>
        </row>
        <row r="11">
          <cell r="C11" t="str">
            <v>Otra prenda hom.</v>
          </cell>
          <cell r="D11">
            <v>-7.0000000000000007E-2</v>
          </cell>
          <cell r="E11">
            <v>-2.9096286290766798E-4</v>
          </cell>
          <cell r="F11">
            <v>0.21</v>
          </cell>
          <cell r="G11">
            <v>7.6560785680813005E-4</v>
          </cell>
          <cell r="H11">
            <v>-0.8</v>
          </cell>
          <cell r="I11">
            <v>-2.8766146481432301E-3</v>
          </cell>
        </row>
        <row r="12">
          <cell r="C12" t="str">
            <v>Vestido mujer</v>
          </cell>
          <cell r="D12">
            <v>-0.02</v>
          </cell>
          <cell r="E12">
            <v>-2.0080264018989199E-4</v>
          </cell>
          <cell r="F12">
            <v>-0.37</v>
          </cell>
          <cell r="G12">
            <v>-4.2798904743123097E-3</v>
          </cell>
          <cell r="H12">
            <v>0.55000000000000004</v>
          </cell>
          <cell r="I12">
            <v>3.9886834352517398E-3</v>
          </cell>
        </row>
        <row r="13">
          <cell r="C13" t="str">
            <v>Blusa</v>
          </cell>
          <cell r="D13">
            <v>0.84</v>
          </cell>
          <cell r="E13">
            <v>1.78222909847262E-3</v>
          </cell>
          <cell r="F13">
            <v>0.49</v>
          </cell>
          <cell r="G13">
            <v>1.1333897840549701E-3</v>
          </cell>
          <cell r="H13">
            <v>0</v>
          </cell>
          <cell r="I13">
            <v>0</v>
          </cell>
        </row>
        <row r="14">
          <cell r="C14" t="str">
            <v>Pantalón mujer</v>
          </cell>
          <cell r="D14">
            <v>-1.03</v>
          </cell>
          <cell r="E14">
            <v>-2.94897826033525E-3</v>
          </cell>
          <cell r="F14">
            <v>-1.88</v>
          </cell>
          <cell r="G14">
            <v>-7.1088461604244899E-3</v>
          </cell>
          <cell r="H14">
            <v>1.6</v>
          </cell>
          <cell r="I14">
            <v>1.9707483612207998E-3</v>
          </cell>
        </row>
        <row r="15">
          <cell r="C15" t="str">
            <v>Interior mujer</v>
          </cell>
          <cell r="D15">
            <v>0.32</v>
          </cell>
          <cell r="E15">
            <v>7.28928814322247E-4</v>
          </cell>
          <cell r="F15">
            <v>0.48</v>
          </cell>
          <cell r="G15">
            <v>1.2666689710822501E-3</v>
          </cell>
          <cell r="H15">
            <v>0.04</v>
          </cell>
          <cell r="I15">
            <v>6.0755244684462203E-5</v>
          </cell>
        </row>
        <row r="16">
          <cell r="C16" t="str">
            <v>Otra prenda mujer</v>
          </cell>
          <cell r="D16">
            <v>0.1</v>
          </cell>
          <cell r="E16">
            <v>2.77827041584031E-4</v>
          </cell>
          <cell r="F16">
            <v>0.14000000000000001</v>
          </cell>
          <cell r="G16">
            <v>3.9677804907174398E-4</v>
          </cell>
          <cell r="H16">
            <v>0.72</v>
          </cell>
          <cell r="I16">
            <v>1.9558820022782101E-3</v>
          </cell>
        </row>
        <row r="17">
          <cell r="C17" t="str">
            <v>Vestido niño</v>
          </cell>
          <cell r="D17">
            <v>0.43</v>
          </cell>
          <cell r="E17">
            <v>3.1110537759091602E-3</v>
          </cell>
          <cell r="F17">
            <v>0.62</v>
          </cell>
          <cell r="G17">
            <v>6.0993289708598701E-3</v>
          </cell>
          <cell r="H17">
            <v>-0.02</v>
          </cell>
          <cell r="I17">
            <v>-1.0214292124804399E-4</v>
          </cell>
        </row>
        <row r="18">
          <cell r="C18" t="str">
            <v>Camisas niño(a)</v>
          </cell>
          <cell r="D18">
            <v>-0.19</v>
          </cell>
          <cell r="E18">
            <v>-1.66389065395295E-4</v>
          </cell>
          <cell r="F18">
            <v>-0.68</v>
          </cell>
          <cell r="G18">
            <v>-7.4882613899092203E-4</v>
          </cell>
          <cell r="H18">
            <v>5.27</v>
          </cell>
          <cell r="I18">
            <v>1.9778850349264502E-3</v>
          </cell>
        </row>
        <row r="19">
          <cell r="C19" t="str">
            <v>Pantalón niño</v>
          </cell>
          <cell r="D19">
            <v>0.72</v>
          </cell>
          <cell r="E19">
            <v>1.62016240047029E-3</v>
          </cell>
          <cell r="F19">
            <v>1.39</v>
          </cell>
          <cell r="G19">
            <v>4.6059565857895198E-3</v>
          </cell>
          <cell r="H19">
            <v>-1.94</v>
          </cell>
          <cell r="I19">
            <v>-3.3412198702675402E-3</v>
          </cell>
        </row>
        <row r="20">
          <cell r="C20" t="str">
            <v>Otra prenda niño</v>
          </cell>
          <cell r="D20">
            <v>0.7</v>
          </cell>
          <cell r="E20">
            <v>1.7582562963330099E-3</v>
          </cell>
          <cell r="F20">
            <v>0.49</v>
          </cell>
          <cell r="G20">
            <v>1.5768154029020601E-3</v>
          </cell>
          <cell r="H20">
            <v>1.96</v>
          </cell>
          <cell r="I20">
            <v>3.3299794507434602E-3</v>
          </cell>
        </row>
        <row r="21">
          <cell r="C21" t="str">
            <v>Interior niño</v>
          </cell>
          <cell r="D21">
            <v>-0.05</v>
          </cell>
          <cell r="E21">
            <v>-7.9867444720453198E-5</v>
          </cell>
          <cell r="F21">
            <v>0.3</v>
          </cell>
          <cell r="G21">
            <v>6.6159283642524603E-4</v>
          </cell>
          <cell r="H21">
            <v>-1.55</v>
          </cell>
          <cell r="I21">
            <v>-2.0315253138956401E-3</v>
          </cell>
        </row>
        <row r="22">
          <cell r="C22" t="str">
            <v>Vestido bebe</v>
          </cell>
          <cell r="D22">
            <v>-1.1399999999999999</v>
          </cell>
          <cell r="E22">
            <v>-2.0875726182797601E-3</v>
          </cell>
          <cell r="F22">
            <v>-0.1</v>
          </cell>
          <cell r="G22">
            <v>-3.1642007700097199E-4</v>
          </cell>
          <cell r="H22">
            <v>-1.99</v>
          </cell>
          <cell r="I22">
            <v>-1.7129879651464599E-3</v>
          </cell>
        </row>
        <row r="23">
          <cell r="C23" t="str">
            <v>Camisas bebe</v>
          </cell>
          <cell r="D23">
            <v>-0.46</v>
          </cell>
          <cell r="E23">
            <v>-1.5887747789310701E-4</v>
          </cell>
          <cell r="F23">
            <v>-0.57999999999999996</v>
          </cell>
          <cell r="G23">
            <v>-3.71147409027342E-4</v>
          </cell>
          <cell r="H23">
            <v>0.09</v>
          </cell>
          <cell r="I23">
            <v>8.2366761750739205E-6</v>
          </cell>
        </row>
        <row r="24">
          <cell r="C24" t="str">
            <v>Pañales</v>
          </cell>
          <cell r="D24">
            <v>-1.29</v>
          </cell>
          <cell r="E24">
            <v>-1.91676145625637E-3</v>
          </cell>
          <cell r="F24">
            <v>0.02</v>
          </cell>
          <cell r="G24">
            <v>5.0488637301349201E-5</v>
          </cell>
          <cell r="H24">
            <v>-2.2400000000000002</v>
          </cell>
          <cell r="I24">
            <v>-1.7232762444133901E-3</v>
          </cell>
        </row>
      </sheetData>
      <sheetData sheetId="79">
        <row r="2">
          <cell r="C2" t="str">
            <v>Calzado</v>
          </cell>
          <cell r="D2">
            <v>-0.12</v>
          </cell>
          <cell r="E2">
            <v>-1.37266401951204E-3</v>
          </cell>
          <cell r="F2">
            <v>-0.51</v>
          </cell>
          <cell r="G2">
            <v>-6.9337906930186403E-3</v>
          </cell>
          <cell r="H2">
            <v>0.13</v>
          </cell>
          <cell r="I2">
            <v>6.4316778427380198E-4</v>
          </cell>
        </row>
        <row r="3">
          <cell r="C3" t="str">
            <v>Calzado hombre</v>
          </cell>
          <cell r="D3">
            <v>-7.0000000000000007E-2</v>
          </cell>
          <cell r="E3">
            <v>-1.78704925644866E-4</v>
          </cell>
          <cell r="F3">
            <v>0.01</v>
          </cell>
          <cell r="G3">
            <v>2.5032010756836899E-5</v>
          </cell>
          <cell r="H3">
            <v>-0.3</v>
          </cell>
          <cell r="I3">
            <v>-4.02287764927158E-4</v>
          </cell>
        </row>
        <row r="4">
          <cell r="C4" t="str">
            <v>Calzado mujer</v>
          </cell>
          <cell r="D4">
            <v>0.46</v>
          </cell>
          <cell r="E4">
            <v>1.13427793274446E-3</v>
          </cell>
          <cell r="F4">
            <v>0.27</v>
          </cell>
          <cell r="G4">
            <v>4.8225331856894301E-4</v>
          </cell>
          <cell r="H4">
            <v>0.73</v>
          </cell>
          <cell r="I4">
            <v>5.9806290778909499E-4</v>
          </cell>
        </row>
        <row r="5">
          <cell r="C5" t="str">
            <v>Calzado deportivo</v>
          </cell>
          <cell r="D5">
            <v>-0.39</v>
          </cell>
          <cell r="E5">
            <v>-1.1696277514034201E-3</v>
          </cell>
          <cell r="F5">
            <v>-1.07</v>
          </cell>
          <cell r="G5">
            <v>-4.95018889182639E-3</v>
          </cell>
          <cell r="H5">
            <v>0.5</v>
          </cell>
          <cell r="I5">
            <v>4.6799196999178997E-4</v>
          </cell>
        </row>
        <row r="6">
          <cell r="C6" t="str">
            <v>Calzado niños</v>
          </cell>
          <cell r="D6">
            <v>-0.33</v>
          </cell>
          <cell r="E6">
            <v>-1.12909521109923E-3</v>
          </cell>
          <cell r="F6">
            <v>-0.54</v>
          </cell>
          <cell r="G6">
            <v>-2.5271200087802499E-3</v>
          </cell>
          <cell r="H6">
            <v>-0.01</v>
          </cell>
          <cell r="I6">
            <v>-1.8513861689232599E-5</v>
          </cell>
        </row>
        <row r="7">
          <cell r="C7" t="str">
            <v>Calzado hombre</v>
          </cell>
          <cell r="D7">
            <v>-7.0000000000000007E-2</v>
          </cell>
          <cell r="E7">
            <v>-1.78704925644866E-4</v>
          </cell>
          <cell r="F7">
            <v>0.01</v>
          </cell>
          <cell r="G7">
            <v>2.5032010756836899E-5</v>
          </cell>
          <cell r="H7">
            <v>-0.3</v>
          </cell>
          <cell r="I7">
            <v>-4.02287764927158E-4</v>
          </cell>
        </row>
        <row r="8">
          <cell r="C8" t="str">
            <v>Calzado de hombre</v>
          </cell>
          <cell r="D8">
            <v>-7.0000000000000007E-2</v>
          </cell>
          <cell r="E8">
            <v>-1.78704925644866E-4</v>
          </cell>
          <cell r="F8">
            <v>0.01</v>
          </cell>
          <cell r="G8">
            <v>2.5032010756836899E-5</v>
          </cell>
          <cell r="H8">
            <v>-0.3</v>
          </cell>
          <cell r="I8">
            <v>-4.02287764927158E-4</v>
          </cell>
        </row>
        <row r="9">
          <cell r="C9" t="str">
            <v>Calzado mujer</v>
          </cell>
          <cell r="D9">
            <v>0.46</v>
          </cell>
          <cell r="E9">
            <v>1.13427793274446E-3</v>
          </cell>
          <cell r="F9">
            <v>0.27</v>
          </cell>
          <cell r="G9">
            <v>4.8225331856894301E-4</v>
          </cell>
          <cell r="H9">
            <v>0.73</v>
          </cell>
          <cell r="I9">
            <v>5.9806290778909499E-4</v>
          </cell>
        </row>
        <row r="10">
          <cell r="C10" t="str">
            <v>Calzado de mujer</v>
          </cell>
          <cell r="D10">
            <v>0.46</v>
          </cell>
          <cell r="E10">
            <v>1.13427793274446E-3</v>
          </cell>
          <cell r="F10">
            <v>0.27</v>
          </cell>
          <cell r="G10">
            <v>4.8225331856894301E-4</v>
          </cell>
          <cell r="H10">
            <v>0.73</v>
          </cell>
          <cell r="I10">
            <v>5.9806290778909499E-4</v>
          </cell>
        </row>
        <row r="11">
          <cell r="C11" t="str">
            <v>Calzado deportivo</v>
          </cell>
          <cell r="D11">
            <v>-0.39</v>
          </cell>
          <cell r="E11">
            <v>-1.1696277514034201E-3</v>
          </cell>
          <cell r="F11">
            <v>-1.07</v>
          </cell>
          <cell r="G11">
            <v>-4.95018889182639E-3</v>
          </cell>
          <cell r="H11">
            <v>0.5</v>
          </cell>
          <cell r="I11">
            <v>4.6799196999178997E-4</v>
          </cell>
        </row>
        <row r="12">
          <cell r="C12" t="str">
            <v>Calzado deporte</v>
          </cell>
          <cell r="D12">
            <v>-0.39</v>
          </cell>
          <cell r="E12">
            <v>-1.1696277514034201E-3</v>
          </cell>
          <cell r="F12">
            <v>-1.07</v>
          </cell>
          <cell r="G12">
            <v>-4.95018889182639E-3</v>
          </cell>
          <cell r="H12">
            <v>0.5</v>
          </cell>
          <cell r="I12">
            <v>4.6799196999178997E-4</v>
          </cell>
        </row>
        <row r="13">
          <cell r="C13" t="str">
            <v>Calzado niños</v>
          </cell>
          <cell r="D13">
            <v>-0.33</v>
          </cell>
          <cell r="E13">
            <v>-1.12909521109923E-3</v>
          </cell>
          <cell r="F13">
            <v>-0.54</v>
          </cell>
          <cell r="G13">
            <v>-2.5271200087802499E-3</v>
          </cell>
          <cell r="H13">
            <v>-0.01</v>
          </cell>
          <cell r="I13">
            <v>-1.8513861689232599E-5</v>
          </cell>
        </row>
        <row r="14">
          <cell r="C14" t="str">
            <v>Calzado niño</v>
          </cell>
          <cell r="D14">
            <v>-0.33</v>
          </cell>
          <cell r="E14">
            <v>-1.12909521109923E-3</v>
          </cell>
          <cell r="F14">
            <v>-0.54</v>
          </cell>
          <cell r="G14">
            <v>-2.5271200087802499E-3</v>
          </cell>
          <cell r="H14">
            <v>-0.01</v>
          </cell>
          <cell r="I14">
            <v>-1.8513861689232599E-5</v>
          </cell>
        </row>
      </sheetData>
      <sheetData sheetId="80">
        <row r="2">
          <cell r="C2" t="str">
            <v>Servicio vestuario</v>
          </cell>
          <cell r="D2">
            <v>0.57999999999999996</v>
          </cell>
          <cell r="E2">
            <v>1.4092646355188701E-3</v>
          </cell>
          <cell r="F2">
            <v>0.22</v>
          </cell>
          <cell r="G2">
            <v>4.3985463397387702E-4</v>
          </cell>
          <cell r="H2">
            <v>0.6</v>
          </cell>
          <cell r="I2">
            <v>1.37963429318976E-3</v>
          </cell>
        </row>
        <row r="3">
          <cell r="C3" t="str">
            <v>Servicio vestidos</v>
          </cell>
          <cell r="D3">
            <v>0.66</v>
          </cell>
          <cell r="E3">
            <v>1.3933173313806101E-3</v>
          </cell>
          <cell r="F3">
            <v>0.27</v>
          </cell>
          <cell r="G3">
            <v>4.3855826995754397E-4</v>
          </cell>
          <cell r="H3">
            <v>0.65</v>
          </cell>
          <cell r="I3">
            <v>1.3916365706832701E-3</v>
          </cell>
        </row>
        <row r="4">
          <cell r="C4" t="str">
            <v>Servicio calzado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Servicio vestidos</v>
          </cell>
          <cell r="D5">
            <v>0.66</v>
          </cell>
          <cell r="E5">
            <v>1.3933173313806101E-3</v>
          </cell>
          <cell r="F5">
            <v>0.27</v>
          </cell>
          <cell r="G5">
            <v>4.3855826995754397E-4</v>
          </cell>
          <cell r="H5">
            <v>0.65</v>
          </cell>
          <cell r="I5">
            <v>1.3916365706832701E-3</v>
          </cell>
        </row>
        <row r="6">
          <cell r="C6" t="str">
            <v>Confección</v>
          </cell>
          <cell r="D6">
            <v>0.05</v>
          </cell>
          <cell r="E6">
            <v>1.74940873441225E-5</v>
          </cell>
          <cell r="F6">
            <v>0.46</v>
          </cell>
          <cell r="G6">
            <v>2.1866718419573801E-4</v>
          </cell>
          <cell r="H6">
            <v>-0.18</v>
          </cell>
          <cell r="I6">
            <v>-7.5616965647984699E-5</v>
          </cell>
        </row>
        <row r="7">
          <cell r="C7" t="str">
            <v>Lavandería</v>
          </cell>
          <cell r="D7">
            <v>0.79</v>
          </cell>
          <cell r="E7">
            <v>1.39143393618286E-3</v>
          </cell>
          <cell r="F7">
            <v>0.19</v>
          </cell>
          <cell r="G7">
            <v>2.18313255957688E-4</v>
          </cell>
          <cell r="H7">
            <v>0.85</v>
          </cell>
          <cell r="I7">
            <v>1.46273535935341E-3</v>
          </cell>
        </row>
        <row r="8">
          <cell r="C8" t="str">
            <v>Servicio calzado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</row>
        <row r="9">
          <cell r="C9" t="str">
            <v>Reparación calzado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</sheetData>
      <sheetData sheetId="81">
        <row r="2">
          <cell r="C2" t="str">
            <v>Vestuario</v>
          </cell>
          <cell r="D2">
            <v>0.02</v>
          </cell>
          <cell r="E2">
            <v>9.0472073927211599E-4</v>
          </cell>
          <cell r="F2">
            <v>-0.12</v>
          </cell>
          <cell r="G2">
            <v>-6.4050843381672704E-3</v>
          </cell>
          <cell r="H2">
            <v>0.2</v>
          </cell>
          <cell r="I2">
            <v>6.3678885382010501E-3</v>
          </cell>
        </row>
        <row r="3">
          <cell r="C3" t="str">
            <v>Blusa</v>
          </cell>
          <cell r="D3">
            <v>0.84</v>
          </cell>
          <cell r="E3">
            <v>1.78222909847262E-3</v>
          </cell>
          <cell r="F3">
            <v>0.49</v>
          </cell>
          <cell r="G3">
            <v>1.1333897840549701E-3</v>
          </cell>
          <cell r="H3">
            <v>0</v>
          </cell>
          <cell r="I3">
            <v>0</v>
          </cell>
          <cell r="J3">
            <v>1</v>
          </cell>
          <cell r="K3">
            <v>18</v>
          </cell>
          <cell r="L3">
            <v>13</v>
          </cell>
        </row>
        <row r="4">
          <cell r="C4" t="str">
            <v>Otra prenda niño</v>
          </cell>
          <cell r="D4">
            <v>0.7</v>
          </cell>
          <cell r="E4">
            <v>1.7582562963330099E-3</v>
          </cell>
          <cell r="F4">
            <v>0.49</v>
          </cell>
          <cell r="G4">
            <v>1.5768154029020601E-3</v>
          </cell>
          <cell r="H4">
            <v>1.96</v>
          </cell>
          <cell r="I4">
            <v>3.3299794507434602E-3</v>
          </cell>
          <cell r="J4">
            <v>2</v>
          </cell>
          <cell r="K4">
            <v>20</v>
          </cell>
          <cell r="L4">
            <v>2</v>
          </cell>
        </row>
        <row r="5">
          <cell r="C5" t="str">
            <v>Pantalón niño</v>
          </cell>
          <cell r="D5">
            <v>0.72</v>
          </cell>
          <cell r="E5">
            <v>1.62016240047029E-3</v>
          </cell>
          <cell r="F5">
            <v>1.39</v>
          </cell>
          <cell r="G5">
            <v>4.6059565857895198E-3</v>
          </cell>
          <cell r="H5">
            <v>-1.94</v>
          </cell>
          <cell r="I5">
            <v>-3.3412198702675402E-3</v>
          </cell>
          <cell r="J5">
            <v>3</v>
          </cell>
          <cell r="K5">
            <v>21</v>
          </cell>
          <cell r="L5">
            <v>21</v>
          </cell>
        </row>
        <row r="6">
          <cell r="C6" t="str">
            <v>Lavandería</v>
          </cell>
          <cell r="D6">
            <v>0.79</v>
          </cell>
          <cell r="E6">
            <v>1.39143393618286E-3</v>
          </cell>
          <cell r="F6">
            <v>0.19</v>
          </cell>
          <cell r="G6">
            <v>2.18313255957688E-4</v>
          </cell>
          <cell r="H6">
            <v>0.85</v>
          </cell>
          <cell r="I6">
            <v>1.46273535935341E-3</v>
          </cell>
          <cell r="J6">
            <v>4</v>
          </cell>
          <cell r="K6">
            <v>12</v>
          </cell>
          <cell r="L6">
            <v>6</v>
          </cell>
        </row>
        <row r="7">
          <cell r="C7" t="str">
            <v>Calzado de mujer</v>
          </cell>
          <cell r="D7">
            <v>0.46</v>
          </cell>
          <cell r="E7">
            <v>1.13427793274446E-3</v>
          </cell>
          <cell r="F7">
            <v>0.27</v>
          </cell>
          <cell r="G7">
            <v>4.8225331856894301E-4</v>
          </cell>
          <cell r="H7">
            <v>0.73</v>
          </cell>
          <cell r="I7">
            <v>5.9806290778909499E-4</v>
          </cell>
          <cell r="J7">
            <v>5</v>
          </cell>
          <cell r="K7">
            <v>15</v>
          </cell>
          <cell r="L7">
            <v>8</v>
          </cell>
        </row>
        <row r="8">
          <cell r="C8" t="str">
            <v>Interior mujer</v>
          </cell>
          <cell r="D8">
            <v>0.32</v>
          </cell>
          <cell r="E8">
            <v>7.28928814322247E-4</v>
          </cell>
          <cell r="F8">
            <v>0.48</v>
          </cell>
          <cell r="G8">
            <v>1.2666689710822501E-3</v>
          </cell>
          <cell r="H8">
            <v>0.04</v>
          </cell>
          <cell r="I8">
            <v>6.0755244684462203E-5</v>
          </cell>
          <cell r="J8">
            <v>6</v>
          </cell>
          <cell r="K8">
            <v>19</v>
          </cell>
          <cell r="L8">
            <v>10</v>
          </cell>
        </row>
        <row r="9">
          <cell r="C9" t="str">
            <v>Pantalón hombre</v>
          </cell>
          <cell r="D9">
            <v>0.14000000000000001</v>
          </cell>
          <cell r="E9">
            <v>4.7960859104214602E-4</v>
          </cell>
          <cell r="F9">
            <v>-0.33</v>
          </cell>
          <cell r="G9">
            <v>-1.6481625385410101E-3</v>
          </cell>
          <cell r="H9">
            <v>1.75</v>
          </cell>
          <cell r="I9">
            <v>3.8785015084088002E-3</v>
          </cell>
          <cell r="J9">
            <v>7</v>
          </cell>
          <cell r="K9">
            <v>4</v>
          </cell>
          <cell r="L9">
            <v>1</v>
          </cell>
        </row>
        <row r="10">
          <cell r="C10" t="str">
            <v>Otra prenda mujer</v>
          </cell>
          <cell r="D10">
            <v>0.1</v>
          </cell>
          <cell r="E10">
            <v>2.77827041584031E-4</v>
          </cell>
          <cell r="F10">
            <v>0.14000000000000001</v>
          </cell>
          <cell r="G10">
            <v>3.9677804907174398E-4</v>
          </cell>
          <cell r="H10">
            <v>0.72</v>
          </cell>
          <cell r="I10">
            <v>1.9558820022782101E-3</v>
          </cell>
          <cell r="J10">
            <v>8</v>
          </cell>
          <cell r="K10">
            <v>14</v>
          </cell>
          <cell r="L10">
            <v>5</v>
          </cell>
        </row>
        <row r="11">
          <cell r="C11" t="str">
            <v>Confección</v>
          </cell>
          <cell r="D11">
            <v>0.05</v>
          </cell>
          <cell r="E11">
            <v>1.74940873441225E-5</v>
          </cell>
          <cell r="F11">
            <v>0.46</v>
          </cell>
          <cell r="G11">
            <v>2.1866718419573801E-4</v>
          </cell>
          <cell r="H11">
            <v>-0.18</v>
          </cell>
          <cell r="I11">
            <v>-7.5616965647984699E-5</v>
          </cell>
          <cell r="J11">
            <v>9</v>
          </cell>
          <cell r="K11">
            <v>13</v>
          </cell>
          <cell r="L11">
            <v>15</v>
          </cell>
        </row>
        <row r="12">
          <cell r="C12" t="str">
            <v>Reparación calzado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10</v>
          </cell>
          <cell r="K12">
            <v>9</v>
          </cell>
          <cell r="L12">
            <v>12</v>
          </cell>
        </row>
        <row r="13">
          <cell r="C13" t="str">
            <v>Interior niño</v>
          </cell>
          <cell r="D13">
            <v>-0.05</v>
          </cell>
          <cell r="E13">
            <v>-7.9867444720453198E-5</v>
          </cell>
          <cell r="F13">
            <v>0.3</v>
          </cell>
          <cell r="G13">
            <v>6.6159283642524603E-4</v>
          </cell>
          <cell r="H13">
            <v>-1.55</v>
          </cell>
          <cell r="I13">
            <v>-2.0315253138956401E-3</v>
          </cell>
          <cell r="J13">
            <v>11</v>
          </cell>
          <cell r="K13">
            <v>16</v>
          </cell>
          <cell r="L13">
            <v>19</v>
          </cell>
        </row>
        <row r="14">
          <cell r="C14" t="str">
            <v>Camisas bebe</v>
          </cell>
          <cell r="D14">
            <v>-0.46</v>
          </cell>
          <cell r="E14">
            <v>-1.5887747789310701E-4</v>
          </cell>
          <cell r="F14">
            <v>-0.57999999999999996</v>
          </cell>
          <cell r="G14">
            <v>-3.71147409027342E-4</v>
          </cell>
          <cell r="H14">
            <v>0.09</v>
          </cell>
          <cell r="I14">
            <v>8.2366761750739205E-6</v>
          </cell>
          <cell r="J14">
            <v>12</v>
          </cell>
          <cell r="K14">
            <v>7</v>
          </cell>
          <cell r="L14">
            <v>11</v>
          </cell>
        </row>
        <row r="15">
          <cell r="C15" t="str">
            <v>Camisas niño(a)</v>
          </cell>
          <cell r="D15">
            <v>-0.19</v>
          </cell>
          <cell r="E15">
            <v>-1.66389065395295E-4</v>
          </cell>
          <cell r="F15">
            <v>-0.68</v>
          </cell>
          <cell r="G15">
            <v>-7.4882613899092203E-4</v>
          </cell>
          <cell r="H15">
            <v>5.27</v>
          </cell>
          <cell r="I15">
            <v>1.9778850349264502E-3</v>
          </cell>
          <cell r="J15">
            <v>13</v>
          </cell>
          <cell r="K15">
            <v>5</v>
          </cell>
          <cell r="L15">
            <v>3</v>
          </cell>
        </row>
        <row r="16">
          <cell r="C16" t="str">
            <v>Calzado de hombre</v>
          </cell>
          <cell r="D16">
            <v>-7.0000000000000007E-2</v>
          </cell>
          <cell r="E16">
            <v>-1.78704925644866E-4</v>
          </cell>
          <cell r="F16">
            <v>0.01</v>
          </cell>
          <cell r="G16">
            <v>2.5032010756836899E-5</v>
          </cell>
          <cell r="H16">
            <v>-0.3</v>
          </cell>
          <cell r="I16">
            <v>-4.02287764927158E-4</v>
          </cell>
          <cell r="J16">
            <v>14</v>
          </cell>
          <cell r="K16">
            <v>10</v>
          </cell>
          <cell r="L16">
            <v>17</v>
          </cell>
        </row>
        <row r="17">
          <cell r="C17" t="str">
            <v>Camisa hombre</v>
          </cell>
          <cell r="D17">
            <v>-0.09</v>
          </cell>
          <cell r="E17">
            <v>-2.1062125036788699E-4</v>
          </cell>
          <cell r="F17">
            <v>-0.09</v>
          </cell>
          <cell r="G17">
            <v>-1.49145964884926E-4</v>
          </cell>
          <cell r="H17">
            <v>-0.04</v>
          </cell>
          <cell r="I17">
            <v>-1.2600741571416001E-4</v>
          </cell>
          <cell r="J17">
            <v>15</v>
          </cell>
          <cell r="K17">
            <v>8</v>
          </cell>
          <cell r="L17">
            <v>16</v>
          </cell>
        </row>
        <row r="18">
          <cell r="C18" t="str">
            <v>Interior hombre</v>
          </cell>
          <cell r="D18">
            <v>-0.1</v>
          </cell>
          <cell r="E18">
            <v>-2.33598399137483E-4</v>
          </cell>
          <cell r="F18">
            <v>-0.2</v>
          </cell>
          <cell r="G18">
            <v>-5.8238792308230695E-4</v>
          </cell>
          <cell r="H18">
            <v>0.55000000000000004</v>
          </cell>
          <cell r="I18">
            <v>1.3253382513159901E-3</v>
          </cell>
          <cell r="J18">
            <v>16</v>
          </cell>
          <cell r="K18">
            <v>6</v>
          </cell>
          <cell r="L18">
            <v>7</v>
          </cell>
        </row>
        <row r="19">
          <cell r="C19" t="str">
            <v>Otra prenda hom.</v>
          </cell>
          <cell r="D19">
            <v>-7.0000000000000007E-2</v>
          </cell>
          <cell r="E19">
            <v>-2.9096286290766798E-4</v>
          </cell>
          <cell r="F19">
            <v>0.21</v>
          </cell>
          <cell r="G19">
            <v>7.6560785680813005E-4</v>
          </cell>
          <cell r="H19">
            <v>-0.8</v>
          </cell>
          <cell r="I19">
            <v>-2.8766146481432301E-3</v>
          </cell>
          <cell r="J19">
            <v>17</v>
          </cell>
          <cell r="K19">
            <v>17</v>
          </cell>
          <cell r="L19">
            <v>20</v>
          </cell>
        </row>
        <row r="20">
          <cell r="C20" t="str">
            <v>Calzado niño</v>
          </cell>
          <cell r="D20">
            <v>-0.33</v>
          </cell>
          <cell r="E20">
            <v>-1.12909521109923E-3</v>
          </cell>
          <cell r="F20">
            <v>-0.54</v>
          </cell>
          <cell r="G20">
            <v>-2.5271200087802499E-3</v>
          </cell>
          <cell r="H20">
            <v>-0.01</v>
          </cell>
          <cell r="I20">
            <v>-1.8513861689232599E-5</v>
          </cell>
          <cell r="J20">
            <v>18</v>
          </cell>
          <cell r="K20">
            <v>3</v>
          </cell>
          <cell r="L20">
            <v>14</v>
          </cell>
        </row>
        <row r="21">
          <cell r="C21" t="str">
            <v>Calzado deporte</v>
          </cell>
          <cell r="D21">
            <v>-0.39</v>
          </cell>
          <cell r="E21">
            <v>-1.1696277514034201E-3</v>
          </cell>
          <cell r="F21">
            <v>-1.07</v>
          </cell>
          <cell r="G21">
            <v>-4.95018889182639E-3</v>
          </cell>
          <cell r="H21">
            <v>0.5</v>
          </cell>
          <cell r="I21">
            <v>4.6799196999178997E-4</v>
          </cell>
          <cell r="J21">
            <v>19</v>
          </cell>
          <cell r="K21">
            <v>2</v>
          </cell>
          <cell r="L21">
            <v>9</v>
          </cell>
        </row>
        <row r="22">
          <cell r="C22" t="str">
            <v>Pañales</v>
          </cell>
          <cell r="D22">
            <v>-1.29</v>
          </cell>
          <cell r="E22">
            <v>-1.91676145625637E-3</v>
          </cell>
          <cell r="F22">
            <v>0.02</v>
          </cell>
          <cell r="G22">
            <v>5.0488637301349201E-5</v>
          </cell>
          <cell r="H22">
            <v>-2.2400000000000002</v>
          </cell>
          <cell r="I22">
            <v>-1.7232762444133901E-3</v>
          </cell>
          <cell r="J22">
            <v>20</v>
          </cell>
          <cell r="K22">
            <v>11</v>
          </cell>
          <cell r="L22">
            <v>18</v>
          </cell>
        </row>
        <row r="23">
          <cell r="C23" t="str">
            <v>Pantalón mujer</v>
          </cell>
          <cell r="D23">
            <v>-1.03</v>
          </cell>
          <cell r="E23">
            <v>-2.94897826033525E-3</v>
          </cell>
          <cell r="F23">
            <v>-1.88</v>
          </cell>
          <cell r="G23">
            <v>-7.1088461604244899E-3</v>
          </cell>
          <cell r="H23">
            <v>1.6</v>
          </cell>
          <cell r="I23">
            <v>1.9707483612207998E-3</v>
          </cell>
          <cell r="J23">
            <v>21</v>
          </cell>
          <cell r="K23">
            <v>1</v>
          </cell>
          <cell r="L23">
            <v>4</v>
          </cell>
        </row>
      </sheetData>
      <sheetData sheetId="82">
        <row r="2">
          <cell r="C2" t="str">
            <v>Salud</v>
          </cell>
          <cell r="D2">
            <v>1.07</v>
          </cell>
          <cell r="E2">
            <v>3.2413218874063801E-2</v>
          </cell>
          <cell r="F2">
            <v>0.79</v>
          </cell>
          <cell r="G2">
            <v>1.88963123542252E-2</v>
          </cell>
          <cell r="H2">
            <v>1.1599999999999999</v>
          </cell>
          <cell r="I2">
            <v>5.4290466134472498E-2</v>
          </cell>
        </row>
        <row r="3">
          <cell r="C3" t="str">
            <v>Servicio salud</v>
          </cell>
          <cell r="D3">
            <v>0.9</v>
          </cell>
          <cell r="E3">
            <v>4.7006004790576704E-3</v>
          </cell>
          <cell r="F3">
            <v>0.87</v>
          </cell>
          <cell r="G3">
            <v>2.9088725162040299E-3</v>
          </cell>
          <cell r="H3">
            <v>0.76</v>
          </cell>
          <cell r="I3">
            <v>4.1261528127430197E-3</v>
          </cell>
          <cell r="J3">
            <v>2</v>
          </cell>
          <cell r="K3">
            <v>2</v>
          </cell>
          <cell r="L3">
            <v>3</v>
          </cell>
        </row>
        <row r="4">
          <cell r="C4" t="str">
            <v>Bienes salud</v>
          </cell>
          <cell r="D4">
            <v>0.26</v>
          </cell>
          <cell r="E4">
            <v>4.1991826443748201E-3</v>
          </cell>
          <cell r="F4">
            <v>-0.25</v>
          </cell>
          <cell r="G4">
            <v>-3.9515068253406799E-3</v>
          </cell>
          <cell r="H4">
            <v>0.94</v>
          </cell>
          <cell r="I4">
            <v>2.5199209414647199E-2</v>
          </cell>
          <cell r="J4">
            <v>3</v>
          </cell>
          <cell r="K4">
            <v>3</v>
          </cell>
          <cell r="L4">
            <v>1</v>
          </cell>
        </row>
        <row r="5">
          <cell r="C5" t="str">
            <v>Gto Aseguramiento</v>
          </cell>
          <cell r="D5">
            <v>2.64</v>
          </cell>
          <cell r="E5">
            <v>2.3543758850671202E-2</v>
          </cell>
          <cell r="F5">
            <v>4.18</v>
          </cell>
          <cell r="G5">
            <v>1.99342587880139E-2</v>
          </cell>
          <cell r="H5">
            <v>1.72</v>
          </cell>
          <cell r="I5">
            <v>2.5054646146888002E-2</v>
          </cell>
          <cell r="J5">
            <v>1</v>
          </cell>
          <cell r="K5">
            <v>1</v>
          </cell>
          <cell r="L5">
            <v>2</v>
          </cell>
        </row>
      </sheetData>
      <sheetData sheetId="83">
        <row r="2">
          <cell r="B2">
            <v>1.74</v>
          </cell>
          <cell r="C2">
            <v>0.85</v>
          </cell>
          <cell r="D2">
            <v>1.07</v>
          </cell>
        </row>
        <row r="3">
          <cell r="B3">
            <v>1.05</v>
          </cell>
          <cell r="C3">
            <v>0.68</v>
          </cell>
          <cell r="D3">
            <v>0.93</v>
          </cell>
        </row>
      </sheetData>
      <sheetData sheetId="84">
        <row r="2">
          <cell r="C2" t="str">
            <v>Servicio salud</v>
          </cell>
          <cell r="D2">
            <v>0.9</v>
          </cell>
          <cell r="E2">
            <v>4.7006004790576704E-3</v>
          </cell>
          <cell r="F2">
            <v>0.87</v>
          </cell>
          <cell r="G2">
            <v>2.9088725162040299E-3</v>
          </cell>
          <cell r="H2">
            <v>0.76</v>
          </cell>
          <cell r="I2">
            <v>4.1261528127430197E-3</v>
          </cell>
        </row>
        <row r="3">
          <cell r="C3" t="str">
            <v>Consulta</v>
          </cell>
          <cell r="D3">
            <v>0.96</v>
          </cell>
          <cell r="E3">
            <v>4.1989768205221998E-3</v>
          </cell>
          <cell r="F3">
            <v>0.92</v>
          </cell>
          <cell r="G3">
            <v>2.2739115247870098E-3</v>
          </cell>
          <cell r="H3">
            <v>0.84</v>
          </cell>
          <cell r="I3">
            <v>3.6113765524710601E-3</v>
          </cell>
        </row>
        <row r="4">
          <cell r="C4" t="str">
            <v>Exámenes</v>
          </cell>
          <cell r="D4">
            <v>0.54</v>
          </cell>
          <cell r="E4">
            <v>1.98875979392009E-4</v>
          </cell>
          <cell r="F4">
            <v>0.63</v>
          </cell>
          <cell r="G4">
            <v>2.1533241623381501E-4</v>
          </cell>
          <cell r="H4">
            <v>0.44</v>
          </cell>
          <cell r="I4">
            <v>4.9714134821713404E-4</v>
          </cell>
        </row>
        <row r="5">
          <cell r="C5" t="str">
            <v>Serv. Hospitalizar</v>
          </cell>
          <cell r="D5">
            <v>0.57999999999999996</v>
          </cell>
          <cell r="E5">
            <v>2.7865240956931499E-4</v>
          </cell>
          <cell r="F5">
            <v>0.81</v>
          </cell>
          <cell r="G5">
            <v>4.2929656686606902E-4</v>
          </cell>
          <cell r="H5">
            <v>0</v>
          </cell>
          <cell r="I5">
            <v>0</v>
          </cell>
        </row>
        <row r="6">
          <cell r="C6" t="str">
            <v>Consulta</v>
          </cell>
          <cell r="D6">
            <v>0.96</v>
          </cell>
          <cell r="E6">
            <v>4.1989768205221998E-3</v>
          </cell>
          <cell r="F6">
            <v>0.92</v>
          </cell>
          <cell r="G6">
            <v>2.2739115247870098E-3</v>
          </cell>
          <cell r="H6">
            <v>0.84</v>
          </cell>
          <cell r="I6">
            <v>3.6113765524710601E-3</v>
          </cell>
        </row>
        <row r="7">
          <cell r="C7" t="str">
            <v>Medica general</v>
          </cell>
          <cell r="D7">
            <v>1.1100000000000001</v>
          </cell>
          <cell r="E7">
            <v>1.6441420516114401E-3</v>
          </cell>
          <cell r="F7">
            <v>1.65</v>
          </cell>
          <cell r="G7">
            <v>1.70339170352604E-3</v>
          </cell>
          <cell r="H7">
            <v>0.47</v>
          </cell>
          <cell r="I7">
            <v>1.6064903298961301E-3</v>
          </cell>
        </row>
        <row r="8">
          <cell r="C8" t="str">
            <v>Medica especial</v>
          </cell>
          <cell r="D8">
            <v>0.89</v>
          </cell>
          <cell r="E8">
            <v>2.5745509137646899E-3</v>
          </cell>
          <cell r="F8">
            <v>0.39</v>
          </cell>
          <cell r="G8">
            <v>5.61328266144864E-4</v>
          </cell>
          <cell r="H8">
            <v>2.2799999999999998</v>
          </cell>
          <cell r="I8">
            <v>2.0090970346361699E-3</v>
          </cell>
        </row>
        <row r="9">
          <cell r="C9" t="str">
            <v>Exámenes</v>
          </cell>
          <cell r="D9">
            <v>0.54</v>
          </cell>
          <cell r="E9">
            <v>1.98875979392009E-4</v>
          </cell>
          <cell r="F9">
            <v>0.63</v>
          </cell>
          <cell r="G9">
            <v>2.1533241623381501E-4</v>
          </cell>
          <cell r="H9">
            <v>0.44</v>
          </cell>
          <cell r="I9">
            <v>4.9714134821713404E-4</v>
          </cell>
        </row>
        <row r="10">
          <cell r="C10" t="str">
            <v>Examen Laboratorio</v>
          </cell>
          <cell r="D10">
            <v>0.39</v>
          </cell>
          <cell r="E10">
            <v>8.6737490596931901E-5</v>
          </cell>
          <cell r="F10">
            <v>0.37</v>
          </cell>
          <cell r="G10">
            <v>3.1956581991034301E-5</v>
          </cell>
          <cell r="H10">
            <v>0.35</v>
          </cell>
          <cell r="I10">
            <v>3.6426374637667301E-4</v>
          </cell>
        </row>
        <row r="11">
          <cell r="C11" t="str">
            <v>Imagen Diagnosti</v>
          </cell>
          <cell r="D11">
            <v>0.78</v>
          </cell>
          <cell r="E11">
            <v>1.13800725257393E-4</v>
          </cell>
          <cell r="F11">
            <v>0.72</v>
          </cell>
          <cell r="G11">
            <v>1.8391264334940399E-4</v>
          </cell>
          <cell r="H11">
            <v>1.5</v>
          </cell>
          <cell r="I11">
            <v>1.3369463823240899E-4</v>
          </cell>
        </row>
        <row r="12">
          <cell r="C12" t="str">
            <v>Serv. Hospitalizar</v>
          </cell>
          <cell r="D12">
            <v>0.57999999999999996</v>
          </cell>
          <cell r="E12">
            <v>2.7865240956931499E-4</v>
          </cell>
          <cell r="F12">
            <v>0.81</v>
          </cell>
          <cell r="G12">
            <v>4.2929656686606902E-4</v>
          </cell>
          <cell r="H12">
            <v>0</v>
          </cell>
          <cell r="I12">
            <v>0</v>
          </cell>
        </row>
        <row r="13">
          <cell r="C13" t="str">
            <v>Serv. Ambulancia</v>
          </cell>
          <cell r="D13">
            <v>0.57999999999999996</v>
          </cell>
          <cell r="E13">
            <v>2.7865240956931499E-4</v>
          </cell>
          <cell r="F13">
            <v>0.81</v>
          </cell>
          <cell r="G13">
            <v>4.2929656686606902E-4</v>
          </cell>
          <cell r="H13">
            <v>0</v>
          </cell>
          <cell r="I13">
            <v>0</v>
          </cell>
        </row>
      </sheetData>
      <sheetData sheetId="85">
        <row r="2">
          <cell r="C2" t="str">
            <v>Bienes salud</v>
          </cell>
          <cell r="D2">
            <v>0.26</v>
          </cell>
          <cell r="E2">
            <v>4.1991826443748201E-3</v>
          </cell>
          <cell r="F2">
            <v>-0.25</v>
          </cell>
          <cell r="G2">
            <v>-3.9515068253406799E-3</v>
          </cell>
          <cell r="H2">
            <v>0.94</v>
          </cell>
          <cell r="I2">
            <v>2.5199209414647199E-2</v>
          </cell>
        </row>
        <row r="3">
          <cell r="C3" t="str">
            <v>Medicina y otros</v>
          </cell>
          <cell r="D3">
            <v>0.24</v>
          </cell>
          <cell r="E3">
            <v>3.7496564503985701E-3</v>
          </cell>
          <cell r="F3">
            <v>-0.25</v>
          </cell>
          <cell r="G3">
            <v>-3.8359287866427702E-3</v>
          </cell>
          <cell r="H3">
            <v>0.92</v>
          </cell>
          <cell r="I3">
            <v>2.4213320406389401E-2</v>
          </cell>
        </row>
        <row r="4">
          <cell r="C4" t="str">
            <v>Ortopédicos</v>
          </cell>
          <cell r="D4">
            <v>0.73</v>
          </cell>
          <cell r="E4">
            <v>3.8423335549538301E-4</v>
          </cell>
          <cell r="F4">
            <v>-0.27</v>
          </cell>
          <cell r="G4">
            <v>-1.24819496417916E-4</v>
          </cell>
          <cell r="H4">
            <v>1.8</v>
          </cell>
          <cell r="I4">
            <v>8.8092839263251895E-4</v>
          </cell>
        </row>
        <row r="5">
          <cell r="C5" t="str">
            <v>Medicina y otros</v>
          </cell>
          <cell r="D5">
            <v>0.24</v>
          </cell>
          <cell r="E5">
            <v>3.7496564503985701E-3</v>
          </cell>
          <cell r="F5">
            <v>-0.25</v>
          </cell>
          <cell r="G5">
            <v>-3.8359287866427702E-3</v>
          </cell>
          <cell r="H5">
            <v>0.92</v>
          </cell>
          <cell r="I5">
            <v>2.4213320406389401E-2</v>
          </cell>
        </row>
        <row r="6">
          <cell r="C6" t="str">
            <v>Medicinas</v>
          </cell>
          <cell r="D6">
            <v>0.72</v>
          </cell>
          <cell r="E6">
            <v>8.0715555446442197E-3</v>
          </cell>
          <cell r="F6">
            <v>0.13</v>
          </cell>
          <cell r="G6">
            <v>1.4656518071647299E-3</v>
          </cell>
          <cell r="H6">
            <v>1.38</v>
          </cell>
          <cell r="I6">
            <v>2.8675608724529299E-2</v>
          </cell>
        </row>
        <row r="7">
          <cell r="C7" t="str">
            <v>Otras medicinas</v>
          </cell>
          <cell r="D7">
            <v>-0.96</v>
          </cell>
          <cell r="E7">
            <v>-4.2377356404819603E-3</v>
          </cell>
          <cell r="F7">
            <v>-1.29</v>
          </cell>
          <cell r="G7">
            <v>-5.2488094636475701E-3</v>
          </cell>
          <cell r="H7">
            <v>-0.82</v>
          </cell>
          <cell r="I7">
            <v>-4.5409505638231498E-3</v>
          </cell>
        </row>
        <row r="8">
          <cell r="C8" t="str">
            <v>Ortopédicos</v>
          </cell>
          <cell r="D8">
            <v>0.73</v>
          </cell>
          <cell r="E8">
            <v>3.8423335549538301E-4</v>
          </cell>
          <cell r="F8">
            <v>-0.27</v>
          </cell>
          <cell r="G8">
            <v>-1.24819496417916E-4</v>
          </cell>
          <cell r="H8">
            <v>1.8</v>
          </cell>
          <cell r="I8">
            <v>8.8092839263251895E-4</v>
          </cell>
        </row>
        <row r="9">
          <cell r="C9" t="str">
            <v>Aparato Ortopédico</v>
          </cell>
          <cell r="D9">
            <v>0.73</v>
          </cell>
          <cell r="E9">
            <v>3.8423335549538301E-4</v>
          </cell>
          <cell r="F9">
            <v>-0.27</v>
          </cell>
          <cell r="G9">
            <v>-1.24819496417916E-4</v>
          </cell>
          <cell r="H9">
            <v>1.8</v>
          </cell>
          <cell r="I9">
            <v>8.8092839263251895E-4</v>
          </cell>
        </row>
      </sheetData>
      <sheetData sheetId="86">
        <row r="2">
          <cell r="C2" t="str">
            <v>Gto Aseguramiento</v>
          </cell>
          <cell r="D2">
            <v>2.64</v>
          </cell>
          <cell r="E2">
            <v>2.3543758850671202E-2</v>
          </cell>
          <cell r="F2">
            <v>4.18</v>
          </cell>
          <cell r="G2">
            <v>1.99342587880139E-2</v>
          </cell>
          <cell r="H2">
            <v>1.72</v>
          </cell>
          <cell r="I2">
            <v>2.5054646146888002E-2</v>
          </cell>
        </row>
        <row r="3">
          <cell r="C3" t="str">
            <v>Gasto seguridad</v>
          </cell>
          <cell r="D3">
            <v>1.97</v>
          </cell>
          <cell r="E3">
            <v>1.38668103736602E-2</v>
          </cell>
          <cell r="F3">
            <v>3.35</v>
          </cell>
          <cell r="G3">
            <v>8.7870874400999902E-3</v>
          </cell>
          <cell r="H3">
            <v>1.05</v>
          </cell>
          <cell r="I3">
            <v>1.2819684679986801E-2</v>
          </cell>
        </row>
        <row r="4">
          <cell r="C4" t="str">
            <v>Gto Sistema oblig</v>
          </cell>
          <cell r="D4">
            <v>5.19</v>
          </cell>
          <cell r="E4">
            <v>9.7524327449754408E-3</v>
          </cell>
          <cell r="F4">
            <v>5.19</v>
          </cell>
          <cell r="G4">
            <v>1.11382379374064E-2</v>
          </cell>
          <cell r="H4">
            <v>5.19</v>
          </cell>
          <cell r="I4">
            <v>1.2235523991314501E-2</v>
          </cell>
        </row>
        <row r="5">
          <cell r="C5" t="str">
            <v>Gasto seguridad</v>
          </cell>
          <cell r="D5">
            <v>1.97</v>
          </cell>
          <cell r="E5">
            <v>1.38668103736602E-2</v>
          </cell>
          <cell r="F5">
            <v>3.35</v>
          </cell>
          <cell r="G5">
            <v>8.7870874400999902E-3</v>
          </cell>
          <cell r="H5">
            <v>1.05</v>
          </cell>
          <cell r="I5">
            <v>1.2819684679986801E-2</v>
          </cell>
        </row>
        <row r="6">
          <cell r="C6" t="str">
            <v>Seguro Privado</v>
          </cell>
          <cell r="D6">
            <v>1.19</v>
          </cell>
          <cell r="E6">
            <v>5.3545009596755204E-3</v>
          </cell>
          <cell r="F6">
            <v>1.19</v>
          </cell>
          <cell r="G6">
            <v>6.2804761609713301E-4</v>
          </cell>
          <cell r="H6">
            <v>1.19</v>
          </cell>
          <cell r="I6">
            <v>1.2778646660942101E-2</v>
          </cell>
        </row>
        <row r="7">
          <cell r="C7" t="str">
            <v>Serv. Protección</v>
          </cell>
          <cell r="D7">
            <v>3.34</v>
          </cell>
          <cell r="E7">
            <v>8.4819017082787204E-3</v>
          </cell>
          <cell r="F7">
            <v>3.9</v>
          </cell>
          <cell r="G7">
            <v>8.1715898380993503E-3</v>
          </cell>
          <cell r="H7">
            <v>0</v>
          </cell>
          <cell r="I7">
            <v>0</v>
          </cell>
        </row>
        <row r="8">
          <cell r="C8" t="str">
            <v>Gto Sistema oblig</v>
          </cell>
          <cell r="D8">
            <v>5.19</v>
          </cell>
          <cell r="E8">
            <v>9.7524327449754408E-3</v>
          </cell>
          <cell r="F8">
            <v>5.19</v>
          </cell>
          <cell r="G8">
            <v>1.11382379374064E-2</v>
          </cell>
          <cell r="H8">
            <v>5.19</v>
          </cell>
          <cell r="I8">
            <v>1.2235523991314501E-2</v>
          </cell>
        </row>
        <row r="9">
          <cell r="C9" t="str">
            <v>Pago Complemen</v>
          </cell>
          <cell r="D9">
            <v>5.19</v>
          </cell>
          <cell r="E9">
            <v>9.7524327449754408E-3</v>
          </cell>
          <cell r="F9">
            <v>5.19</v>
          </cell>
          <cell r="G9">
            <v>1.11382379374064E-2</v>
          </cell>
          <cell r="H9">
            <v>5.19</v>
          </cell>
          <cell r="I9">
            <v>1.2235523991314501E-2</v>
          </cell>
        </row>
      </sheetData>
      <sheetData sheetId="87">
        <row r="2">
          <cell r="C2" t="str">
            <v>Salud</v>
          </cell>
          <cell r="D2">
            <v>1.07</v>
          </cell>
          <cell r="E2">
            <v>3.2413218874063801E-2</v>
          </cell>
          <cell r="F2">
            <v>0.79</v>
          </cell>
          <cell r="G2">
            <v>1.88963123542252E-2</v>
          </cell>
          <cell r="H2">
            <v>1.1599999999999999</v>
          </cell>
          <cell r="I2">
            <v>5.4290466134472498E-2</v>
          </cell>
        </row>
        <row r="3">
          <cell r="C3" t="str">
            <v>Pago Complemen</v>
          </cell>
          <cell r="D3">
            <v>5.19</v>
          </cell>
          <cell r="E3">
            <v>9.7524327449754408E-3</v>
          </cell>
          <cell r="F3">
            <v>5.19</v>
          </cell>
          <cell r="G3">
            <v>1.11382379374064E-2</v>
          </cell>
          <cell r="H3">
            <v>5.19</v>
          </cell>
          <cell r="I3">
            <v>1.2235523991314501E-2</v>
          </cell>
          <cell r="J3">
            <v>1</v>
          </cell>
          <cell r="K3">
            <v>1</v>
          </cell>
          <cell r="L3">
            <v>3</v>
          </cell>
        </row>
        <row r="4">
          <cell r="C4" t="str">
            <v>Serv. Protección</v>
          </cell>
          <cell r="D4">
            <v>3.34</v>
          </cell>
          <cell r="E4">
            <v>8.4819017082787204E-3</v>
          </cell>
          <cell r="F4">
            <v>3.9</v>
          </cell>
          <cell r="G4">
            <v>8.1715898380993503E-3</v>
          </cell>
          <cell r="H4">
            <v>0</v>
          </cell>
          <cell r="I4">
            <v>0</v>
          </cell>
          <cell r="J4">
            <v>2</v>
          </cell>
          <cell r="K4">
            <v>2</v>
          </cell>
          <cell r="L4">
            <v>10</v>
          </cell>
        </row>
        <row r="5">
          <cell r="C5" t="str">
            <v>Medicinas</v>
          </cell>
          <cell r="D5">
            <v>0.72</v>
          </cell>
          <cell r="E5">
            <v>8.0715555446442197E-3</v>
          </cell>
          <cell r="F5">
            <v>0.13</v>
          </cell>
          <cell r="G5">
            <v>1.4656518071647299E-3</v>
          </cell>
          <cell r="H5">
            <v>1.38</v>
          </cell>
          <cell r="I5">
            <v>2.8675608724529299E-2</v>
          </cell>
          <cell r="J5">
            <v>3</v>
          </cell>
          <cell r="K5">
            <v>4</v>
          </cell>
          <cell r="L5">
            <v>1</v>
          </cell>
        </row>
        <row r="6">
          <cell r="C6" t="str">
            <v>Seguro Privado</v>
          </cell>
          <cell r="D6">
            <v>1.19</v>
          </cell>
          <cell r="E6">
            <v>5.3545009596755204E-3</v>
          </cell>
          <cell r="F6">
            <v>1.19</v>
          </cell>
          <cell r="G6">
            <v>6.2804761609713301E-4</v>
          </cell>
          <cell r="H6">
            <v>1.19</v>
          </cell>
          <cell r="I6">
            <v>1.2778646660942101E-2</v>
          </cell>
          <cell r="J6">
            <v>4</v>
          </cell>
          <cell r="K6">
            <v>5</v>
          </cell>
          <cell r="L6">
            <v>2</v>
          </cell>
        </row>
        <row r="7">
          <cell r="C7" t="str">
            <v>Medica especial</v>
          </cell>
          <cell r="D7">
            <v>0.89</v>
          </cell>
          <cell r="E7">
            <v>2.5745509137646899E-3</v>
          </cell>
          <cell r="F7">
            <v>0.39</v>
          </cell>
          <cell r="G7">
            <v>5.61328266144864E-4</v>
          </cell>
          <cell r="H7">
            <v>2.2799999999999998</v>
          </cell>
          <cell r="I7">
            <v>2.0090970346361699E-3</v>
          </cell>
          <cell r="J7">
            <v>5</v>
          </cell>
          <cell r="K7">
            <v>6</v>
          </cell>
          <cell r="L7">
            <v>4</v>
          </cell>
        </row>
        <row r="8">
          <cell r="C8" t="str">
            <v>Medica general</v>
          </cell>
          <cell r="D8">
            <v>1.1100000000000001</v>
          </cell>
          <cell r="E8">
            <v>1.6441420516114401E-3</v>
          </cell>
          <cell r="F8">
            <v>1.65</v>
          </cell>
          <cell r="G8">
            <v>1.70339170352604E-3</v>
          </cell>
          <cell r="H8">
            <v>0.47</v>
          </cell>
          <cell r="I8">
            <v>1.6064903298961301E-3</v>
          </cell>
          <cell r="J8">
            <v>6</v>
          </cell>
          <cell r="K8">
            <v>3</v>
          </cell>
          <cell r="L8">
            <v>5</v>
          </cell>
        </row>
        <row r="9">
          <cell r="C9" t="str">
            <v>Aparato Ortopédico</v>
          </cell>
          <cell r="D9">
            <v>0.73</v>
          </cell>
          <cell r="E9">
            <v>3.8423335549538301E-4</v>
          </cell>
          <cell r="F9">
            <v>-0.27</v>
          </cell>
          <cell r="G9">
            <v>-1.24819496417916E-4</v>
          </cell>
          <cell r="H9">
            <v>1.8</v>
          </cell>
          <cell r="I9">
            <v>8.8092839263251895E-4</v>
          </cell>
          <cell r="J9">
            <v>7</v>
          </cell>
          <cell r="K9">
            <v>10</v>
          </cell>
          <cell r="L9">
            <v>6</v>
          </cell>
        </row>
        <row r="10">
          <cell r="C10" t="str">
            <v>Serv. Ambulancia</v>
          </cell>
          <cell r="D10">
            <v>0.57999999999999996</v>
          </cell>
          <cell r="E10">
            <v>2.7865240956931499E-4</v>
          </cell>
          <cell r="F10">
            <v>0.81</v>
          </cell>
          <cell r="G10">
            <v>4.2929656686606902E-4</v>
          </cell>
          <cell r="H10">
            <v>0</v>
          </cell>
          <cell r="I10">
            <v>0</v>
          </cell>
          <cell r="J10">
            <v>8</v>
          </cell>
          <cell r="K10">
            <v>7</v>
          </cell>
          <cell r="L10">
            <v>9</v>
          </cell>
        </row>
        <row r="11">
          <cell r="C11" t="str">
            <v>Imagen Diagnosti</v>
          </cell>
          <cell r="D11">
            <v>0.78</v>
          </cell>
          <cell r="E11">
            <v>1.13800725257393E-4</v>
          </cell>
          <cell r="F11">
            <v>0.72</v>
          </cell>
          <cell r="G11">
            <v>1.8391264334940399E-4</v>
          </cell>
          <cell r="H11">
            <v>1.5</v>
          </cell>
          <cell r="I11">
            <v>1.3369463823240899E-4</v>
          </cell>
          <cell r="J11">
            <v>9</v>
          </cell>
          <cell r="K11">
            <v>8</v>
          </cell>
          <cell r="L11">
            <v>8</v>
          </cell>
        </row>
        <row r="12">
          <cell r="C12" t="str">
            <v>Examen Laboratorio</v>
          </cell>
          <cell r="D12">
            <v>0.39</v>
          </cell>
          <cell r="E12">
            <v>8.6737490596931901E-5</v>
          </cell>
          <cell r="F12">
            <v>0.37</v>
          </cell>
          <cell r="G12">
            <v>3.1956581991034301E-5</v>
          </cell>
          <cell r="H12">
            <v>0.35</v>
          </cell>
          <cell r="I12">
            <v>3.6426374637667301E-4</v>
          </cell>
          <cell r="J12">
            <v>10</v>
          </cell>
          <cell r="K12">
            <v>9</v>
          </cell>
          <cell r="L12">
            <v>7</v>
          </cell>
        </row>
        <row r="13">
          <cell r="C13" t="str">
            <v>Otras medicinas</v>
          </cell>
          <cell r="D13">
            <v>-0.96</v>
          </cell>
          <cell r="E13">
            <v>-4.2377356404819603E-3</v>
          </cell>
          <cell r="F13">
            <v>-1.29</v>
          </cell>
          <cell r="G13">
            <v>-5.2488094636475701E-3</v>
          </cell>
          <cell r="H13">
            <v>-0.82</v>
          </cell>
          <cell r="I13">
            <v>-4.5409505638231498E-3</v>
          </cell>
          <cell r="J13">
            <v>11</v>
          </cell>
          <cell r="K13">
            <v>11</v>
          </cell>
          <cell r="L13">
            <v>11</v>
          </cell>
        </row>
      </sheetData>
      <sheetData sheetId="88">
        <row r="2">
          <cell r="C2" t="str">
            <v>Educación</v>
          </cell>
          <cell r="D2">
            <v>0.01</v>
          </cell>
          <cell r="E2">
            <v>7.5018573124799098E-4</v>
          </cell>
          <cell r="F2">
            <v>0.03</v>
          </cell>
          <cell r="G2">
            <v>1.9210262871337601E-3</v>
          </cell>
          <cell r="H2">
            <v>-0.02</v>
          </cell>
          <cell r="I2">
            <v>-1.97455736369907E-3</v>
          </cell>
        </row>
        <row r="3">
          <cell r="C3" t="str">
            <v>Enseñanza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2</v>
          </cell>
          <cell r="K3">
            <v>2</v>
          </cell>
          <cell r="L3">
            <v>2</v>
          </cell>
        </row>
        <row r="4">
          <cell r="C4" t="str">
            <v>Articulo Escolar</v>
          </cell>
          <cell r="D4">
            <v>0.08</v>
          </cell>
          <cell r="E4">
            <v>8.9352312129800605E-4</v>
          </cell>
          <cell r="F4">
            <v>0.18</v>
          </cell>
          <cell r="G4">
            <v>1.9869941194175398E-3</v>
          </cell>
          <cell r="H4">
            <v>-0.26</v>
          </cell>
          <cell r="I4">
            <v>-1.6446082020717E-3</v>
          </cell>
          <cell r="J4">
            <v>1</v>
          </cell>
          <cell r="K4">
            <v>1</v>
          </cell>
          <cell r="L4">
            <v>1</v>
          </cell>
        </row>
      </sheetData>
      <sheetData sheetId="89">
        <row r="2">
          <cell r="B2">
            <v>-0.01</v>
          </cell>
          <cell r="C2">
            <v>0</v>
          </cell>
          <cell r="D2">
            <v>0.01</v>
          </cell>
        </row>
        <row r="3">
          <cell r="B3">
            <v>-0.02</v>
          </cell>
          <cell r="C3">
            <v>0</v>
          </cell>
          <cell r="D3">
            <v>0.01</v>
          </cell>
        </row>
      </sheetData>
      <sheetData sheetId="90">
        <row r="2">
          <cell r="C2" t="str">
            <v>Enseñanza</v>
          </cell>
          <cell r="D2">
            <v>0</v>
          </cell>
          <cell r="E2">
            <v>0</v>
          </cell>
          <cell r="F2">
            <v>0</v>
          </cell>
          <cell r="G2">
            <v>0</v>
          </cell>
          <cell r="H2">
            <v>0</v>
          </cell>
          <cell r="I2">
            <v>0</v>
          </cell>
        </row>
        <row r="3">
          <cell r="C3" t="str">
            <v>Educación básica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</row>
        <row r="4">
          <cell r="C4" t="str">
            <v>Educación superior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Otros costos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</row>
        <row r="6">
          <cell r="C6" t="str">
            <v>Educación básica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Matricula básica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Pensión básica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</row>
        <row r="9">
          <cell r="C9" t="str">
            <v>Educación superior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Matricula superior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Otros costos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Otro costo educati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</sheetData>
      <sheetData sheetId="91">
        <row r="2">
          <cell r="C2" t="str">
            <v>Articulo Escolar</v>
          </cell>
          <cell r="D2">
            <v>0.08</v>
          </cell>
          <cell r="E2">
            <v>8.9352312129800605E-4</v>
          </cell>
          <cell r="F2">
            <v>0.18</v>
          </cell>
          <cell r="G2">
            <v>1.9869941194175398E-3</v>
          </cell>
          <cell r="H2">
            <v>-0.26</v>
          </cell>
          <cell r="I2">
            <v>-1.6446082020717E-3</v>
          </cell>
        </row>
        <row r="3">
          <cell r="C3" t="str">
            <v>Textos-cuadernos</v>
          </cell>
          <cell r="D3">
            <v>0.16</v>
          </cell>
          <cell r="E3">
            <v>1.5247409605630799E-3</v>
          </cell>
          <cell r="F3">
            <v>0.27</v>
          </cell>
          <cell r="G3">
            <v>2.5730216124209499E-3</v>
          </cell>
          <cell r="H3">
            <v>-0.16</v>
          </cell>
          <cell r="I3">
            <v>-7.2875314111854996E-4</v>
          </cell>
        </row>
        <row r="4">
          <cell r="C4" t="str">
            <v>Gasto escolares</v>
          </cell>
          <cell r="D4">
            <v>-0.4</v>
          </cell>
          <cell r="E4">
            <v>-6.5565723596961497E-4</v>
          </cell>
          <cell r="F4">
            <v>-0.4</v>
          </cell>
          <cell r="G4">
            <v>-6.0339182021398202E-4</v>
          </cell>
          <cell r="H4">
            <v>-0.51</v>
          </cell>
          <cell r="I4">
            <v>-9.0292687740670498E-4</v>
          </cell>
        </row>
        <row r="5">
          <cell r="C5" t="str">
            <v>Textos-cuadernos</v>
          </cell>
          <cell r="D5">
            <v>0.16</v>
          </cell>
          <cell r="E5">
            <v>1.5247409605630799E-3</v>
          </cell>
          <cell r="F5">
            <v>0.27</v>
          </cell>
          <cell r="G5">
            <v>2.5730216124209499E-3</v>
          </cell>
          <cell r="H5">
            <v>-0.16</v>
          </cell>
          <cell r="I5">
            <v>-7.2875314111854996E-4</v>
          </cell>
        </row>
        <row r="6">
          <cell r="C6" t="str">
            <v>Textos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Cuadernos</v>
          </cell>
          <cell r="D7">
            <v>0.76</v>
          </cell>
          <cell r="E7">
            <v>1.29669095087795E-3</v>
          </cell>
          <cell r="F7">
            <v>0.87</v>
          </cell>
          <cell r="G7">
            <v>2.27711033780786E-3</v>
          </cell>
          <cell r="H7">
            <v>0.88</v>
          </cell>
          <cell r="I7">
            <v>8.9901686964786697E-5</v>
          </cell>
        </row>
        <row r="8">
          <cell r="C8" t="str">
            <v>Otro artículo escola</v>
          </cell>
          <cell r="D8">
            <v>0.21</v>
          </cell>
          <cell r="E8">
            <v>2.7584388805021399E-4</v>
          </cell>
          <cell r="F8">
            <v>0.21</v>
          </cell>
          <cell r="G8">
            <v>3.3257433103399799E-4</v>
          </cell>
          <cell r="H8">
            <v>-1.0900000000000001</v>
          </cell>
          <cell r="I8">
            <v>-8.3421228666025703E-4</v>
          </cell>
        </row>
        <row r="9">
          <cell r="C9" t="str">
            <v>Gasto escolares</v>
          </cell>
          <cell r="D9">
            <v>-0.4</v>
          </cell>
          <cell r="E9">
            <v>-6.5565723596961497E-4</v>
          </cell>
          <cell r="F9">
            <v>-0.4</v>
          </cell>
          <cell r="G9">
            <v>-6.0339182021398202E-4</v>
          </cell>
          <cell r="H9">
            <v>-0.51</v>
          </cell>
          <cell r="I9">
            <v>-9.0292687740670498E-4</v>
          </cell>
        </row>
        <row r="10">
          <cell r="C10" t="str">
            <v>Otros escolares</v>
          </cell>
          <cell r="D10">
            <v>-0.4</v>
          </cell>
          <cell r="E10">
            <v>-6.5565723596961497E-4</v>
          </cell>
          <cell r="F10">
            <v>-0.4</v>
          </cell>
          <cell r="G10">
            <v>-6.0339182021398202E-4</v>
          </cell>
          <cell r="H10">
            <v>-0.51</v>
          </cell>
          <cell r="I10">
            <v>-9.0292687740670498E-4</v>
          </cell>
        </row>
      </sheetData>
      <sheetData sheetId="92">
        <row r="2">
          <cell r="C2" t="str">
            <v>Educación</v>
          </cell>
          <cell r="D2">
            <v>0.01</v>
          </cell>
          <cell r="E2">
            <v>7.5018573124799098E-4</v>
          </cell>
          <cell r="F2">
            <v>0.03</v>
          </cell>
          <cell r="G2">
            <v>1.9210262871337601E-3</v>
          </cell>
          <cell r="H2">
            <v>-0.02</v>
          </cell>
          <cell r="I2">
            <v>-1.97455736369907E-3</v>
          </cell>
        </row>
        <row r="3">
          <cell r="C3" t="str">
            <v>Cuadernos</v>
          </cell>
          <cell r="D3">
            <v>0.76</v>
          </cell>
          <cell r="E3">
            <v>1.29669095087795E-3</v>
          </cell>
          <cell r="F3">
            <v>0.87</v>
          </cell>
          <cell r="G3">
            <v>2.27711033780786E-3</v>
          </cell>
          <cell r="H3">
            <v>0.88</v>
          </cell>
          <cell r="I3">
            <v>8.9901686964786697E-5</v>
          </cell>
          <cell r="J3">
            <v>1</v>
          </cell>
          <cell r="K3">
            <v>1</v>
          </cell>
          <cell r="L3">
            <v>8</v>
          </cell>
        </row>
        <row r="4">
          <cell r="C4" t="str">
            <v>Otro artículo escola</v>
          </cell>
          <cell r="D4">
            <v>0.21</v>
          </cell>
          <cell r="E4">
            <v>2.7584388805021399E-4</v>
          </cell>
          <cell r="F4">
            <v>0.21</v>
          </cell>
          <cell r="G4">
            <v>3.3257433103399799E-4</v>
          </cell>
          <cell r="H4">
            <v>-1.0900000000000001</v>
          </cell>
          <cell r="I4">
            <v>-8.3421228666025703E-4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Matricula básica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Pensión básica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4</v>
          </cell>
          <cell r="K6">
            <v>4</v>
          </cell>
          <cell r="L6">
            <v>4</v>
          </cell>
        </row>
        <row r="7">
          <cell r="C7" t="str">
            <v>Matricula superior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5</v>
          </cell>
          <cell r="K7">
            <v>5</v>
          </cell>
          <cell r="L7">
            <v>5</v>
          </cell>
        </row>
        <row r="8">
          <cell r="C8" t="str">
            <v>Otro costo educati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6</v>
          </cell>
          <cell r="K8">
            <v>6</v>
          </cell>
          <cell r="L8">
            <v>6</v>
          </cell>
        </row>
        <row r="9">
          <cell r="C9" t="str">
            <v>Textos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7</v>
          </cell>
          <cell r="K9">
            <v>7</v>
          </cell>
          <cell r="L9">
            <v>7</v>
          </cell>
        </row>
        <row r="10">
          <cell r="C10" t="str">
            <v>Otros escolares</v>
          </cell>
          <cell r="D10">
            <v>-0.4</v>
          </cell>
          <cell r="E10">
            <v>-6.5565723596961497E-4</v>
          </cell>
          <cell r="F10">
            <v>-0.4</v>
          </cell>
          <cell r="G10">
            <v>-6.0339182021398202E-4</v>
          </cell>
          <cell r="H10">
            <v>-0.51</v>
          </cell>
          <cell r="I10">
            <v>-9.0292687740670498E-4</v>
          </cell>
          <cell r="J10">
            <v>8</v>
          </cell>
          <cell r="K10">
            <v>8</v>
          </cell>
          <cell r="L10">
            <v>1</v>
          </cell>
        </row>
      </sheetData>
      <sheetData sheetId="93">
        <row r="2">
          <cell r="C2" t="str">
            <v>Diversión</v>
          </cell>
          <cell r="D2">
            <v>-0.24</v>
          </cell>
          <cell r="E2">
            <v>-7.9308335196606999E-3</v>
          </cell>
          <cell r="F2">
            <v>-0.12</v>
          </cell>
          <cell r="G2">
            <v>-2.7768445085653102E-3</v>
          </cell>
          <cell r="H2">
            <v>-0.41</v>
          </cell>
          <cell r="I2">
            <v>-2.1656449232380501E-2</v>
          </cell>
        </row>
        <row r="3">
          <cell r="C3" t="str">
            <v>Art Cultural y otro</v>
          </cell>
          <cell r="D3">
            <v>-0.45</v>
          </cell>
          <cell r="E3">
            <v>-2.9266620295986799E-3</v>
          </cell>
          <cell r="F3">
            <v>-1.87</v>
          </cell>
          <cell r="G3">
            <v>-1.0131444819789E-2</v>
          </cell>
          <cell r="H3">
            <v>0.98</v>
          </cell>
          <cell r="I3">
            <v>8.38745173164928E-3</v>
          </cell>
          <cell r="J3">
            <v>2</v>
          </cell>
          <cell r="K3">
            <v>1</v>
          </cell>
          <cell r="L3">
            <v>3</v>
          </cell>
        </row>
        <row r="4">
          <cell r="C4" t="str">
            <v>Aparato Esparci/to</v>
          </cell>
          <cell r="D4">
            <v>-0.01</v>
          </cell>
          <cell r="E4">
            <v>-5.3379230247797003E-5</v>
          </cell>
          <cell r="F4">
            <v>-0.08</v>
          </cell>
          <cell r="G4">
            <v>-5.1992462868695802E-4</v>
          </cell>
          <cell r="H4">
            <v>0.34</v>
          </cell>
          <cell r="I4">
            <v>1.9019903791547899E-3</v>
          </cell>
          <cell r="J4">
            <v>3</v>
          </cell>
          <cell r="K4">
            <v>2</v>
          </cell>
          <cell r="L4">
            <v>2</v>
          </cell>
        </row>
        <row r="5">
          <cell r="C5" t="str">
            <v>Servicio diversión</v>
          </cell>
          <cell r="D5">
            <v>-0.24</v>
          </cell>
          <cell r="E5">
            <v>-5.0890533772748698E-3</v>
          </cell>
          <cell r="F5">
            <v>0.7</v>
          </cell>
          <cell r="G5">
            <v>7.8556996987116396E-3</v>
          </cell>
          <cell r="H5">
            <v>-0.83</v>
          </cell>
          <cell r="I5">
            <v>-3.2091912403860799E-2</v>
          </cell>
          <cell r="J5">
            <v>1</v>
          </cell>
          <cell r="K5">
            <v>3</v>
          </cell>
          <cell r="L5">
            <v>1</v>
          </cell>
        </row>
      </sheetData>
      <sheetData sheetId="94">
        <row r="2">
          <cell r="B2">
            <v>-0.1</v>
          </cell>
          <cell r="C2">
            <v>0.49</v>
          </cell>
          <cell r="D2">
            <v>-0.24</v>
          </cell>
        </row>
        <row r="3">
          <cell r="B3">
            <v>0.56999999999999995</v>
          </cell>
          <cell r="C3">
            <v>0.44</v>
          </cell>
          <cell r="D3">
            <v>7.0000000000000007E-2</v>
          </cell>
        </row>
      </sheetData>
      <sheetData sheetId="95">
        <row r="2">
          <cell r="C2" t="str">
            <v>Art Cultural y otro</v>
          </cell>
          <cell r="D2">
            <v>-0.45</v>
          </cell>
          <cell r="E2">
            <v>-2.9266620295986799E-3</v>
          </cell>
          <cell r="F2">
            <v>-1.87</v>
          </cell>
          <cell r="G2">
            <v>-1.0131444819789E-2</v>
          </cell>
          <cell r="H2">
            <v>0.98</v>
          </cell>
          <cell r="I2">
            <v>8.38745173164928E-3</v>
          </cell>
        </row>
        <row r="3">
          <cell r="C3" t="str">
            <v>Art Culturales</v>
          </cell>
          <cell r="D3">
            <v>0.31</v>
          </cell>
          <cell r="E3">
            <v>4.1195464248721102E-4</v>
          </cell>
          <cell r="F3">
            <v>0.23</v>
          </cell>
          <cell r="G3">
            <v>1.5299670528322101E-4</v>
          </cell>
          <cell r="H3">
            <v>0.47</v>
          </cell>
          <cell r="I3">
            <v>1.3574860380032E-3</v>
          </cell>
        </row>
        <row r="4">
          <cell r="C4" t="str">
            <v>Juegos y fiestas</v>
          </cell>
          <cell r="D4">
            <v>-1.65</v>
          </cell>
          <cell r="E4">
            <v>-5.0013560414899497E-3</v>
          </cell>
          <cell r="F4">
            <v>-2.65</v>
          </cell>
          <cell r="G4">
            <v>-1.040259794281E-2</v>
          </cell>
          <cell r="H4">
            <v>0.08</v>
          </cell>
          <cell r="I4">
            <v>2.1613896259424601E-4</v>
          </cell>
        </row>
        <row r="5">
          <cell r="C5" t="str">
            <v>Jardines y animales</v>
          </cell>
          <cell r="D5">
            <v>2.54</v>
          </cell>
          <cell r="E5">
            <v>2.4919558853062299E-3</v>
          </cell>
          <cell r="F5">
            <v>0.46</v>
          </cell>
          <cell r="G5">
            <v>1.9086728078397899E-4</v>
          </cell>
          <cell r="H5">
            <v>4.6399999999999997</v>
          </cell>
          <cell r="I5">
            <v>8.3946092896393706E-3</v>
          </cell>
        </row>
        <row r="6">
          <cell r="C6" t="str">
            <v>Art. Aficiones</v>
          </cell>
          <cell r="D6">
            <v>-0.7</v>
          </cell>
          <cell r="E6">
            <v>-8.1350255696354301E-4</v>
          </cell>
          <cell r="F6">
            <v>-0.19</v>
          </cell>
          <cell r="G6">
            <v>-7.8307472635448093E-5</v>
          </cell>
          <cell r="H6">
            <v>-1.33</v>
          </cell>
          <cell r="I6">
            <v>-1.5428867549583101E-3</v>
          </cell>
        </row>
        <row r="7">
          <cell r="C7" t="str">
            <v>Art Culturales</v>
          </cell>
          <cell r="D7">
            <v>0.31</v>
          </cell>
          <cell r="E7">
            <v>4.1195464248721102E-4</v>
          </cell>
          <cell r="F7">
            <v>0.23</v>
          </cell>
          <cell r="G7">
            <v>1.5299670528322101E-4</v>
          </cell>
          <cell r="H7">
            <v>0.47</v>
          </cell>
          <cell r="I7">
            <v>1.3574860380032E-3</v>
          </cell>
        </row>
        <row r="8">
          <cell r="C8" t="str">
            <v>Libros</v>
          </cell>
          <cell r="D8">
            <v>0.56000000000000005</v>
          </cell>
          <cell r="E8">
            <v>3.5457753622685899E-4</v>
          </cell>
          <cell r="F8">
            <v>0.34</v>
          </cell>
          <cell r="G8">
            <v>1.23869978440619E-4</v>
          </cell>
          <cell r="H8">
            <v>0.73</v>
          </cell>
          <cell r="I8">
            <v>1.14082526833557E-3</v>
          </cell>
        </row>
        <row r="9">
          <cell r="C9" t="str">
            <v>Revistas</v>
          </cell>
          <cell r="D9">
            <v>0.57999999999999996</v>
          </cell>
          <cell r="E9">
            <v>5.5589981032902198E-5</v>
          </cell>
          <cell r="F9">
            <v>0.74</v>
          </cell>
          <cell r="G9">
            <v>2.5892153610891699E-5</v>
          </cell>
          <cell r="H9">
            <v>0.56000000000000005</v>
          </cell>
          <cell r="I9">
            <v>2.0391931632782401E-4</v>
          </cell>
        </row>
        <row r="10">
          <cell r="C10" t="str">
            <v>Periódicos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Juegos y fiestas</v>
          </cell>
          <cell r="D11">
            <v>-1.65</v>
          </cell>
          <cell r="E11">
            <v>-5.0013560414899497E-3</v>
          </cell>
          <cell r="F11">
            <v>-2.65</v>
          </cell>
          <cell r="G11">
            <v>-1.040259794281E-2</v>
          </cell>
          <cell r="H11">
            <v>0.08</v>
          </cell>
          <cell r="I11">
            <v>2.1613896259424601E-4</v>
          </cell>
        </row>
        <row r="12">
          <cell r="C12" t="str">
            <v>Juegos</v>
          </cell>
          <cell r="D12">
            <v>-1.65</v>
          </cell>
          <cell r="E12">
            <v>-5.0013560414899497E-3</v>
          </cell>
          <cell r="F12">
            <v>-2.65</v>
          </cell>
          <cell r="G12">
            <v>-1.040259794281E-2</v>
          </cell>
          <cell r="H12">
            <v>0.08</v>
          </cell>
          <cell r="I12">
            <v>2.1613896259424601E-4</v>
          </cell>
        </row>
        <row r="13">
          <cell r="C13" t="str">
            <v>Jardines y animales</v>
          </cell>
          <cell r="D13">
            <v>2.54</v>
          </cell>
          <cell r="E13">
            <v>2.4919558853062299E-3</v>
          </cell>
          <cell r="F13">
            <v>0.46</v>
          </cell>
          <cell r="G13">
            <v>1.9086728078397899E-4</v>
          </cell>
          <cell r="H13">
            <v>4.6399999999999997</v>
          </cell>
          <cell r="I13">
            <v>8.3946092896393706E-3</v>
          </cell>
        </row>
        <row r="14">
          <cell r="C14" t="str">
            <v>Jardines</v>
          </cell>
          <cell r="D14">
            <v>2.54</v>
          </cell>
          <cell r="E14">
            <v>2.4919558853062299E-3</v>
          </cell>
          <cell r="F14">
            <v>0.46</v>
          </cell>
          <cell r="G14">
            <v>1.9086728078397899E-4</v>
          </cell>
          <cell r="H14">
            <v>4.6399999999999997</v>
          </cell>
          <cell r="I14">
            <v>8.3946092896393706E-3</v>
          </cell>
        </row>
        <row r="15">
          <cell r="C15" t="str">
            <v>Art. Aficiones</v>
          </cell>
          <cell r="D15">
            <v>-0.7</v>
          </cell>
          <cell r="E15">
            <v>-8.1350255696354301E-4</v>
          </cell>
          <cell r="F15">
            <v>-0.19</v>
          </cell>
          <cell r="G15">
            <v>-7.8307472635448093E-5</v>
          </cell>
          <cell r="H15">
            <v>-1.33</v>
          </cell>
          <cell r="I15">
            <v>-1.5428867549583101E-3</v>
          </cell>
        </row>
        <row r="16">
          <cell r="C16" t="str">
            <v>Discos</v>
          </cell>
          <cell r="D16">
            <v>-0.39</v>
          </cell>
          <cell r="E16">
            <v>-1.2264793878887499E-4</v>
          </cell>
          <cell r="F16">
            <v>0.35</v>
          </cell>
          <cell r="G16">
            <v>5.3592209872618299E-5</v>
          </cell>
          <cell r="H16">
            <v>-1.1000000000000001</v>
          </cell>
          <cell r="I16">
            <v>-6.12975663730939E-4</v>
          </cell>
        </row>
        <row r="17">
          <cell r="C17" t="str">
            <v>Art. Deportivos</v>
          </cell>
          <cell r="D17">
            <v>-0.81</v>
          </cell>
          <cell r="E17">
            <v>-6.8665325356750799E-4</v>
          </cell>
          <cell r="F17">
            <v>-0.51</v>
          </cell>
          <cell r="G17">
            <v>-1.3209953897408899E-4</v>
          </cell>
          <cell r="H17">
            <v>-1.54</v>
          </cell>
          <cell r="I17">
            <v>-9.2830273724129795E-4</v>
          </cell>
        </row>
      </sheetData>
      <sheetData sheetId="96">
        <row r="2">
          <cell r="C2" t="str">
            <v>Aparato Esparci/to</v>
          </cell>
          <cell r="D2">
            <v>-0.01</v>
          </cell>
          <cell r="E2">
            <v>-5.3379230247797003E-5</v>
          </cell>
          <cell r="F2">
            <v>-0.08</v>
          </cell>
          <cell r="G2">
            <v>-5.1992462868695802E-4</v>
          </cell>
          <cell r="H2">
            <v>0.34</v>
          </cell>
          <cell r="I2">
            <v>1.9019903791547899E-3</v>
          </cell>
        </row>
        <row r="3">
          <cell r="C3" t="str">
            <v>Aparato Video</v>
          </cell>
          <cell r="D3">
            <v>-0.14000000000000001</v>
          </cell>
          <cell r="E3">
            <v>-3.7523686274346601E-4</v>
          </cell>
          <cell r="F3">
            <v>-0.28999999999999998</v>
          </cell>
          <cell r="G3">
            <v>-9.0569073889133702E-4</v>
          </cell>
          <cell r="H3">
            <v>0.56999999999999995</v>
          </cell>
          <cell r="I3">
            <v>1.2434604230075999E-3</v>
          </cell>
        </row>
        <row r="4">
          <cell r="C4" t="str">
            <v>Aparato Sonido</v>
          </cell>
          <cell r="D4">
            <v>0.3</v>
          </cell>
          <cell r="E4">
            <v>1.9634114478772E-4</v>
          </cell>
          <cell r="F4">
            <v>0.25</v>
          </cell>
          <cell r="G4">
            <v>3.5686419532747298E-4</v>
          </cell>
          <cell r="H4">
            <v>0</v>
          </cell>
          <cell r="I4">
            <v>0</v>
          </cell>
        </row>
        <row r="5">
          <cell r="C5" t="str">
            <v>Otro Aparato Esparc</v>
          </cell>
          <cell r="D5">
            <v>0.05</v>
          </cell>
          <cell r="E5">
            <v>1.0016963996752299E-4</v>
          </cell>
          <cell r="F5">
            <v>0</v>
          </cell>
          <cell r="G5">
            <v>0</v>
          </cell>
          <cell r="H5">
            <v>0.2</v>
          </cell>
          <cell r="I5">
            <v>6.6627596079469502E-4</v>
          </cell>
        </row>
        <row r="6">
          <cell r="C6" t="str">
            <v>Aparato Video</v>
          </cell>
          <cell r="D6">
            <v>-0.14000000000000001</v>
          </cell>
          <cell r="E6">
            <v>-3.7523686274346601E-4</v>
          </cell>
          <cell r="F6">
            <v>-0.28999999999999998</v>
          </cell>
          <cell r="G6">
            <v>-9.0569073889133702E-4</v>
          </cell>
          <cell r="H6">
            <v>0.56999999999999995</v>
          </cell>
          <cell r="I6">
            <v>1.2434604230075999E-3</v>
          </cell>
        </row>
        <row r="7">
          <cell r="C7" t="str">
            <v>Televisor</v>
          </cell>
          <cell r="D7">
            <v>0</v>
          </cell>
          <cell r="E7">
            <v>0</v>
          </cell>
          <cell r="F7">
            <v>-0.3</v>
          </cell>
          <cell r="G7">
            <v>-6.7442238772878402E-4</v>
          </cell>
          <cell r="H7">
            <v>0.76</v>
          </cell>
          <cell r="I7">
            <v>1.3727421845835001E-3</v>
          </cell>
        </row>
        <row r="8">
          <cell r="C8" t="str">
            <v>Otro Aparato Video</v>
          </cell>
          <cell r="D8">
            <v>-0.47</v>
          </cell>
          <cell r="E8">
            <v>-3.7223586391287901E-4</v>
          </cell>
          <cell r="F8">
            <v>-0.27</v>
          </cell>
          <cell r="G8">
            <v>-2.3625637783346301E-4</v>
          </cell>
          <cell r="H8">
            <v>-0.35</v>
          </cell>
          <cell r="I8">
            <v>-1.31332335963003E-4</v>
          </cell>
        </row>
        <row r="9">
          <cell r="C9" t="str">
            <v>Aparato Sonido</v>
          </cell>
          <cell r="D9">
            <v>0.3</v>
          </cell>
          <cell r="E9">
            <v>1.9634114478772E-4</v>
          </cell>
          <cell r="F9">
            <v>0.25</v>
          </cell>
          <cell r="G9">
            <v>3.5686419532747298E-4</v>
          </cell>
          <cell r="H9">
            <v>0</v>
          </cell>
          <cell r="I9">
            <v>0</v>
          </cell>
        </row>
        <row r="10">
          <cell r="C10" t="str">
            <v>Equipo sonido</v>
          </cell>
          <cell r="D10">
            <v>0.3</v>
          </cell>
          <cell r="E10">
            <v>1.9634114478772E-4</v>
          </cell>
          <cell r="F10">
            <v>0.25</v>
          </cell>
          <cell r="G10">
            <v>3.5686419532747298E-4</v>
          </cell>
          <cell r="H10">
            <v>0</v>
          </cell>
          <cell r="I10">
            <v>0</v>
          </cell>
        </row>
        <row r="11">
          <cell r="C11" t="str">
            <v>Otro Aparato Esparc</v>
          </cell>
          <cell r="D11">
            <v>0.05</v>
          </cell>
          <cell r="E11">
            <v>1.0016963996752299E-4</v>
          </cell>
          <cell r="F11">
            <v>0</v>
          </cell>
          <cell r="G11">
            <v>0</v>
          </cell>
          <cell r="H11">
            <v>0.2</v>
          </cell>
          <cell r="I11">
            <v>6.6627596079469502E-4</v>
          </cell>
        </row>
        <row r="12">
          <cell r="C12" t="str">
            <v>Computadores</v>
          </cell>
          <cell r="D12">
            <v>0.05</v>
          </cell>
          <cell r="E12">
            <v>1.0016963996752299E-4</v>
          </cell>
          <cell r="F12">
            <v>0</v>
          </cell>
          <cell r="G12">
            <v>0</v>
          </cell>
          <cell r="H12">
            <v>0.2</v>
          </cell>
          <cell r="I12">
            <v>6.6627596079469502E-4</v>
          </cell>
        </row>
      </sheetData>
      <sheetData sheetId="97">
        <row r="2">
          <cell r="C2" t="str">
            <v>Servicio diversión</v>
          </cell>
          <cell r="D2">
            <v>-0.24</v>
          </cell>
          <cell r="E2">
            <v>-5.0890533772748698E-3</v>
          </cell>
          <cell r="F2">
            <v>0.7</v>
          </cell>
          <cell r="G2">
            <v>7.8556996987116396E-3</v>
          </cell>
          <cell r="H2">
            <v>-0.83</v>
          </cell>
          <cell r="I2">
            <v>-3.2091912403860799E-2</v>
          </cell>
        </row>
        <row r="3">
          <cell r="C3" t="str">
            <v>Serv. Distracción</v>
          </cell>
          <cell r="D3">
            <v>-0.31</v>
          </cell>
          <cell r="E3">
            <v>-5.5437163941125496E-3</v>
          </cell>
          <cell r="F3">
            <v>0.84</v>
          </cell>
          <cell r="G3">
            <v>7.7936510038081903E-3</v>
          </cell>
          <cell r="H3">
            <v>-1.06</v>
          </cell>
          <cell r="I3">
            <v>-3.2784742871311598E-2</v>
          </cell>
        </row>
        <row r="4">
          <cell r="C4" t="str">
            <v>Otro gto distracción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Servicio mascotas</v>
          </cell>
          <cell r="D5">
            <v>1.07</v>
          </cell>
          <cell r="E5">
            <v>4.8285184991033402E-4</v>
          </cell>
          <cell r="F5">
            <v>0</v>
          </cell>
          <cell r="G5">
            <v>0</v>
          </cell>
          <cell r="H5">
            <v>1.8</v>
          </cell>
          <cell r="I5">
            <v>6.0130016814887203E-4</v>
          </cell>
        </row>
        <row r="6">
          <cell r="C6" t="str">
            <v>Serv. Distracción</v>
          </cell>
          <cell r="D6">
            <v>-0.31</v>
          </cell>
          <cell r="E6">
            <v>-5.5437163941125496E-3</v>
          </cell>
          <cell r="F6">
            <v>0.84</v>
          </cell>
          <cell r="G6">
            <v>7.7936510038081903E-3</v>
          </cell>
          <cell r="H6">
            <v>-1.06</v>
          </cell>
          <cell r="I6">
            <v>-3.2784742871311598E-2</v>
          </cell>
        </row>
        <row r="7">
          <cell r="C7" t="str">
            <v>Servicio TV</v>
          </cell>
          <cell r="D7">
            <v>1.0900000000000001</v>
          </cell>
          <cell r="E7">
            <v>6.6550210749384301E-3</v>
          </cell>
          <cell r="F7">
            <v>1.0900000000000001</v>
          </cell>
          <cell r="G7">
            <v>5.7337596861865197E-3</v>
          </cell>
          <cell r="H7">
            <v>1.1200000000000001</v>
          </cell>
          <cell r="I7">
            <v>6.6034981170499298E-3</v>
          </cell>
        </row>
        <row r="8">
          <cell r="C8" t="str">
            <v>Turismo</v>
          </cell>
          <cell r="D8">
            <v>-0.09</v>
          </cell>
          <cell r="E8">
            <v>-4.0374880645945602E-4</v>
          </cell>
          <cell r="F8">
            <v>1.68</v>
          </cell>
          <cell r="G8">
            <v>8.2037660859049098E-4</v>
          </cell>
          <cell r="H8">
            <v>-2.14</v>
          </cell>
          <cell r="I8">
            <v>-3.1999875437630998E-2</v>
          </cell>
        </row>
        <row r="9">
          <cell r="C9" t="str">
            <v>Serv. de diversión</v>
          </cell>
          <cell r="D9">
            <v>-2.23</v>
          </cell>
          <cell r="E9">
            <v>-1.16452756231915E-2</v>
          </cell>
          <cell r="F9">
            <v>0.59</v>
          </cell>
          <cell r="G9">
            <v>1.2970015723904301E-3</v>
          </cell>
          <cell r="H9">
            <v>-1.04</v>
          </cell>
          <cell r="I9">
            <v>-7.16359225779724E-3</v>
          </cell>
        </row>
        <row r="10">
          <cell r="C10" t="str">
            <v>Servicio cultural</v>
          </cell>
          <cell r="D10">
            <v>-0.04</v>
          </cell>
          <cell r="E10">
            <v>-8.2800487647243393E-5</v>
          </cell>
          <cell r="F10">
            <v>-0.04</v>
          </cell>
          <cell r="G10">
            <v>-5.3249441264029302E-5</v>
          </cell>
          <cell r="H10">
            <v>-0.05</v>
          </cell>
          <cell r="I10">
            <v>-1.5963183978458901E-4</v>
          </cell>
        </row>
        <row r="11">
          <cell r="C11" t="str">
            <v>Otro gto distracción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Juego azar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Servicio mascotas</v>
          </cell>
          <cell r="D13">
            <v>1.07</v>
          </cell>
          <cell r="E13">
            <v>4.8285184991033402E-4</v>
          </cell>
          <cell r="F13">
            <v>0</v>
          </cell>
          <cell r="G13">
            <v>0</v>
          </cell>
          <cell r="H13">
            <v>1.8</v>
          </cell>
          <cell r="I13">
            <v>6.0130016814887203E-4</v>
          </cell>
        </row>
        <row r="14">
          <cell r="C14" t="str">
            <v>Serv. Mascotas</v>
          </cell>
          <cell r="D14">
            <v>1.07</v>
          </cell>
          <cell r="E14">
            <v>4.8285184991033402E-4</v>
          </cell>
          <cell r="F14">
            <v>0</v>
          </cell>
          <cell r="G14">
            <v>0</v>
          </cell>
          <cell r="H14">
            <v>1.8</v>
          </cell>
          <cell r="I14">
            <v>6.0130016814887203E-4</v>
          </cell>
        </row>
      </sheetData>
      <sheetData sheetId="98">
        <row r="2">
          <cell r="C2" t="str">
            <v>Diversión</v>
          </cell>
          <cell r="D2">
            <v>-0.24</v>
          </cell>
          <cell r="E2">
            <v>-7.9308335196606999E-3</v>
          </cell>
          <cell r="F2">
            <v>-0.12</v>
          </cell>
          <cell r="G2">
            <v>-2.7768445085653102E-3</v>
          </cell>
          <cell r="H2">
            <v>-0.41</v>
          </cell>
          <cell r="I2">
            <v>-2.1656449232380501E-2</v>
          </cell>
        </row>
        <row r="3">
          <cell r="C3" t="str">
            <v>Serv. de diversión</v>
          </cell>
          <cell r="D3">
            <v>-2.23</v>
          </cell>
          <cell r="E3">
            <v>-1.16452756231915E-2</v>
          </cell>
          <cell r="F3">
            <v>0.59</v>
          </cell>
          <cell r="G3">
            <v>1.2970015723904301E-3</v>
          </cell>
          <cell r="H3">
            <v>-1.04</v>
          </cell>
          <cell r="I3">
            <v>-7.16359225779724E-3</v>
          </cell>
          <cell r="J3">
            <v>1</v>
          </cell>
          <cell r="K3">
            <v>16</v>
          </cell>
          <cell r="L3">
            <v>2</v>
          </cell>
        </row>
        <row r="4">
          <cell r="C4" t="str">
            <v>Juegos</v>
          </cell>
          <cell r="D4">
            <v>-1.65</v>
          </cell>
          <cell r="E4">
            <v>-5.0013560414899497E-3</v>
          </cell>
          <cell r="F4">
            <v>-2.65</v>
          </cell>
          <cell r="G4">
            <v>-1.040259794281E-2</v>
          </cell>
          <cell r="H4">
            <v>0.08</v>
          </cell>
          <cell r="I4">
            <v>2.1613896259424601E-4</v>
          </cell>
          <cell r="J4">
            <v>2</v>
          </cell>
          <cell r="K4">
            <v>1</v>
          </cell>
          <cell r="L4">
            <v>11</v>
          </cell>
        </row>
        <row r="5">
          <cell r="C5" t="str">
            <v>Art. Deportivos</v>
          </cell>
          <cell r="D5">
            <v>-0.81</v>
          </cell>
          <cell r="E5">
            <v>-6.8665325356750799E-4</v>
          </cell>
          <cell r="F5">
            <v>-0.51</v>
          </cell>
          <cell r="G5">
            <v>-1.3209953897408899E-4</v>
          </cell>
          <cell r="H5">
            <v>-1.54</v>
          </cell>
          <cell r="I5">
            <v>-9.2830273724129795E-4</v>
          </cell>
          <cell r="J5">
            <v>3</v>
          </cell>
          <cell r="K5">
            <v>4</v>
          </cell>
          <cell r="L5">
            <v>3</v>
          </cell>
        </row>
        <row r="6">
          <cell r="C6" t="str">
            <v>Turismo</v>
          </cell>
          <cell r="D6">
            <v>-0.09</v>
          </cell>
          <cell r="E6">
            <v>-4.0374880645945602E-4</v>
          </cell>
          <cell r="F6">
            <v>1.68</v>
          </cell>
          <cell r="G6">
            <v>8.2037660859049098E-4</v>
          </cell>
          <cell r="H6">
            <v>-2.14</v>
          </cell>
          <cell r="I6">
            <v>-3.1999875437630998E-2</v>
          </cell>
          <cell r="J6">
            <v>4</v>
          </cell>
          <cell r="K6">
            <v>15</v>
          </cell>
          <cell r="L6">
            <v>1</v>
          </cell>
        </row>
        <row r="7">
          <cell r="C7" t="str">
            <v>Otro Aparato Video</v>
          </cell>
          <cell r="D7">
            <v>-0.47</v>
          </cell>
          <cell r="E7">
            <v>-3.7223586391287901E-4</v>
          </cell>
          <cell r="F7">
            <v>-0.27</v>
          </cell>
          <cell r="G7">
            <v>-2.3625637783346301E-4</v>
          </cell>
          <cell r="H7">
            <v>-0.35</v>
          </cell>
          <cell r="I7">
            <v>-1.31332335963003E-4</v>
          </cell>
          <cell r="J7">
            <v>5</v>
          </cell>
          <cell r="K7">
            <v>3</v>
          </cell>
          <cell r="L7">
            <v>6</v>
          </cell>
        </row>
        <row r="8">
          <cell r="C8" t="str">
            <v>Discos</v>
          </cell>
          <cell r="D8">
            <v>-0.39</v>
          </cell>
          <cell r="E8">
            <v>-1.2264793878887499E-4</v>
          </cell>
          <cell r="F8">
            <v>0.35</v>
          </cell>
          <cell r="G8">
            <v>5.3592209872618299E-5</v>
          </cell>
          <cell r="H8">
            <v>-1.1000000000000001</v>
          </cell>
          <cell r="I8">
            <v>-6.12975663730939E-4</v>
          </cell>
          <cell r="J8">
            <v>6</v>
          </cell>
          <cell r="K8">
            <v>11</v>
          </cell>
          <cell r="L8">
            <v>4</v>
          </cell>
        </row>
        <row r="9">
          <cell r="C9" t="str">
            <v>Servicio cultural</v>
          </cell>
          <cell r="D9">
            <v>-0.04</v>
          </cell>
          <cell r="E9">
            <v>-8.2800487647243393E-5</v>
          </cell>
          <cell r="F9">
            <v>-0.04</v>
          </cell>
          <cell r="G9">
            <v>-5.3249441264029302E-5</v>
          </cell>
          <cell r="H9">
            <v>-0.05</v>
          </cell>
          <cell r="I9">
            <v>-1.5963183978458901E-4</v>
          </cell>
          <cell r="J9">
            <v>7</v>
          </cell>
          <cell r="K9">
            <v>5</v>
          </cell>
          <cell r="L9">
            <v>5</v>
          </cell>
        </row>
        <row r="10">
          <cell r="C10" t="str">
            <v>Periódicos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8</v>
          </cell>
          <cell r="K10">
            <v>6</v>
          </cell>
          <cell r="L10">
            <v>7</v>
          </cell>
        </row>
        <row r="11">
          <cell r="C11" t="str">
            <v>Televisor</v>
          </cell>
          <cell r="D11">
            <v>0</v>
          </cell>
          <cell r="E11">
            <v>0</v>
          </cell>
          <cell r="F11">
            <v>-0.3</v>
          </cell>
          <cell r="G11">
            <v>-6.7442238772878402E-4</v>
          </cell>
          <cell r="H11">
            <v>0.76</v>
          </cell>
          <cell r="I11">
            <v>1.3727421845835001E-3</v>
          </cell>
          <cell r="J11">
            <v>9</v>
          </cell>
          <cell r="K11">
            <v>2</v>
          </cell>
          <cell r="L11">
            <v>15</v>
          </cell>
        </row>
        <row r="12">
          <cell r="C12" t="str">
            <v>Juego azar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10</v>
          </cell>
          <cell r="K12">
            <v>7</v>
          </cell>
          <cell r="L12">
            <v>8</v>
          </cell>
        </row>
        <row r="13">
          <cell r="C13" t="str">
            <v>Revistas</v>
          </cell>
          <cell r="D13">
            <v>0.57999999999999996</v>
          </cell>
          <cell r="E13">
            <v>5.5589981032902198E-5</v>
          </cell>
          <cell r="F13">
            <v>0.74</v>
          </cell>
          <cell r="G13">
            <v>2.5892153610891699E-5</v>
          </cell>
          <cell r="H13">
            <v>0.56000000000000005</v>
          </cell>
          <cell r="I13">
            <v>2.0391931632782401E-4</v>
          </cell>
          <cell r="J13">
            <v>11</v>
          </cell>
          <cell r="K13">
            <v>10</v>
          </cell>
          <cell r="L13">
            <v>10</v>
          </cell>
        </row>
        <row r="14">
          <cell r="C14" t="str">
            <v>Computadores</v>
          </cell>
          <cell r="D14">
            <v>0.05</v>
          </cell>
          <cell r="E14">
            <v>1.0016963996752299E-4</v>
          </cell>
          <cell r="F14">
            <v>0</v>
          </cell>
          <cell r="G14">
            <v>0</v>
          </cell>
          <cell r="H14">
            <v>0.2</v>
          </cell>
          <cell r="I14">
            <v>6.6627596079469502E-4</v>
          </cell>
          <cell r="J14">
            <v>12</v>
          </cell>
          <cell r="K14">
            <v>8</v>
          </cell>
          <cell r="L14">
            <v>13</v>
          </cell>
        </row>
        <row r="15">
          <cell r="C15" t="str">
            <v>Equipo sonido</v>
          </cell>
          <cell r="D15">
            <v>0.3</v>
          </cell>
          <cell r="E15">
            <v>1.9634114478772E-4</v>
          </cell>
          <cell r="F15">
            <v>0.25</v>
          </cell>
          <cell r="G15">
            <v>3.5686419532747298E-4</v>
          </cell>
          <cell r="H15">
            <v>0</v>
          </cell>
          <cell r="I15">
            <v>0</v>
          </cell>
          <cell r="J15">
            <v>13</v>
          </cell>
          <cell r="K15">
            <v>14</v>
          </cell>
          <cell r="L15">
            <v>9</v>
          </cell>
        </row>
        <row r="16">
          <cell r="C16" t="str">
            <v>Libros</v>
          </cell>
          <cell r="D16">
            <v>0.56000000000000005</v>
          </cell>
          <cell r="E16">
            <v>3.5457753622685899E-4</v>
          </cell>
          <cell r="F16">
            <v>0.34</v>
          </cell>
          <cell r="G16">
            <v>1.23869978440619E-4</v>
          </cell>
          <cell r="H16">
            <v>0.73</v>
          </cell>
          <cell r="I16">
            <v>1.14082526833557E-3</v>
          </cell>
          <cell r="J16">
            <v>14</v>
          </cell>
          <cell r="K16">
            <v>12</v>
          </cell>
          <cell r="L16">
            <v>14</v>
          </cell>
        </row>
        <row r="17">
          <cell r="C17" t="str">
            <v>Serv. Mascotas</v>
          </cell>
          <cell r="D17">
            <v>1.07</v>
          </cell>
          <cell r="E17">
            <v>4.8285184991033402E-4</v>
          </cell>
          <cell r="F17">
            <v>0</v>
          </cell>
          <cell r="G17">
            <v>0</v>
          </cell>
          <cell r="H17">
            <v>1.8</v>
          </cell>
          <cell r="I17">
            <v>6.0130016814887203E-4</v>
          </cell>
          <cell r="J17">
            <v>15</v>
          </cell>
          <cell r="K17">
            <v>9</v>
          </cell>
          <cell r="L17">
            <v>12</v>
          </cell>
        </row>
        <row r="18">
          <cell r="C18" t="str">
            <v>Jardines</v>
          </cell>
          <cell r="D18">
            <v>2.54</v>
          </cell>
          <cell r="E18">
            <v>2.4919558853062299E-3</v>
          </cell>
          <cell r="F18">
            <v>0.46</v>
          </cell>
          <cell r="G18">
            <v>1.9086728078397899E-4</v>
          </cell>
          <cell r="H18">
            <v>4.6399999999999997</v>
          </cell>
          <cell r="I18">
            <v>8.3946092896393706E-3</v>
          </cell>
          <cell r="J18">
            <v>16</v>
          </cell>
          <cell r="K18">
            <v>13</v>
          </cell>
          <cell r="L18">
            <v>17</v>
          </cell>
        </row>
        <row r="19">
          <cell r="C19" t="str">
            <v>Servicio TV</v>
          </cell>
          <cell r="D19">
            <v>1.0900000000000001</v>
          </cell>
          <cell r="E19">
            <v>6.6550210749384301E-3</v>
          </cell>
          <cell r="F19">
            <v>1.0900000000000001</v>
          </cell>
          <cell r="G19">
            <v>5.7337596861865197E-3</v>
          </cell>
          <cell r="H19">
            <v>1.1200000000000001</v>
          </cell>
          <cell r="I19">
            <v>6.6034981170499298E-3</v>
          </cell>
          <cell r="J19">
            <v>17</v>
          </cell>
          <cell r="K19">
            <v>17</v>
          </cell>
          <cell r="L19">
            <v>16</v>
          </cell>
        </row>
      </sheetData>
      <sheetData sheetId="99">
        <row r="2">
          <cell r="C2" t="str">
            <v>Transporte</v>
          </cell>
          <cell r="D2">
            <v>1.25</v>
          </cell>
          <cell r="E2">
            <v>0.18636055137063501</v>
          </cell>
          <cell r="F2">
            <v>2.08</v>
          </cell>
          <cell r="G2">
            <v>0.243188976351214</v>
          </cell>
          <cell r="H2">
            <v>0.28000000000000003</v>
          </cell>
          <cell r="I2">
            <v>5.5509205308919597E-2</v>
          </cell>
        </row>
        <row r="3">
          <cell r="C3" t="str">
            <v>Trans. Personal</v>
          </cell>
          <cell r="D3">
            <v>0.13</v>
          </cell>
          <cell r="E3">
            <v>1.11595159091822E-2</v>
          </cell>
          <cell r="F3">
            <v>0.24</v>
          </cell>
          <cell r="G3">
            <v>1.03209173015993E-2</v>
          </cell>
          <cell r="H3">
            <v>0.02</v>
          </cell>
          <cell r="I3">
            <v>3.1087188922044101E-3</v>
          </cell>
          <cell r="J3">
            <v>2</v>
          </cell>
          <cell r="K3">
            <v>2</v>
          </cell>
          <cell r="L3">
            <v>2</v>
          </cell>
        </row>
        <row r="4">
          <cell r="C4" t="str">
            <v>Trans publico</v>
          </cell>
          <cell r="D4">
            <v>2.77</v>
          </cell>
          <cell r="E4">
            <v>0.17519905164501401</v>
          </cell>
          <cell r="F4">
            <v>3.15</v>
          </cell>
          <cell r="G4">
            <v>0.23285505652532801</v>
          </cell>
          <cell r="H4">
            <v>1.22</v>
          </cell>
          <cell r="I4">
            <v>5.2228902668519803E-2</v>
          </cell>
          <cell r="J4">
            <v>1</v>
          </cell>
          <cell r="K4">
            <v>1</v>
          </cell>
          <cell r="L4">
            <v>1</v>
          </cell>
        </row>
      </sheetData>
      <sheetData sheetId="100">
        <row r="2">
          <cell r="B2">
            <v>2.1</v>
          </cell>
          <cell r="C2">
            <v>2.25</v>
          </cell>
          <cell r="D2">
            <v>1.25</v>
          </cell>
        </row>
        <row r="3">
          <cell r="B3">
            <v>1.44</v>
          </cell>
          <cell r="C3">
            <v>1.73</v>
          </cell>
          <cell r="D3">
            <v>0.81</v>
          </cell>
        </row>
      </sheetData>
      <sheetData sheetId="101">
        <row r="2">
          <cell r="C2" t="str">
            <v>Trans. Personal</v>
          </cell>
          <cell r="D2">
            <v>0.13</v>
          </cell>
          <cell r="E2">
            <v>1.11595159091822E-2</v>
          </cell>
          <cell r="F2">
            <v>0.24</v>
          </cell>
          <cell r="G2">
            <v>1.03209173015993E-2</v>
          </cell>
          <cell r="H2">
            <v>0.02</v>
          </cell>
          <cell r="I2">
            <v>3.1087188922044101E-3</v>
          </cell>
        </row>
        <row r="3">
          <cell r="C3" t="str">
            <v>Compra vehículo</v>
          </cell>
          <cell r="D3">
            <v>-0.24</v>
          </cell>
          <cell r="E3">
            <v>-1.24830124990129E-2</v>
          </cell>
          <cell r="F3">
            <v>-0.18</v>
          </cell>
          <cell r="G3">
            <v>-3.9191912255369804E-3</v>
          </cell>
          <cell r="H3">
            <v>-0.26</v>
          </cell>
          <cell r="I3">
            <v>-2.7754221853720801E-2</v>
          </cell>
        </row>
        <row r="4">
          <cell r="C4" t="str">
            <v>Gto Funciona/to</v>
          </cell>
          <cell r="D4">
            <v>0.69</v>
          </cell>
          <cell r="E4">
            <v>2.3346579897380301E-2</v>
          </cell>
          <cell r="F4">
            <v>0.68</v>
          </cell>
          <cell r="G4">
            <v>1.44355818369509E-2</v>
          </cell>
          <cell r="H4">
            <v>0.63</v>
          </cell>
          <cell r="I4">
            <v>3.0676638246603799E-2</v>
          </cell>
        </row>
        <row r="5">
          <cell r="C5" t="str">
            <v>Compra vehículo</v>
          </cell>
          <cell r="D5">
            <v>-0.24</v>
          </cell>
          <cell r="E5">
            <v>-1.24830124990129E-2</v>
          </cell>
          <cell r="F5">
            <v>-0.18</v>
          </cell>
          <cell r="G5">
            <v>-3.9191912255369804E-3</v>
          </cell>
          <cell r="H5">
            <v>-0.26</v>
          </cell>
          <cell r="I5">
            <v>-2.7754221853720801E-2</v>
          </cell>
        </row>
        <row r="6">
          <cell r="C6" t="str">
            <v>Vehículos</v>
          </cell>
          <cell r="D6">
            <v>-0.26</v>
          </cell>
          <cell r="E6">
            <v>-1.28865446462097E-2</v>
          </cell>
          <cell r="F6">
            <v>-0.26</v>
          </cell>
          <cell r="G6">
            <v>-4.0854548897173801E-3</v>
          </cell>
          <cell r="H6">
            <v>-0.26</v>
          </cell>
          <cell r="I6">
            <v>-2.7734700028929599E-2</v>
          </cell>
        </row>
        <row r="7">
          <cell r="C7" t="str">
            <v>Otro transporte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0.01</v>
          </cell>
          <cell r="I7">
            <v>8.2603796277807004E-7</v>
          </cell>
        </row>
        <row r="8">
          <cell r="C8" t="str">
            <v>Gto Funciona/to</v>
          </cell>
          <cell r="D8">
            <v>0.69</v>
          </cell>
          <cell r="E8">
            <v>2.3346579897380301E-2</v>
          </cell>
          <cell r="F8">
            <v>0.68</v>
          </cell>
          <cell r="G8">
            <v>1.44355818369509E-2</v>
          </cell>
          <cell r="H8">
            <v>0.63</v>
          </cell>
          <cell r="I8">
            <v>3.0676638246603799E-2</v>
          </cell>
        </row>
        <row r="9">
          <cell r="C9" t="str">
            <v>Combustible carro</v>
          </cell>
          <cell r="D9">
            <v>0.86</v>
          </cell>
          <cell r="E9">
            <v>2.1636086926013001E-2</v>
          </cell>
          <cell r="F9">
            <v>0.86</v>
          </cell>
          <cell r="G9">
            <v>1.28263997945383E-2</v>
          </cell>
          <cell r="H9">
            <v>0.86</v>
          </cell>
          <cell r="I9">
            <v>2.7277241815358701E-2</v>
          </cell>
        </row>
        <row r="10">
          <cell r="C10" t="str">
            <v>Aceite carros</v>
          </cell>
          <cell r="D10">
            <v>0.11</v>
          </cell>
          <cell r="E10">
            <v>1.5925779000533499E-4</v>
          </cell>
          <cell r="F10">
            <v>0.15</v>
          </cell>
          <cell r="G10">
            <v>1.4323254967628401E-4</v>
          </cell>
          <cell r="H10">
            <v>0</v>
          </cell>
          <cell r="I10">
            <v>0</v>
          </cell>
        </row>
        <row r="11">
          <cell r="C11" t="str">
            <v>Serv. Parqueadero</v>
          </cell>
          <cell r="D11">
            <v>-0.05</v>
          </cell>
          <cell r="E11">
            <v>-1.74650275878004E-4</v>
          </cell>
          <cell r="F11">
            <v>0.11</v>
          </cell>
          <cell r="G11">
            <v>2.84414956197037E-4</v>
          </cell>
          <cell r="H11">
            <v>-0.19</v>
          </cell>
          <cell r="I11">
            <v>-1.2506850935104399E-3</v>
          </cell>
        </row>
        <row r="12">
          <cell r="C12" t="str">
            <v>Serv. Mecánica</v>
          </cell>
          <cell r="D12">
            <v>0.56000000000000005</v>
          </cell>
          <cell r="E12">
            <v>1.69012275230432E-3</v>
          </cell>
          <cell r="F12">
            <v>0.51</v>
          </cell>
          <cell r="G12">
            <v>1.11834457716522E-3</v>
          </cell>
          <cell r="H12">
            <v>0.6</v>
          </cell>
          <cell r="I12">
            <v>4.4383455550794197E-3</v>
          </cell>
        </row>
        <row r="13">
          <cell r="C13" t="str">
            <v>Batería</v>
          </cell>
          <cell r="D13">
            <v>0.28000000000000003</v>
          </cell>
          <cell r="E13">
            <v>1.13422609759234E-4</v>
          </cell>
          <cell r="F13">
            <v>0.19</v>
          </cell>
          <cell r="G13">
            <v>7.62453393995763E-5</v>
          </cell>
          <cell r="H13">
            <v>0.45</v>
          </cell>
          <cell r="I13">
            <v>2.9244212872624398E-4</v>
          </cell>
        </row>
        <row r="14">
          <cell r="C14" t="str">
            <v>Llantas</v>
          </cell>
          <cell r="D14">
            <v>0.4</v>
          </cell>
          <cell r="E14">
            <v>1.25549146133707E-4</v>
          </cell>
          <cell r="F14">
            <v>0.47</v>
          </cell>
          <cell r="G14">
            <v>8.4733712049826697E-5</v>
          </cell>
          <cell r="H14">
            <v>0</v>
          </cell>
          <cell r="I14">
            <v>0</v>
          </cell>
        </row>
      </sheetData>
      <sheetData sheetId="102">
        <row r="2">
          <cell r="C2" t="str">
            <v>Trans publico</v>
          </cell>
          <cell r="D2">
            <v>2.77</v>
          </cell>
          <cell r="E2">
            <v>0.17519905164501401</v>
          </cell>
          <cell r="F2">
            <v>3.15</v>
          </cell>
          <cell r="G2">
            <v>0.23285505652532801</v>
          </cell>
          <cell r="H2">
            <v>1.22</v>
          </cell>
          <cell r="I2">
            <v>5.2228902668519803E-2</v>
          </cell>
        </row>
        <row r="3">
          <cell r="C3" t="str">
            <v>Trans urbano</v>
          </cell>
          <cell r="D3">
            <v>3.48</v>
          </cell>
          <cell r="E3">
            <v>0.183550083792661</v>
          </cell>
          <cell r="F3">
            <v>3.44</v>
          </cell>
          <cell r="G3">
            <v>0.23602438819358201</v>
          </cell>
          <cell r="H3">
            <v>3.67</v>
          </cell>
          <cell r="I3">
            <v>7.3349060076080497E-2</v>
          </cell>
        </row>
        <row r="4">
          <cell r="C4" t="str">
            <v>Trans Intermunicip</v>
          </cell>
          <cell r="D4">
            <v>-0.54</v>
          </cell>
          <cell r="E4">
            <v>-3.02236670284276E-3</v>
          </cell>
          <cell r="F4">
            <v>-0.69</v>
          </cell>
          <cell r="G4">
            <v>-3.5001958013285601E-3</v>
          </cell>
          <cell r="H4">
            <v>0.2</v>
          </cell>
          <cell r="I4">
            <v>5.2386795400351704E-4</v>
          </cell>
        </row>
        <row r="5">
          <cell r="C5" t="str">
            <v>Trans Aéreo</v>
          </cell>
          <cell r="D5">
            <v>-1.08</v>
          </cell>
          <cell r="E5">
            <v>-5.2967177067785197E-3</v>
          </cell>
          <cell r="F5">
            <v>-1.08</v>
          </cell>
          <cell r="G5">
            <v>-2.5350411591368202E-4</v>
          </cell>
          <cell r="H5">
            <v>-1.08</v>
          </cell>
          <cell r="I5">
            <v>-2.1820171805512299E-2</v>
          </cell>
        </row>
        <row r="6">
          <cell r="C6" t="str">
            <v>Trans urbano</v>
          </cell>
          <cell r="D6">
            <v>3.48</v>
          </cell>
          <cell r="E6">
            <v>0.183550083792661</v>
          </cell>
          <cell r="F6">
            <v>3.44</v>
          </cell>
          <cell r="G6">
            <v>0.23602438819358201</v>
          </cell>
          <cell r="H6">
            <v>3.67</v>
          </cell>
          <cell r="I6">
            <v>7.3349060076080497E-2</v>
          </cell>
        </row>
        <row r="7">
          <cell r="C7" t="str">
            <v>Bus</v>
          </cell>
          <cell r="D7">
            <v>3.24</v>
          </cell>
          <cell r="E7">
            <v>8.6309743115565801E-2</v>
          </cell>
          <cell r="F7">
            <v>3.24</v>
          </cell>
          <cell r="G7">
            <v>0.123660474281654</v>
          </cell>
          <cell r="H7">
            <v>3.24</v>
          </cell>
          <cell r="I7">
            <v>1.4260901550147601E-2</v>
          </cell>
        </row>
        <row r="8">
          <cell r="C8" t="str">
            <v>Buseta</v>
          </cell>
          <cell r="D8">
            <v>3.72</v>
          </cell>
          <cell r="E8">
            <v>4.6351361318119101E-2</v>
          </cell>
          <cell r="F8">
            <v>3.72</v>
          </cell>
          <cell r="G8">
            <v>6.9411767354051496E-2</v>
          </cell>
          <cell r="H8">
            <v>3.72</v>
          </cell>
          <cell r="I8">
            <v>3.6805776772781398E-3</v>
          </cell>
        </row>
        <row r="9">
          <cell r="C9" t="str">
            <v>Taxi</v>
          </cell>
          <cell r="D9">
            <v>3.81</v>
          </cell>
          <cell r="E9">
            <v>3.5951466773541101E-2</v>
          </cell>
          <cell r="F9">
            <v>3.81</v>
          </cell>
          <cell r="G9">
            <v>2.11295277575431E-2</v>
          </cell>
          <cell r="H9">
            <v>3.81</v>
          </cell>
          <cell r="I9">
            <v>5.4359185409777397E-2</v>
          </cell>
        </row>
        <row r="10">
          <cell r="C10" t="str">
            <v>Otros Trans Urbano</v>
          </cell>
          <cell r="D10">
            <v>3.54</v>
          </cell>
          <cell r="E10">
            <v>1.4900404948620801E-2</v>
          </cell>
          <cell r="F10">
            <v>3.54</v>
          </cell>
          <cell r="G10">
            <v>2.2087898486861199E-2</v>
          </cell>
          <cell r="H10">
            <v>3.54</v>
          </cell>
          <cell r="I10">
            <v>1.1586443830302101E-3</v>
          </cell>
        </row>
        <row r="11">
          <cell r="C11" t="str">
            <v>Trans Intermunicip</v>
          </cell>
          <cell r="D11">
            <v>-0.54</v>
          </cell>
          <cell r="E11">
            <v>-3.02236670284276E-3</v>
          </cell>
          <cell r="F11">
            <v>-0.69</v>
          </cell>
          <cell r="G11">
            <v>-3.5001958013285601E-3</v>
          </cell>
          <cell r="H11">
            <v>0.2</v>
          </cell>
          <cell r="I11">
            <v>5.2386795400351704E-4</v>
          </cell>
        </row>
        <row r="12">
          <cell r="C12" t="str">
            <v>Bus Intermunicipal</v>
          </cell>
          <cell r="D12">
            <v>-1.57</v>
          </cell>
          <cell r="E12">
            <v>-3.4198955129595599E-3</v>
          </cell>
          <cell r="F12">
            <v>-1.57</v>
          </cell>
          <cell r="G12">
            <v>-3.5259321168291001E-3</v>
          </cell>
          <cell r="H12">
            <v>-1.57</v>
          </cell>
          <cell r="I12">
            <v>-9.9936004117183401E-6</v>
          </cell>
        </row>
        <row r="13">
          <cell r="C13" t="str">
            <v>Otro Trans intermu</v>
          </cell>
          <cell r="D13">
            <v>0.12</v>
          </cell>
          <cell r="E13">
            <v>4.1023987409158201E-4</v>
          </cell>
          <cell r="F13">
            <v>0.01</v>
          </cell>
          <cell r="G13">
            <v>2.8268190652975999E-5</v>
          </cell>
          <cell r="H13">
            <v>0.2</v>
          </cell>
          <cell r="I13">
            <v>5.2262083675958697E-4</v>
          </cell>
        </row>
        <row r="14">
          <cell r="D14">
            <v>-1.08</v>
          </cell>
          <cell r="E14">
            <v>-5.2967177067785197E-3</v>
          </cell>
          <cell r="F14">
            <v>-1.08</v>
          </cell>
          <cell r="G14">
            <v>-2.5350411591368202E-4</v>
          </cell>
          <cell r="H14">
            <v>-1.08</v>
          </cell>
          <cell r="I14">
            <v>-2.1820171805512299E-2</v>
          </cell>
        </row>
        <row r="15">
          <cell r="D15">
            <v>-1.08</v>
          </cell>
          <cell r="E15">
            <v>-5.2967177067785197E-3</v>
          </cell>
          <cell r="F15">
            <v>-1.08</v>
          </cell>
          <cell r="G15">
            <v>-2.5350411591368202E-4</v>
          </cell>
          <cell r="H15">
            <v>-1.08</v>
          </cell>
          <cell r="I15">
            <v>-2.1820171805512299E-2</v>
          </cell>
        </row>
      </sheetData>
      <sheetData sheetId="103">
        <row r="2">
          <cell r="C2" t="str">
            <v>Transporte</v>
          </cell>
          <cell r="D2">
            <v>1.25</v>
          </cell>
          <cell r="E2">
            <v>0.18636055137063501</v>
          </cell>
          <cell r="F2">
            <v>2.08</v>
          </cell>
          <cell r="G2">
            <v>0.243188976351214</v>
          </cell>
          <cell r="H2">
            <v>0.28000000000000003</v>
          </cell>
          <cell r="I2">
            <v>5.5509205308919597E-2</v>
          </cell>
        </row>
        <row r="3">
          <cell r="C3" t="str">
            <v>Bus</v>
          </cell>
          <cell r="D3">
            <v>3.24</v>
          </cell>
          <cell r="E3">
            <v>8.6309743115565801E-2</v>
          </cell>
          <cell r="F3">
            <v>3.24</v>
          </cell>
          <cell r="G3">
            <v>0.123660474281654</v>
          </cell>
          <cell r="H3">
            <v>3.24</v>
          </cell>
          <cell r="I3">
            <v>1.4260901550147601E-2</v>
          </cell>
          <cell r="J3">
            <v>1</v>
          </cell>
          <cell r="K3">
            <v>1</v>
          </cell>
          <cell r="L3">
            <v>3</v>
          </cell>
        </row>
        <row r="4">
          <cell r="C4" t="str">
            <v>Buseta</v>
          </cell>
          <cell r="D4">
            <v>3.72</v>
          </cell>
          <cell r="E4">
            <v>4.6351361318119101E-2</v>
          </cell>
          <cell r="F4">
            <v>3.72</v>
          </cell>
          <cell r="G4">
            <v>6.9411767354051496E-2</v>
          </cell>
          <cell r="H4">
            <v>3.72</v>
          </cell>
          <cell r="I4">
            <v>3.6805776772781398E-3</v>
          </cell>
          <cell r="J4">
            <v>2</v>
          </cell>
          <cell r="K4">
            <v>2</v>
          </cell>
          <cell r="L4">
            <v>5</v>
          </cell>
        </row>
        <row r="5">
          <cell r="C5" t="str">
            <v>Taxi</v>
          </cell>
          <cell r="D5">
            <v>3.81</v>
          </cell>
          <cell r="E5">
            <v>3.5951466773541101E-2</v>
          </cell>
          <cell r="F5">
            <v>3.81</v>
          </cell>
          <cell r="G5">
            <v>2.11295277575431E-2</v>
          </cell>
          <cell r="H5">
            <v>3.81</v>
          </cell>
          <cell r="I5">
            <v>5.4359185409777397E-2</v>
          </cell>
          <cell r="J5">
            <v>3</v>
          </cell>
          <cell r="K5">
            <v>4</v>
          </cell>
          <cell r="L5">
            <v>1</v>
          </cell>
        </row>
        <row r="6">
          <cell r="C6" t="str">
            <v>Combustible carro</v>
          </cell>
          <cell r="D6">
            <v>0.86</v>
          </cell>
          <cell r="E6">
            <v>2.1636086926013001E-2</v>
          </cell>
          <cell r="F6">
            <v>0.86</v>
          </cell>
          <cell r="G6">
            <v>1.28263997945383E-2</v>
          </cell>
          <cell r="H6">
            <v>0.86</v>
          </cell>
          <cell r="I6">
            <v>2.7277241815358701E-2</v>
          </cell>
          <cell r="J6">
            <v>4</v>
          </cell>
          <cell r="K6">
            <v>5</v>
          </cell>
          <cell r="L6">
            <v>2</v>
          </cell>
        </row>
        <row r="7">
          <cell r="C7" t="str">
            <v>Otros Trans Urbano</v>
          </cell>
          <cell r="D7">
            <v>3.54</v>
          </cell>
          <cell r="E7">
            <v>1.4900404948620801E-2</v>
          </cell>
          <cell r="F7">
            <v>3.54</v>
          </cell>
          <cell r="G7">
            <v>2.2087898486861199E-2</v>
          </cell>
          <cell r="H7">
            <v>3.54</v>
          </cell>
          <cell r="I7">
            <v>1.1586443830302101E-3</v>
          </cell>
          <cell r="J7">
            <v>5</v>
          </cell>
          <cell r="K7">
            <v>3</v>
          </cell>
          <cell r="L7">
            <v>6</v>
          </cell>
        </row>
        <row r="8">
          <cell r="C8" t="str">
            <v>Serv. Mecánica</v>
          </cell>
          <cell r="D8">
            <v>0.56000000000000005</v>
          </cell>
          <cell r="E8">
            <v>1.69012275230432E-3</v>
          </cell>
          <cell r="F8">
            <v>0.51</v>
          </cell>
          <cell r="G8">
            <v>1.11834457716522E-3</v>
          </cell>
          <cell r="H8">
            <v>0.6</v>
          </cell>
          <cell r="I8">
            <v>4.4383455550794197E-3</v>
          </cell>
          <cell r="J8">
            <v>6</v>
          </cell>
          <cell r="K8">
            <v>6</v>
          </cell>
          <cell r="L8">
            <v>4</v>
          </cell>
        </row>
        <row r="9">
          <cell r="C9" t="str">
            <v>Otro Trans intermu</v>
          </cell>
          <cell r="D9">
            <v>0.12</v>
          </cell>
          <cell r="E9">
            <v>4.1023987409158201E-4</v>
          </cell>
          <cell r="F9">
            <v>0.01</v>
          </cell>
          <cell r="G9">
            <v>2.8268190652975999E-5</v>
          </cell>
          <cell r="H9">
            <v>0.2</v>
          </cell>
          <cell r="I9">
            <v>5.2262083675958697E-4</v>
          </cell>
          <cell r="J9">
            <v>7</v>
          </cell>
          <cell r="K9">
            <v>11</v>
          </cell>
          <cell r="L9">
            <v>7</v>
          </cell>
        </row>
        <row r="10">
          <cell r="C10" t="str">
            <v>Aceite carros</v>
          </cell>
          <cell r="D10">
            <v>0.11</v>
          </cell>
          <cell r="E10">
            <v>1.5925779000533499E-4</v>
          </cell>
          <cell r="F10">
            <v>0.15</v>
          </cell>
          <cell r="G10">
            <v>1.4323254967628401E-4</v>
          </cell>
          <cell r="H10">
            <v>0</v>
          </cell>
          <cell r="I10">
            <v>0</v>
          </cell>
          <cell r="J10">
            <v>8</v>
          </cell>
          <cell r="K10">
            <v>8</v>
          </cell>
          <cell r="L10">
            <v>11</v>
          </cell>
        </row>
        <row r="11">
          <cell r="C11" t="str">
            <v>Llantas</v>
          </cell>
          <cell r="D11">
            <v>0.4</v>
          </cell>
          <cell r="E11">
            <v>1.25549146133707E-4</v>
          </cell>
          <cell r="F11">
            <v>0.47</v>
          </cell>
          <cell r="G11">
            <v>8.4733712049826697E-5</v>
          </cell>
          <cell r="H11">
            <v>0</v>
          </cell>
          <cell r="I11">
            <v>0</v>
          </cell>
          <cell r="J11">
            <v>9</v>
          </cell>
          <cell r="K11">
            <v>9</v>
          </cell>
          <cell r="L11">
            <v>10</v>
          </cell>
        </row>
        <row r="12">
          <cell r="C12" t="str">
            <v>Batería</v>
          </cell>
          <cell r="D12">
            <v>0.28000000000000003</v>
          </cell>
          <cell r="E12">
            <v>1.13422609759234E-4</v>
          </cell>
          <cell r="F12">
            <v>0.19</v>
          </cell>
          <cell r="G12">
            <v>7.62453393995763E-5</v>
          </cell>
          <cell r="H12">
            <v>0.45</v>
          </cell>
          <cell r="I12">
            <v>2.9244212872624398E-4</v>
          </cell>
          <cell r="J12">
            <v>10</v>
          </cell>
          <cell r="K12">
            <v>10</v>
          </cell>
          <cell r="L12">
            <v>8</v>
          </cell>
        </row>
        <row r="13">
          <cell r="C13" t="str">
            <v>Otro transporte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0.01</v>
          </cell>
          <cell r="I13">
            <v>8.2603796277807004E-7</v>
          </cell>
          <cell r="J13">
            <v>11</v>
          </cell>
          <cell r="K13">
            <v>12</v>
          </cell>
          <cell r="L13">
            <v>9</v>
          </cell>
        </row>
        <row r="14">
          <cell r="C14" t="str">
            <v>Serv. Parqueadero</v>
          </cell>
          <cell r="D14">
            <v>-0.05</v>
          </cell>
          <cell r="E14">
            <v>-1.74650275878004E-4</v>
          </cell>
          <cell r="F14">
            <v>0.11</v>
          </cell>
          <cell r="G14">
            <v>2.84414956197037E-4</v>
          </cell>
          <cell r="H14">
            <v>-0.19</v>
          </cell>
          <cell r="I14">
            <v>-1.2506850935104399E-3</v>
          </cell>
          <cell r="J14">
            <v>12</v>
          </cell>
          <cell r="K14">
            <v>7</v>
          </cell>
          <cell r="L14">
            <v>13</v>
          </cell>
        </row>
        <row r="15">
          <cell r="C15" t="str">
            <v>Bus Intermunicipal</v>
          </cell>
          <cell r="D15">
            <v>-1.57</v>
          </cell>
          <cell r="E15">
            <v>-3.4198955129595599E-3</v>
          </cell>
          <cell r="F15">
            <v>-1.57</v>
          </cell>
          <cell r="G15">
            <v>-3.5259321168291001E-3</v>
          </cell>
          <cell r="H15">
            <v>-1.57</v>
          </cell>
          <cell r="I15">
            <v>-9.9936004117183401E-6</v>
          </cell>
          <cell r="J15">
            <v>13</v>
          </cell>
          <cell r="K15">
            <v>14</v>
          </cell>
          <cell r="L15">
            <v>12</v>
          </cell>
        </row>
        <row r="16">
          <cell r="C16" t="str">
            <v>Pasaje aéreo</v>
          </cell>
          <cell r="D16">
            <v>-1.08</v>
          </cell>
          <cell r="E16">
            <v>-5.2967177067785197E-3</v>
          </cell>
          <cell r="F16">
            <v>-1.08</v>
          </cell>
          <cell r="G16">
            <v>-2.5350411591368202E-4</v>
          </cell>
          <cell r="H16">
            <v>-1.08</v>
          </cell>
          <cell r="I16">
            <v>-2.1820171805512299E-2</v>
          </cell>
          <cell r="J16">
            <v>14</v>
          </cell>
          <cell r="K16">
            <v>13</v>
          </cell>
          <cell r="L16">
            <v>14</v>
          </cell>
        </row>
        <row r="17">
          <cell r="C17" t="str">
            <v>Vehículos</v>
          </cell>
          <cell r="D17">
            <v>-0.26</v>
          </cell>
          <cell r="E17">
            <v>-1.28865446462097E-2</v>
          </cell>
          <cell r="F17">
            <v>-0.26</v>
          </cell>
          <cell r="G17">
            <v>-4.0854548897173801E-3</v>
          </cell>
          <cell r="H17">
            <v>-0.26</v>
          </cell>
          <cell r="I17">
            <v>-2.7734700028929599E-2</v>
          </cell>
          <cell r="J17">
            <v>15</v>
          </cell>
          <cell r="K17">
            <v>15</v>
          </cell>
          <cell r="L17">
            <v>15</v>
          </cell>
        </row>
      </sheetData>
      <sheetData sheetId="104">
        <row r="2">
          <cell r="C2" t="str">
            <v>Comunicaciones</v>
          </cell>
          <cell r="D2">
            <v>-0.14000000000000001</v>
          </cell>
          <cell r="E2">
            <v>-5.1831277644510398E-3</v>
          </cell>
          <cell r="F2">
            <v>-0.05</v>
          </cell>
          <cell r="G2">
            <v>-1.65285831520841E-3</v>
          </cell>
          <cell r="H2">
            <v>-0.25</v>
          </cell>
          <cell r="I2">
            <v>-9.8224225107777299E-3</v>
          </cell>
        </row>
        <row r="3">
          <cell r="C3" t="str">
            <v>Comunicación</v>
          </cell>
          <cell r="D3">
            <v>-0.14000000000000001</v>
          </cell>
          <cell r="E3">
            <v>-5.1831277644510398E-3</v>
          </cell>
          <cell r="F3">
            <v>-0.05</v>
          </cell>
          <cell r="G3">
            <v>-1.65285831520841E-3</v>
          </cell>
          <cell r="H3">
            <v>-0.25</v>
          </cell>
          <cell r="I3">
            <v>-9.8224225107777299E-3</v>
          </cell>
          <cell r="J3">
            <v>1</v>
          </cell>
          <cell r="K3">
            <v>1</v>
          </cell>
          <cell r="L3">
            <v>1</v>
          </cell>
        </row>
      </sheetData>
      <sheetData sheetId="105">
        <row r="2">
          <cell r="B2">
            <v>-0.08</v>
          </cell>
          <cell r="C2">
            <v>0.18</v>
          </cell>
          <cell r="D2">
            <v>-0.14000000000000001</v>
          </cell>
        </row>
        <row r="3">
          <cell r="B3">
            <v>0.32</v>
          </cell>
          <cell r="C3">
            <v>0.56999999999999995</v>
          </cell>
          <cell r="D3">
            <v>-0.16</v>
          </cell>
        </row>
      </sheetData>
      <sheetData sheetId="106">
        <row r="2">
          <cell r="C2" t="str">
            <v>Comunicación</v>
          </cell>
          <cell r="D2">
            <v>-0.14000000000000001</v>
          </cell>
          <cell r="E2">
            <v>-5.1831277644510398E-3</v>
          </cell>
          <cell r="F2">
            <v>-0.05</v>
          </cell>
          <cell r="G2">
            <v>-1.65285831520841E-3</v>
          </cell>
          <cell r="H2">
            <v>-0.25</v>
          </cell>
          <cell r="I2">
            <v>-9.8224225107777299E-3</v>
          </cell>
        </row>
        <row r="3">
          <cell r="C3" t="str">
            <v>Serv. Correo</v>
          </cell>
          <cell r="D3">
            <v>1.74</v>
          </cell>
          <cell r="E3">
            <v>7.0797682962660702E-4</v>
          </cell>
          <cell r="F3">
            <v>1.72</v>
          </cell>
          <cell r="G3">
            <v>7.5588860138554295E-4</v>
          </cell>
          <cell r="H3">
            <v>1.74</v>
          </cell>
          <cell r="I3">
            <v>1.8083046720532501E-4</v>
          </cell>
        </row>
        <row r="4">
          <cell r="C4" t="str">
            <v>Serv. Telefonía</v>
          </cell>
          <cell r="D4">
            <v>-0.16</v>
          </cell>
          <cell r="E4">
            <v>-5.6899085096831902E-3</v>
          </cell>
          <cell r="F4">
            <v>-0.05</v>
          </cell>
          <cell r="G4">
            <v>-1.56472219497664E-3</v>
          </cell>
          <cell r="H4">
            <v>-0.26</v>
          </cell>
          <cell r="I4">
            <v>-9.8689836696134493E-3</v>
          </cell>
        </row>
        <row r="5">
          <cell r="C5" t="str">
            <v>Equipo Tel móvil</v>
          </cell>
          <cell r="D5">
            <v>-0.39</v>
          </cell>
          <cell r="E5">
            <v>-4.0992115076588198E-4</v>
          </cell>
          <cell r="F5">
            <v>-0.54</v>
          </cell>
          <cell r="G5">
            <v>-7.1493305007622697E-4</v>
          </cell>
          <cell r="H5">
            <v>0.14000000000000001</v>
          </cell>
          <cell r="I5">
            <v>1.7246313563900399E-4</v>
          </cell>
        </row>
        <row r="6">
          <cell r="C6" t="str">
            <v>Serv. Correo</v>
          </cell>
          <cell r="D6">
            <v>1.74</v>
          </cell>
          <cell r="E6">
            <v>7.0797682962660702E-4</v>
          </cell>
          <cell r="F6">
            <v>1.72</v>
          </cell>
          <cell r="G6">
            <v>7.5588860138554295E-4</v>
          </cell>
          <cell r="H6">
            <v>1.74</v>
          </cell>
          <cell r="I6">
            <v>1.8083046720532501E-4</v>
          </cell>
        </row>
        <row r="7">
          <cell r="C7" t="str">
            <v>Porte Cartas</v>
          </cell>
          <cell r="D7">
            <v>1.74</v>
          </cell>
          <cell r="E7">
            <v>7.0797682962660702E-4</v>
          </cell>
          <cell r="F7">
            <v>1.72</v>
          </cell>
          <cell r="G7">
            <v>7.5588860138554295E-4</v>
          </cell>
          <cell r="H7">
            <v>1.74</v>
          </cell>
          <cell r="I7">
            <v>1.8083046720532501E-4</v>
          </cell>
        </row>
        <row r="8">
          <cell r="C8" t="str">
            <v>Serv. Telefonía</v>
          </cell>
          <cell r="D8">
            <v>-0.16</v>
          </cell>
          <cell r="E8">
            <v>-5.6899085096831902E-3</v>
          </cell>
          <cell r="F8">
            <v>-0.05</v>
          </cell>
          <cell r="G8">
            <v>-1.56472219497664E-3</v>
          </cell>
          <cell r="H8">
            <v>-0.26</v>
          </cell>
          <cell r="I8">
            <v>-9.8689836696134493E-3</v>
          </cell>
        </row>
        <row r="9">
          <cell r="C9" t="str">
            <v>Servicio Telefonía</v>
          </cell>
          <cell r="D9">
            <v>-0.21</v>
          </cell>
          <cell r="E9">
            <v>-6.2462260078078903E-3</v>
          </cell>
          <cell r="F9">
            <v>-0.13</v>
          </cell>
          <cell r="G9">
            <v>-3.4849883885926798E-3</v>
          </cell>
          <cell r="H9">
            <v>-0.32</v>
          </cell>
          <cell r="I9">
            <v>-1.0144950328876299E-2</v>
          </cell>
        </row>
        <row r="10">
          <cell r="C10" t="str">
            <v>Otro Serv Telefonía</v>
          </cell>
          <cell r="D10">
            <v>0.12</v>
          </cell>
          <cell r="E10">
            <v>6.9838406233501597E-4</v>
          </cell>
          <cell r="F10">
            <v>0.42</v>
          </cell>
          <cell r="G10">
            <v>1.88498021684549E-3</v>
          </cell>
          <cell r="H10">
            <v>0</v>
          </cell>
          <cell r="I10">
            <v>0</v>
          </cell>
        </row>
        <row r="11">
          <cell r="C11" t="str">
            <v>Equipo Tel móvil</v>
          </cell>
          <cell r="D11">
            <v>-0.39</v>
          </cell>
          <cell r="E11">
            <v>-4.0992115076588198E-4</v>
          </cell>
          <cell r="F11">
            <v>-0.54</v>
          </cell>
          <cell r="G11">
            <v>-7.1493305007622697E-4</v>
          </cell>
          <cell r="H11">
            <v>0.14000000000000001</v>
          </cell>
          <cell r="I11">
            <v>1.7246313563900399E-4</v>
          </cell>
        </row>
        <row r="12">
          <cell r="C12" t="str">
            <v>Tel. Móviles</v>
          </cell>
          <cell r="D12">
            <v>-0.39</v>
          </cell>
          <cell r="E12">
            <v>-4.0992115076588198E-4</v>
          </cell>
          <cell r="F12">
            <v>-0.54</v>
          </cell>
          <cell r="G12">
            <v>-7.1493305007622697E-4</v>
          </cell>
          <cell r="H12">
            <v>0.14000000000000001</v>
          </cell>
          <cell r="I12">
            <v>1.7246313563900399E-4</v>
          </cell>
        </row>
      </sheetData>
      <sheetData sheetId="107">
        <row r="2">
          <cell r="C2" t="str">
            <v>Comunicaciones</v>
          </cell>
          <cell r="D2">
            <v>-0.14000000000000001</v>
          </cell>
          <cell r="E2">
            <v>-5.1831277644510398E-3</v>
          </cell>
          <cell r="F2">
            <v>-0.05</v>
          </cell>
          <cell r="G2">
            <v>-1.65285831520841E-3</v>
          </cell>
          <cell r="H2">
            <v>-0.25</v>
          </cell>
          <cell r="I2">
            <v>-9.8224225107777299E-3</v>
          </cell>
        </row>
        <row r="3">
          <cell r="C3" t="str">
            <v>Servicio Telefonía</v>
          </cell>
          <cell r="D3">
            <v>-0.21</v>
          </cell>
          <cell r="E3">
            <v>-6.2462260078078903E-3</v>
          </cell>
          <cell r="F3">
            <v>-0.13</v>
          </cell>
          <cell r="G3">
            <v>-3.4849883885926798E-3</v>
          </cell>
          <cell r="H3">
            <v>-0.32</v>
          </cell>
          <cell r="I3">
            <v>-1.0144950328876299E-2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Tel. Móviles</v>
          </cell>
          <cell r="D4">
            <v>-0.39</v>
          </cell>
          <cell r="E4">
            <v>-4.0992115076588198E-4</v>
          </cell>
          <cell r="F4">
            <v>-0.54</v>
          </cell>
          <cell r="G4">
            <v>-7.1493305007622697E-4</v>
          </cell>
          <cell r="H4">
            <v>0.14000000000000001</v>
          </cell>
          <cell r="I4">
            <v>1.7246313563900399E-4</v>
          </cell>
          <cell r="J4">
            <v>2</v>
          </cell>
          <cell r="K4">
            <v>2</v>
          </cell>
          <cell r="L4">
            <v>3</v>
          </cell>
        </row>
        <row r="5">
          <cell r="C5" t="str">
            <v>Otro Serv Telefonía</v>
          </cell>
          <cell r="D5">
            <v>0.12</v>
          </cell>
          <cell r="E5">
            <v>6.9838406233501597E-4</v>
          </cell>
          <cell r="F5">
            <v>0.42</v>
          </cell>
          <cell r="G5">
            <v>1.88498021684549E-3</v>
          </cell>
          <cell r="H5">
            <v>0</v>
          </cell>
          <cell r="I5">
            <v>0</v>
          </cell>
          <cell r="J5">
            <v>3</v>
          </cell>
          <cell r="K5">
            <v>4</v>
          </cell>
          <cell r="L5">
            <v>2</v>
          </cell>
        </row>
        <row r="6">
          <cell r="C6" t="str">
            <v>Porte Cartas</v>
          </cell>
          <cell r="D6">
            <v>1.74</v>
          </cell>
          <cell r="E6">
            <v>7.0797682962660702E-4</v>
          </cell>
          <cell r="F6">
            <v>1.72</v>
          </cell>
          <cell r="G6">
            <v>7.5588860138554295E-4</v>
          </cell>
          <cell r="H6">
            <v>1.74</v>
          </cell>
          <cell r="I6">
            <v>1.8083046720532501E-4</v>
          </cell>
          <cell r="J6">
            <v>4</v>
          </cell>
          <cell r="K6">
            <v>3</v>
          </cell>
          <cell r="L6">
            <v>4</v>
          </cell>
        </row>
      </sheetData>
      <sheetData sheetId="108">
        <row r="2">
          <cell r="C2" t="str">
            <v>Otros gastos</v>
          </cell>
          <cell r="D2">
            <v>0.63</v>
          </cell>
          <cell r="E2">
            <v>3.5368490163212203E-2</v>
          </cell>
          <cell r="F2">
            <v>0.52</v>
          </cell>
          <cell r="G2">
            <v>3.24798578523295E-2</v>
          </cell>
          <cell r="H2">
            <v>0.43</v>
          </cell>
          <cell r="I2">
            <v>1.70144554011885E-2</v>
          </cell>
        </row>
        <row r="3">
          <cell r="C3" t="str">
            <v>Bebidas Alcohol</v>
          </cell>
          <cell r="D3">
            <v>0.24</v>
          </cell>
          <cell r="E3">
            <v>2.60707881858937E-3</v>
          </cell>
          <cell r="F3">
            <v>0.11</v>
          </cell>
          <cell r="G3">
            <v>1.6624652021626799E-3</v>
          </cell>
          <cell r="H3">
            <v>-0.16</v>
          </cell>
          <cell r="I3">
            <v>-9.8858500328921303E-4</v>
          </cell>
          <cell r="J3">
            <v>2</v>
          </cell>
          <cell r="K3">
            <v>2</v>
          </cell>
          <cell r="L3">
            <v>3</v>
          </cell>
        </row>
        <row r="4">
          <cell r="C4" t="str">
            <v>Art Cuidado persona</v>
          </cell>
          <cell r="D4">
            <v>0.92</v>
          </cell>
          <cell r="E4">
            <v>3.2163158391329598E-2</v>
          </cell>
          <cell r="F4">
            <v>0.77</v>
          </cell>
          <cell r="G4">
            <v>3.0524639939213501E-2</v>
          </cell>
          <cell r="H4">
            <v>0.84</v>
          </cell>
          <cell r="I4">
            <v>1.63935978847237E-2</v>
          </cell>
          <cell r="J4">
            <v>1</v>
          </cell>
          <cell r="K4">
            <v>1</v>
          </cell>
          <cell r="L4">
            <v>1</v>
          </cell>
        </row>
        <row r="5">
          <cell r="C5" t="str">
            <v>Art Joyería y otros</v>
          </cell>
          <cell r="D5">
            <v>-0.63</v>
          </cell>
          <cell r="E5">
            <v>-2.0472920890976199E-3</v>
          </cell>
          <cell r="F5">
            <v>-0.28999999999999998</v>
          </cell>
          <cell r="G5">
            <v>-6.2187266784283202E-4</v>
          </cell>
          <cell r="H5">
            <v>-0.47</v>
          </cell>
          <cell r="I5">
            <v>-2.0904104779735002E-3</v>
          </cell>
          <cell r="J5">
            <v>4</v>
          </cell>
          <cell r="K5">
            <v>4</v>
          </cell>
          <cell r="L5">
            <v>4</v>
          </cell>
        </row>
        <row r="6">
          <cell r="C6" t="str">
            <v>Otro Bienes-Serv</v>
          </cell>
          <cell r="D6">
            <v>0.31</v>
          </cell>
          <cell r="E6">
            <v>2.1907256712822201E-3</v>
          </cell>
          <cell r="F6">
            <v>0.22</v>
          </cell>
          <cell r="G6">
            <v>1.2232808292349899E-3</v>
          </cell>
          <cell r="H6">
            <v>0.37</v>
          </cell>
          <cell r="I6">
            <v>3.4879927296349298E-3</v>
          </cell>
          <cell r="J6">
            <v>3</v>
          </cell>
          <cell r="K6">
            <v>3</v>
          </cell>
          <cell r="L6">
            <v>2</v>
          </cell>
        </row>
      </sheetData>
      <sheetData sheetId="109">
        <row r="2">
          <cell r="B2">
            <v>0.82</v>
          </cell>
          <cell r="C2">
            <v>0.8</v>
          </cell>
          <cell r="D2">
            <v>0.63</v>
          </cell>
        </row>
        <row r="3">
          <cell r="B3">
            <v>0.71</v>
          </cell>
          <cell r="C3">
            <v>0.57999999999999996</v>
          </cell>
          <cell r="D3">
            <v>0.49</v>
          </cell>
        </row>
      </sheetData>
      <sheetData sheetId="110">
        <row r="2">
          <cell r="C2" t="str">
            <v>Bebidas Alcohol</v>
          </cell>
          <cell r="D2">
            <v>0.24</v>
          </cell>
          <cell r="E2">
            <v>2.60707881858937E-3</v>
          </cell>
          <cell r="F2">
            <v>0.11</v>
          </cell>
          <cell r="G2">
            <v>1.6624652021626799E-3</v>
          </cell>
          <cell r="H2">
            <v>-0.16</v>
          </cell>
          <cell r="I2">
            <v>-9.8858500328921303E-4</v>
          </cell>
        </row>
        <row r="3">
          <cell r="C3" t="str">
            <v>Bebida Alcohólica</v>
          </cell>
          <cell r="D3">
            <v>0.22</v>
          </cell>
          <cell r="E3">
            <v>2.15076886495753E-3</v>
          </cell>
          <cell r="F3">
            <v>0.09</v>
          </cell>
          <cell r="G3">
            <v>1.25237627357415E-3</v>
          </cell>
          <cell r="H3">
            <v>-0.2</v>
          </cell>
          <cell r="I3">
            <v>-1.10905019453326E-3</v>
          </cell>
        </row>
        <row r="4">
          <cell r="C4" t="str">
            <v>Tabaco</v>
          </cell>
          <cell r="D4">
            <v>0.4</v>
          </cell>
          <cell r="E4">
            <v>4.3486800935719399E-4</v>
          </cell>
          <cell r="F4">
            <v>0.39</v>
          </cell>
          <cell r="G4">
            <v>4.6728158269239802E-4</v>
          </cell>
          <cell r="H4">
            <v>0.16</v>
          </cell>
          <cell r="I4">
            <v>1.0134756234575401E-4</v>
          </cell>
        </row>
        <row r="5">
          <cell r="C5" t="str">
            <v>Bebida Alcohólica</v>
          </cell>
          <cell r="D5">
            <v>0.22</v>
          </cell>
          <cell r="E5">
            <v>2.15076886495753E-3</v>
          </cell>
          <cell r="F5">
            <v>0.09</v>
          </cell>
          <cell r="G5">
            <v>1.25237627357415E-3</v>
          </cell>
          <cell r="H5">
            <v>-0.2</v>
          </cell>
          <cell r="I5">
            <v>-1.10905019453326E-3</v>
          </cell>
        </row>
        <row r="6">
          <cell r="C6" t="str">
            <v>Cervezas</v>
          </cell>
          <cell r="D6">
            <v>0.46</v>
          </cell>
          <cell r="E6">
            <v>1.9983443857790402E-3</v>
          </cell>
          <cell r="F6">
            <v>0.23</v>
          </cell>
          <cell r="G6">
            <v>1.50498235121441E-3</v>
          </cell>
          <cell r="H6">
            <v>0.72</v>
          </cell>
          <cell r="I6">
            <v>4.6020345574288902E-4</v>
          </cell>
        </row>
        <row r="7">
          <cell r="C7" t="str">
            <v>Aguardiente</v>
          </cell>
          <cell r="D7">
            <v>1.96</v>
          </cell>
          <cell r="E7">
            <v>2.38031237165401E-3</v>
          </cell>
          <cell r="F7">
            <v>1.53</v>
          </cell>
          <cell r="G7">
            <v>2.3443979026211599E-3</v>
          </cell>
          <cell r="H7">
            <v>2.17</v>
          </cell>
          <cell r="I7">
            <v>2.38068703425789E-4</v>
          </cell>
        </row>
        <row r="8">
          <cell r="C8" t="str">
            <v>Otra Bebida Alcohol</v>
          </cell>
          <cell r="D8">
            <v>-0.53</v>
          </cell>
          <cell r="E8">
            <v>-2.2351216307186302E-3</v>
          </cell>
          <cell r="F8">
            <v>-0.45</v>
          </cell>
          <cell r="G8">
            <v>-2.62788886678253E-3</v>
          </cell>
          <cell r="H8">
            <v>-0.37</v>
          </cell>
          <cell r="I8">
            <v>-1.77454565682576E-3</v>
          </cell>
        </row>
        <row r="9">
          <cell r="C9" t="str">
            <v>Tabaco</v>
          </cell>
          <cell r="D9">
            <v>0.4</v>
          </cell>
          <cell r="E9">
            <v>4.3486800935719399E-4</v>
          </cell>
          <cell r="F9">
            <v>0.39</v>
          </cell>
          <cell r="G9">
            <v>4.6728158269239802E-4</v>
          </cell>
          <cell r="H9">
            <v>0.16</v>
          </cell>
          <cell r="I9">
            <v>1.0134756234575401E-4</v>
          </cell>
        </row>
        <row r="10">
          <cell r="C10" t="str">
            <v>Cigarrillos</v>
          </cell>
          <cell r="D10">
            <v>0.4</v>
          </cell>
          <cell r="E10">
            <v>4.3486800935719399E-4</v>
          </cell>
          <cell r="F10">
            <v>0.39</v>
          </cell>
          <cell r="G10">
            <v>4.6728158269239802E-4</v>
          </cell>
          <cell r="H10">
            <v>0.16</v>
          </cell>
          <cell r="I10">
            <v>1.0134756234575401E-4</v>
          </cell>
        </row>
      </sheetData>
      <sheetData sheetId="111">
        <row r="2">
          <cell r="C2" t="str">
            <v>Art Cuidado persona</v>
          </cell>
          <cell r="D2">
            <v>0.92</v>
          </cell>
          <cell r="E2">
            <v>3.2163158391329598E-2</v>
          </cell>
          <cell r="F2">
            <v>0.77</v>
          </cell>
          <cell r="G2">
            <v>3.0524639939213501E-2</v>
          </cell>
          <cell r="H2">
            <v>0.84</v>
          </cell>
          <cell r="I2">
            <v>1.63935978847237E-2</v>
          </cell>
        </row>
        <row r="3">
          <cell r="C3" t="str">
            <v>Pdto Aseo personal</v>
          </cell>
          <cell r="D3">
            <v>1.03</v>
          </cell>
          <cell r="E3">
            <v>3.0147561154097301E-2</v>
          </cell>
          <cell r="F3">
            <v>0.76</v>
          </cell>
          <cell r="G3">
            <v>2.6431187003101701E-2</v>
          </cell>
          <cell r="H3">
            <v>1.22</v>
          </cell>
          <cell r="I3">
            <v>1.72855988154943E-2</v>
          </cell>
        </row>
        <row r="4">
          <cell r="C4" t="str">
            <v>Serv Cuidado Perso</v>
          </cell>
          <cell r="D4">
            <v>0.39</v>
          </cell>
          <cell r="E4">
            <v>2.2192883429338899E-3</v>
          </cell>
          <cell r="F4">
            <v>0.82</v>
          </cell>
          <cell r="G4">
            <v>3.9904725325891899E-3</v>
          </cell>
          <cell r="H4">
            <v>-0.17</v>
          </cell>
          <cell r="I4">
            <v>-9.0916112292151099E-4</v>
          </cell>
        </row>
        <row r="5">
          <cell r="C5" t="str">
            <v>Pdto Aseo personal</v>
          </cell>
          <cell r="D5">
            <v>1.03</v>
          </cell>
          <cell r="E5">
            <v>3.0147561154097301E-2</v>
          </cell>
          <cell r="F5">
            <v>0.76</v>
          </cell>
          <cell r="G5">
            <v>2.6431187003101701E-2</v>
          </cell>
          <cell r="H5">
            <v>1.22</v>
          </cell>
          <cell r="I5">
            <v>1.72855988154943E-2</v>
          </cell>
        </row>
        <row r="6">
          <cell r="C6" t="str">
            <v>Higiene oral</v>
          </cell>
          <cell r="D6">
            <v>1.2</v>
          </cell>
          <cell r="E6">
            <v>4.1342098504782198E-3</v>
          </cell>
          <cell r="F6">
            <v>1.58</v>
          </cell>
          <cell r="G6">
            <v>7.0057857836615901E-3</v>
          </cell>
          <cell r="H6">
            <v>-0.27</v>
          </cell>
          <cell r="I6">
            <v>-3.9399224377588199E-4</v>
          </cell>
        </row>
        <row r="7">
          <cell r="C7" t="str">
            <v>Higiene corporal</v>
          </cell>
          <cell r="D7">
            <v>1.1000000000000001</v>
          </cell>
          <cell r="E7">
            <v>1.3923470745156E-2</v>
          </cell>
          <cell r="F7">
            <v>0.89</v>
          </cell>
          <cell r="G7">
            <v>1.4379187942842601E-2</v>
          </cell>
          <cell r="H7">
            <v>1.26</v>
          </cell>
          <cell r="I7">
            <v>7.2500457485841999E-3</v>
          </cell>
        </row>
        <row r="8">
          <cell r="C8" t="str">
            <v>Higiene facial</v>
          </cell>
          <cell r="D8">
            <v>0.13</v>
          </cell>
          <cell r="E8">
            <v>6.2775154101480702E-4</v>
          </cell>
          <cell r="F8">
            <v>0.2</v>
          </cell>
          <cell r="G8">
            <v>9.3937104300131295E-4</v>
          </cell>
          <cell r="H8">
            <v>0.09</v>
          </cell>
          <cell r="I8">
            <v>2.14759357295291E-4</v>
          </cell>
        </row>
        <row r="9">
          <cell r="C9" t="str">
            <v>Cuidado Cabello</v>
          </cell>
          <cell r="D9">
            <v>1.97</v>
          </cell>
          <cell r="E9">
            <v>1.1664571288757799E-2</v>
          </cell>
          <cell r="F9">
            <v>0.4</v>
          </cell>
          <cell r="G9">
            <v>2.96676115525956E-3</v>
          </cell>
          <cell r="H9">
            <v>2.85</v>
          </cell>
          <cell r="I9">
            <v>1.0411093557253099E-2</v>
          </cell>
        </row>
        <row r="10">
          <cell r="C10" t="str">
            <v>Otro Pdto Aseo Pers</v>
          </cell>
          <cell r="D10">
            <v>-0.12</v>
          </cell>
          <cell r="E10">
            <v>-2.9008386481511401E-4</v>
          </cell>
          <cell r="F10">
            <v>0.53</v>
          </cell>
          <cell r="G10">
            <v>1.09814978919595E-3</v>
          </cell>
          <cell r="H10">
            <v>-0.16</v>
          </cell>
          <cell r="I10">
            <v>-1.4650795935201199E-4</v>
          </cell>
        </row>
        <row r="11">
          <cell r="C11" t="str">
            <v>Serv Cuidado Perso</v>
          </cell>
          <cell r="D11">
            <v>0.39</v>
          </cell>
          <cell r="E11">
            <v>2.2192883429338899E-3</v>
          </cell>
          <cell r="F11">
            <v>0.82</v>
          </cell>
          <cell r="G11">
            <v>3.9904725325891899E-3</v>
          </cell>
          <cell r="H11">
            <v>-0.17</v>
          </cell>
          <cell r="I11">
            <v>-9.0916112292151099E-4</v>
          </cell>
        </row>
        <row r="12">
          <cell r="C12" t="str">
            <v>Corte cabello</v>
          </cell>
          <cell r="D12">
            <v>0.32</v>
          </cell>
          <cell r="E12">
            <v>1.4148419230332601E-3</v>
          </cell>
          <cell r="F12">
            <v>0.78</v>
          </cell>
          <cell r="G12">
            <v>3.4151120552390799E-3</v>
          </cell>
          <cell r="H12">
            <v>-0.27</v>
          </cell>
          <cell r="I12">
            <v>-9.3787922741064703E-4</v>
          </cell>
        </row>
        <row r="13">
          <cell r="C13" t="str">
            <v>Otro Serv Cuidado</v>
          </cell>
          <cell r="D13">
            <v>0.67</v>
          </cell>
          <cell r="E13">
            <v>8.5018194515853096E-4</v>
          </cell>
          <cell r="F13">
            <v>1.21</v>
          </cell>
          <cell r="G13">
            <v>5.9063125756548597E-4</v>
          </cell>
          <cell r="H13">
            <v>0</v>
          </cell>
          <cell r="I13">
            <v>0</v>
          </cell>
        </row>
      </sheetData>
      <sheetData sheetId="112">
        <row r="2">
          <cell r="C2" t="str">
            <v>Art Joyería y otros</v>
          </cell>
          <cell r="D2">
            <v>-0.63</v>
          </cell>
          <cell r="E2">
            <v>-2.0472920890976199E-3</v>
          </cell>
          <cell r="F2">
            <v>-0.28999999999999998</v>
          </cell>
          <cell r="G2">
            <v>-6.2187266784283202E-4</v>
          </cell>
          <cell r="H2">
            <v>-0.47</v>
          </cell>
          <cell r="I2">
            <v>-2.0904104779735002E-3</v>
          </cell>
        </row>
        <row r="3">
          <cell r="C3" t="str">
            <v>Art Joyería</v>
          </cell>
          <cell r="D3">
            <v>-1.41</v>
          </cell>
          <cell r="E3">
            <v>-1.84276148436535E-3</v>
          </cell>
          <cell r="F3">
            <v>0.56999999999999995</v>
          </cell>
          <cell r="G3">
            <v>3.41980177092929E-4</v>
          </cell>
          <cell r="H3">
            <v>-2.7</v>
          </cell>
          <cell r="I3">
            <v>-3.9494079703996498E-3</v>
          </cell>
        </row>
        <row r="4">
          <cell r="C4" t="str">
            <v>Otro Art personal</v>
          </cell>
          <cell r="D4">
            <v>-0.1</v>
          </cell>
          <cell r="E4">
            <v>-1.94261077989952E-4</v>
          </cell>
          <cell r="F4">
            <v>-0.63</v>
          </cell>
          <cell r="G4">
            <v>-9.7299075558325901E-4</v>
          </cell>
          <cell r="H4">
            <v>0.62</v>
          </cell>
          <cell r="I4">
            <v>1.85065882185359E-3</v>
          </cell>
        </row>
        <row r="5">
          <cell r="C5" t="str">
            <v>Art Joyería</v>
          </cell>
          <cell r="D5">
            <v>-1.41</v>
          </cell>
          <cell r="E5">
            <v>-1.84276148436535E-3</v>
          </cell>
          <cell r="F5">
            <v>0.56999999999999995</v>
          </cell>
          <cell r="G5">
            <v>3.41980177092929E-4</v>
          </cell>
          <cell r="H5">
            <v>-2.7</v>
          </cell>
          <cell r="I5">
            <v>-3.9494079703996498E-3</v>
          </cell>
        </row>
        <row r="6">
          <cell r="C6" t="str">
            <v>Joyas Oro y plata</v>
          </cell>
          <cell r="D6">
            <v>-0.87</v>
          </cell>
          <cell r="E6">
            <v>-7.8112806528366201E-4</v>
          </cell>
          <cell r="F6">
            <v>1.54</v>
          </cell>
          <cell r="G6">
            <v>6.9824389435079804E-4</v>
          </cell>
          <cell r="H6">
            <v>-2.84</v>
          </cell>
          <cell r="I6">
            <v>-2.8874068630127302E-3</v>
          </cell>
        </row>
        <row r="7">
          <cell r="C7" t="str">
            <v>Relojes</v>
          </cell>
          <cell r="D7">
            <v>-2.6</v>
          </cell>
          <cell r="E7">
            <v>-1.06374473501713E-3</v>
          </cell>
          <cell r="F7">
            <v>-2.44</v>
          </cell>
          <cell r="G7">
            <v>-3.5763742250796699E-4</v>
          </cell>
          <cell r="H7">
            <v>-2.37</v>
          </cell>
          <cell r="I7">
            <v>-1.0572226614104199E-3</v>
          </cell>
        </row>
        <row r="8">
          <cell r="C8" t="str">
            <v>Otro Art personal</v>
          </cell>
          <cell r="D8">
            <v>-0.1</v>
          </cell>
          <cell r="E8">
            <v>-1.94261077989952E-4</v>
          </cell>
          <cell r="F8">
            <v>-0.63</v>
          </cell>
          <cell r="G8">
            <v>-9.7299075558325901E-4</v>
          </cell>
          <cell r="H8">
            <v>0.62</v>
          </cell>
          <cell r="I8">
            <v>1.85065882185359E-3</v>
          </cell>
        </row>
        <row r="9">
          <cell r="C9" t="str">
            <v>Otros Art personale</v>
          </cell>
          <cell r="D9">
            <v>-0.1</v>
          </cell>
          <cell r="E9">
            <v>-1.94261077989952E-4</v>
          </cell>
          <cell r="F9">
            <v>-0.63</v>
          </cell>
          <cell r="G9">
            <v>-9.7299075558325901E-4</v>
          </cell>
          <cell r="H9">
            <v>0.62</v>
          </cell>
          <cell r="I9">
            <v>1.85065882185359E-3</v>
          </cell>
        </row>
      </sheetData>
      <sheetData sheetId="113">
        <row r="2">
          <cell r="C2" t="str">
            <v>Otro Bienes-Serv</v>
          </cell>
          <cell r="D2">
            <v>0.31</v>
          </cell>
          <cell r="E2">
            <v>2.1907256712822201E-3</v>
          </cell>
          <cell r="F2">
            <v>0.22</v>
          </cell>
          <cell r="G2">
            <v>1.2232808292349899E-3</v>
          </cell>
          <cell r="H2">
            <v>0.37</v>
          </cell>
          <cell r="I2">
            <v>3.4879927296349298E-3</v>
          </cell>
        </row>
        <row r="3">
          <cell r="C3" t="str">
            <v>Serv Financieros</v>
          </cell>
          <cell r="D3">
            <v>0.21</v>
          </cell>
          <cell r="E3">
            <v>1.11765522381548E-3</v>
          </cell>
          <cell r="F3">
            <v>0.21</v>
          </cell>
          <cell r="G3">
            <v>1.13526714850083E-3</v>
          </cell>
          <cell r="H3">
            <v>0.21</v>
          </cell>
          <cell r="I3">
            <v>1.20255390203506E-3</v>
          </cell>
        </row>
        <row r="4">
          <cell r="C4" t="str">
            <v>Seguro Transporte</v>
          </cell>
          <cell r="D4">
            <v>0.63</v>
          </cell>
          <cell r="E4">
            <v>1.0991567945839E-3</v>
          </cell>
          <cell r="F4">
            <v>0.63</v>
          </cell>
          <cell r="G4">
            <v>9.7064241915606001E-5</v>
          </cell>
          <cell r="H4">
            <v>0.63</v>
          </cell>
          <cell r="I4">
            <v>2.3310209983599499E-3</v>
          </cell>
        </row>
        <row r="5">
          <cell r="C5" t="str">
            <v>Serv Financieros</v>
          </cell>
          <cell r="D5">
            <v>0.21</v>
          </cell>
          <cell r="E5">
            <v>1.11765522381548E-3</v>
          </cell>
          <cell r="F5">
            <v>0.21</v>
          </cell>
          <cell r="G5">
            <v>1.13526714850083E-3</v>
          </cell>
          <cell r="H5">
            <v>0.21</v>
          </cell>
          <cell r="I5">
            <v>1.20255390203506E-3</v>
          </cell>
        </row>
        <row r="6">
          <cell r="C6" t="str">
            <v>Serv Bancarios</v>
          </cell>
          <cell r="D6">
            <v>0.21</v>
          </cell>
          <cell r="E6">
            <v>1.1002008527923801E-3</v>
          </cell>
          <cell r="F6">
            <v>0.21</v>
          </cell>
          <cell r="G6">
            <v>1.1020222341677501E-3</v>
          </cell>
          <cell r="H6">
            <v>0.21</v>
          </cell>
          <cell r="I6">
            <v>1.18013340836582E-3</v>
          </cell>
        </row>
        <row r="7">
          <cell r="C7" t="str">
            <v>Otro Serv Financiero</v>
          </cell>
          <cell r="D7">
            <v>0.21</v>
          </cell>
          <cell r="E7">
            <v>1.7449905172086901E-5</v>
          </cell>
          <cell r="F7">
            <v>0.22</v>
          </cell>
          <cell r="G7">
            <v>3.4814226109681098E-5</v>
          </cell>
          <cell r="H7">
            <v>0.19</v>
          </cell>
          <cell r="I7">
            <v>2.0283054750991801E-5</v>
          </cell>
        </row>
        <row r="8">
          <cell r="C8" t="str">
            <v>Seguro Transporte</v>
          </cell>
          <cell r="D8">
            <v>0.63</v>
          </cell>
          <cell r="E8">
            <v>1.0991567945839E-3</v>
          </cell>
          <cell r="F8">
            <v>0.63</v>
          </cell>
          <cell r="G8">
            <v>9.7064241915606001E-5</v>
          </cell>
          <cell r="H8">
            <v>0.63</v>
          </cell>
          <cell r="I8">
            <v>2.3310209983599499E-3</v>
          </cell>
        </row>
        <row r="9">
          <cell r="C9" t="str">
            <v>Seguro vehículo</v>
          </cell>
          <cell r="D9">
            <v>0.63</v>
          </cell>
          <cell r="E9">
            <v>1.0991567945839E-3</v>
          </cell>
          <cell r="F9">
            <v>0.63</v>
          </cell>
          <cell r="G9">
            <v>9.7064241915606001E-5</v>
          </cell>
          <cell r="H9">
            <v>0.63</v>
          </cell>
          <cell r="I9">
            <v>2.3310209983599499E-3</v>
          </cell>
        </row>
      </sheetData>
      <sheetData sheetId="114">
        <row r="2">
          <cell r="C2" t="str">
            <v>Otros gastos</v>
          </cell>
          <cell r="D2">
            <v>0.63</v>
          </cell>
          <cell r="E2">
            <v>3.5368490163212203E-2</v>
          </cell>
          <cell r="F2">
            <v>0.52</v>
          </cell>
          <cell r="G2">
            <v>3.24798578523295E-2</v>
          </cell>
          <cell r="H2">
            <v>0.43</v>
          </cell>
          <cell r="I2">
            <v>1.70144554011885E-2</v>
          </cell>
        </row>
        <row r="3">
          <cell r="C3" t="str">
            <v>Higiene corporal</v>
          </cell>
          <cell r="D3">
            <v>1.1000000000000001</v>
          </cell>
          <cell r="E3">
            <v>1.3923470745156E-2</v>
          </cell>
          <cell r="F3">
            <v>0.89</v>
          </cell>
          <cell r="G3">
            <v>1.4379187942842601E-2</v>
          </cell>
          <cell r="H3">
            <v>1.26</v>
          </cell>
          <cell r="I3">
            <v>7.2500457485841999E-3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Cuidado Cabello</v>
          </cell>
          <cell r="D4">
            <v>1.97</v>
          </cell>
          <cell r="E4">
            <v>1.1664571288757799E-2</v>
          </cell>
          <cell r="F4">
            <v>0.4</v>
          </cell>
          <cell r="G4">
            <v>2.96676115525956E-3</v>
          </cell>
          <cell r="H4">
            <v>2.85</v>
          </cell>
          <cell r="I4">
            <v>1.0411093557253099E-2</v>
          </cell>
          <cell r="J4">
            <v>2</v>
          </cell>
          <cell r="K4">
            <v>4</v>
          </cell>
          <cell r="L4">
            <v>1</v>
          </cell>
        </row>
        <row r="5">
          <cell r="C5" t="str">
            <v>Higiene oral</v>
          </cell>
          <cell r="D5">
            <v>1.2</v>
          </cell>
          <cell r="E5">
            <v>4.1342098504782198E-3</v>
          </cell>
          <cell r="F5">
            <v>1.58</v>
          </cell>
          <cell r="G5">
            <v>7.0057857836615901E-3</v>
          </cell>
          <cell r="H5">
            <v>-0.27</v>
          </cell>
          <cell r="I5">
            <v>-3.9399224377588199E-4</v>
          </cell>
          <cell r="J5">
            <v>3</v>
          </cell>
          <cell r="K5">
            <v>2</v>
          </cell>
          <cell r="L5">
            <v>13</v>
          </cell>
        </row>
        <row r="6">
          <cell r="C6" t="str">
            <v>Aguardiente</v>
          </cell>
          <cell r="D6">
            <v>1.96</v>
          </cell>
          <cell r="E6">
            <v>2.38031237165401E-3</v>
          </cell>
          <cell r="F6">
            <v>1.53</v>
          </cell>
          <cell r="G6">
            <v>2.3443979026211599E-3</v>
          </cell>
          <cell r="H6">
            <v>2.17</v>
          </cell>
          <cell r="I6">
            <v>2.38068703425789E-4</v>
          </cell>
          <cell r="J6">
            <v>4</v>
          </cell>
          <cell r="K6">
            <v>5</v>
          </cell>
          <cell r="L6">
            <v>7</v>
          </cell>
        </row>
        <row r="7">
          <cell r="C7" t="str">
            <v>Cervezas</v>
          </cell>
          <cell r="D7">
            <v>0.46</v>
          </cell>
          <cell r="E7">
            <v>1.9983443857790402E-3</v>
          </cell>
          <cell r="F7">
            <v>0.23</v>
          </cell>
          <cell r="G7">
            <v>1.50498235121441E-3</v>
          </cell>
          <cell r="H7">
            <v>0.72</v>
          </cell>
          <cell r="I7">
            <v>4.6020345574288902E-4</v>
          </cell>
          <cell r="J7">
            <v>5</v>
          </cell>
          <cell r="K7">
            <v>6</v>
          </cell>
          <cell r="L7">
            <v>6</v>
          </cell>
        </row>
        <row r="8">
          <cell r="C8" t="str">
            <v>Corte cabello</v>
          </cell>
          <cell r="D8">
            <v>0.32</v>
          </cell>
          <cell r="E8">
            <v>1.4148419230332601E-3</v>
          </cell>
          <cell r="F8">
            <v>0.78</v>
          </cell>
          <cell r="G8">
            <v>3.4151120552390799E-3</v>
          </cell>
          <cell r="H8">
            <v>-0.27</v>
          </cell>
          <cell r="I8">
            <v>-9.3787922741064703E-4</v>
          </cell>
          <cell r="J8">
            <v>6</v>
          </cell>
          <cell r="K8">
            <v>3</v>
          </cell>
          <cell r="L8">
            <v>14</v>
          </cell>
        </row>
        <row r="9">
          <cell r="C9" t="str">
            <v>Serv Bancarios</v>
          </cell>
          <cell r="D9">
            <v>0.21</v>
          </cell>
          <cell r="E9">
            <v>1.1002008527923801E-3</v>
          </cell>
          <cell r="F9">
            <v>0.21</v>
          </cell>
          <cell r="G9">
            <v>1.1020222341677501E-3</v>
          </cell>
          <cell r="H9">
            <v>0.21</v>
          </cell>
          <cell r="I9">
            <v>1.18013340836582E-3</v>
          </cell>
          <cell r="J9">
            <v>7</v>
          </cell>
          <cell r="K9">
            <v>7</v>
          </cell>
          <cell r="L9">
            <v>5</v>
          </cell>
        </row>
        <row r="10">
          <cell r="C10" t="str">
            <v>Seguro vehículo</v>
          </cell>
          <cell r="D10">
            <v>0.63</v>
          </cell>
          <cell r="E10">
            <v>1.0991567945839E-3</v>
          </cell>
          <cell r="F10">
            <v>0.63</v>
          </cell>
          <cell r="G10">
            <v>9.7064241915606001E-5</v>
          </cell>
          <cell r="H10">
            <v>0.63</v>
          </cell>
          <cell r="I10">
            <v>2.3310209983599499E-3</v>
          </cell>
          <cell r="J10">
            <v>8</v>
          </cell>
          <cell r="K10">
            <v>13</v>
          </cell>
          <cell r="L10">
            <v>3</v>
          </cell>
        </row>
        <row r="11">
          <cell r="C11" t="str">
            <v>Otro Serv Cuidado</v>
          </cell>
          <cell r="D11">
            <v>0.67</v>
          </cell>
          <cell r="E11">
            <v>8.5018194515853096E-4</v>
          </cell>
          <cell r="F11">
            <v>1.21</v>
          </cell>
          <cell r="G11">
            <v>5.9063125756548597E-4</v>
          </cell>
          <cell r="H11">
            <v>0</v>
          </cell>
          <cell r="I11">
            <v>0</v>
          </cell>
          <cell r="J11">
            <v>9</v>
          </cell>
          <cell r="K11">
            <v>11</v>
          </cell>
          <cell r="L11">
            <v>11</v>
          </cell>
        </row>
        <row r="12">
          <cell r="C12" t="str">
            <v>Higiene facial</v>
          </cell>
          <cell r="D12">
            <v>0.13</v>
          </cell>
          <cell r="E12">
            <v>6.2775154101480702E-4</v>
          </cell>
          <cell r="F12">
            <v>0.2</v>
          </cell>
          <cell r="G12">
            <v>9.3937104300131295E-4</v>
          </cell>
          <cell r="H12">
            <v>0.09</v>
          </cell>
          <cell r="I12">
            <v>2.14759357295291E-4</v>
          </cell>
          <cell r="J12">
            <v>10</v>
          </cell>
          <cell r="K12">
            <v>9</v>
          </cell>
          <cell r="L12">
            <v>8</v>
          </cell>
        </row>
        <row r="13">
          <cell r="C13" t="str">
            <v>Cigarrillos</v>
          </cell>
          <cell r="D13">
            <v>0.4</v>
          </cell>
          <cell r="E13">
            <v>4.3486800935719399E-4</v>
          </cell>
          <cell r="F13">
            <v>0.39</v>
          </cell>
          <cell r="G13">
            <v>4.6728158269239802E-4</v>
          </cell>
          <cell r="H13">
            <v>0.16</v>
          </cell>
          <cell r="I13">
            <v>1.0134756234575401E-4</v>
          </cell>
          <cell r="J13">
            <v>11</v>
          </cell>
          <cell r="K13">
            <v>12</v>
          </cell>
          <cell r="L13">
            <v>9</v>
          </cell>
        </row>
        <row r="14">
          <cell r="C14" t="str">
            <v>Otro Serv Financiero</v>
          </cell>
          <cell r="D14">
            <v>0.21</v>
          </cell>
          <cell r="E14">
            <v>1.7449905172086901E-5</v>
          </cell>
          <cell r="F14">
            <v>0.22</v>
          </cell>
          <cell r="G14">
            <v>3.4814226109681098E-5</v>
          </cell>
          <cell r="H14">
            <v>0.19</v>
          </cell>
          <cell r="I14">
            <v>2.0283054750991801E-5</v>
          </cell>
          <cell r="J14">
            <v>12</v>
          </cell>
          <cell r="K14">
            <v>14</v>
          </cell>
          <cell r="L14">
            <v>10</v>
          </cell>
        </row>
        <row r="15">
          <cell r="C15" t="str">
            <v>Otros Art personale</v>
          </cell>
          <cell r="D15">
            <v>-0.1</v>
          </cell>
          <cell r="E15">
            <v>-1.94261077989952E-4</v>
          </cell>
          <cell r="F15">
            <v>-0.63</v>
          </cell>
          <cell r="G15">
            <v>-9.7299075558325901E-4</v>
          </cell>
          <cell r="H15">
            <v>0.62</v>
          </cell>
          <cell r="I15">
            <v>1.85065882185359E-3</v>
          </cell>
          <cell r="J15">
            <v>13</v>
          </cell>
          <cell r="K15">
            <v>16</v>
          </cell>
          <cell r="L15">
            <v>4</v>
          </cell>
        </row>
        <row r="16">
          <cell r="C16" t="str">
            <v>Otro Pdto Aseo Pers</v>
          </cell>
          <cell r="D16">
            <v>-0.12</v>
          </cell>
          <cell r="E16">
            <v>-2.9008386481511401E-4</v>
          </cell>
          <cell r="F16">
            <v>0.53</v>
          </cell>
          <cell r="G16">
            <v>1.09814978919595E-3</v>
          </cell>
          <cell r="H16">
            <v>-0.16</v>
          </cell>
          <cell r="I16">
            <v>-1.4650795935201199E-4</v>
          </cell>
          <cell r="J16">
            <v>14</v>
          </cell>
          <cell r="K16">
            <v>8</v>
          </cell>
          <cell r="L16">
            <v>12</v>
          </cell>
        </row>
        <row r="17">
          <cell r="C17" t="str">
            <v>Joyas Oro y plata</v>
          </cell>
          <cell r="D17">
            <v>-0.87</v>
          </cell>
          <cell r="E17">
            <v>-7.8112806528366201E-4</v>
          </cell>
          <cell r="F17">
            <v>1.54</v>
          </cell>
          <cell r="G17">
            <v>6.9824389435079804E-4</v>
          </cell>
          <cell r="H17">
            <v>-2.84</v>
          </cell>
          <cell r="I17">
            <v>-2.8874068630127302E-3</v>
          </cell>
          <cell r="J17">
            <v>15</v>
          </cell>
          <cell r="K17">
            <v>10</v>
          </cell>
          <cell r="L17">
            <v>17</v>
          </cell>
        </row>
        <row r="18">
          <cell r="C18" t="str">
            <v>Relojes</v>
          </cell>
          <cell r="D18">
            <v>-2.6</v>
          </cell>
          <cell r="E18">
            <v>-1.06374473501713E-3</v>
          </cell>
          <cell r="F18">
            <v>-2.44</v>
          </cell>
          <cell r="G18">
            <v>-3.5763742250796699E-4</v>
          </cell>
          <cell r="H18">
            <v>-2.37</v>
          </cell>
          <cell r="I18">
            <v>-1.0572226614104199E-3</v>
          </cell>
          <cell r="J18">
            <v>16</v>
          </cell>
          <cell r="K18">
            <v>15</v>
          </cell>
          <cell r="L18">
            <v>15</v>
          </cell>
        </row>
        <row r="19">
          <cell r="C19" t="str">
            <v>Otra Bebida Alcohol</v>
          </cell>
          <cell r="D19">
            <v>-0.53</v>
          </cell>
          <cell r="E19">
            <v>-2.2351216307186302E-3</v>
          </cell>
          <cell r="F19">
            <v>-0.45</v>
          </cell>
          <cell r="G19">
            <v>-2.62788886678253E-3</v>
          </cell>
          <cell r="H19">
            <v>-0.37</v>
          </cell>
          <cell r="I19">
            <v>-1.77454565682576E-3</v>
          </cell>
          <cell r="J19">
            <v>17</v>
          </cell>
          <cell r="K19">
            <v>17</v>
          </cell>
          <cell r="L19">
            <v>16</v>
          </cell>
        </row>
      </sheetData>
      <sheetData sheetId="115">
        <row r="2">
          <cell r="C2" t="str">
            <v>Alimentos</v>
          </cell>
          <cell r="D2">
            <v>1.7</v>
          </cell>
          <cell r="E2">
            <v>0.46490259345885498</v>
          </cell>
          <cell r="F2">
            <v>1.32</v>
          </cell>
          <cell r="G2">
            <v>0.441290954062035</v>
          </cell>
          <cell r="H2">
            <v>2.23</v>
          </cell>
          <cell r="I2">
            <v>0.43714374954267199</v>
          </cell>
        </row>
        <row r="3">
          <cell r="C3" t="str">
            <v>Cereal y pan</v>
          </cell>
          <cell r="D3">
            <v>0.64</v>
          </cell>
          <cell r="E3">
            <v>2.12929226071083E-2</v>
          </cell>
          <cell r="F3">
            <v>0.14000000000000001</v>
          </cell>
          <cell r="G3">
            <v>6.7517955338124696E-3</v>
          </cell>
          <cell r="H3">
            <v>1.5</v>
          </cell>
          <cell r="I3">
            <v>2.4266216762635101E-2</v>
          </cell>
          <cell r="J3">
            <v>5</v>
          </cell>
          <cell r="K3">
            <v>7</v>
          </cell>
          <cell r="L3">
            <v>3</v>
          </cell>
        </row>
        <row r="4">
          <cell r="C4" t="str">
            <v>Tubérculo-plátano</v>
          </cell>
          <cell r="D4">
            <v>-6.4</v>
          </cell>
          <cell r="E4">
            <v>-5.0973584863685098E-2</v>
          </cell>
          <cell r="F4">
            <v>-8.42</v>
          </cell>
          <cell r="G4">
            <v>-0.108348785473471</v>
          </cell>
          <cell r="H4">
            <v>-1.74</v>
          </cell>
          <cell r="I4">
            <v>-6.53786160315609E-3</v>
          </cell>
          <cell r="J4">
            <v>9</v>
          </cell>
          <cell r="K4">
            <v>9</v>
          </cell>
          <cell r="L4">
            <v>9</v>
          </cell>
        </row>
        <row r="5">
          <cell r="C5" t="str">
            <v>Hortaliza-legumbre</v>
          </cell>
          <cell r="D5">
            <v>9.4700000000000006</v>
          </cell>
          <cell r="E5">
            <v>0.169486732861728</v>
          </cell>
          <cell r="F5">
            <v>8.67</v>
          </cell>
          <cell r="G5">
            <v>0.21032880758907699</v>
          </cell>
          <cell r="H5">
            <v>11.58</v>
          </cell>
          <cell r="I5">
            <v>0.12801378135813099</v>
          </cell>
          <cell r="J5">
            <v>2</v>
          </cell>
          <cell r="K5">
            <v>2</v>
          </cell>
          <cell r="L5">
            <v>2</v>
          </cell>
        </row>
        <row r="6">
          <cell r="C6" t="str">
            <v>Frutas</v>
          </cell>
          <cell r="D6">
            <v>1.0900000000000001</v>
          </cell>
          <cell r="E6">
            <v>1.0860816897472101E-2</v>
          </cell>
          <cell r="F6">
            <v>1.07</v>
          </cell>
          <cell r="G6">
            <v>1.13518041705829E-2</v>
          </cell>
          <cell r="H6">
            <v>1.17</v>
          </cell>
          <cell r="I6">
            <v>1.59051226521537E-2</v>
          </cell>
          <cell r="J6">
            <v>7</v>
          </cell>
          <cell r="K6">
            <v>6</v>
          </cell>
          <cell r="L6">
            <v>7</v>
          </cell>
        </row>
        <row r="7">
          <cell r="C7" t="str">
            <v>Carne-derivados</v>
          </cell>
          <cell r="D7">
            <v>1.1000000000000001</v>
          </cell>
          <cell r="E7">
            <v>4.02314564600426E-2</v>
          </cell>
          <cell r="F7">
            <v>1.06</v>
          </cell>
          <cell r="G7">
            <v>4.9405530470717503E-2</v>
          </cell>
          <cell r="H7">
            <v>0.84</v>
          </cell>
          <cell r="I7">
            <v>2.3175130161034899E-2</v>
          </cell>
          <cell r="J7">
            <v>3</v>
          </cell>
          <cell r="K7">
            <v>3</v>
          </cell>
          <cell r="L7">
            <v>4</v>
          </cell>
        </row>
        <row r="8">
          <cell r="C8" t="str">
            <v>Pescado y otros</v>
          </cell>
          <cell r="D8">
            <v>1.08</v>
          </cell>
          <cell r="E8">
            <v>6.0270426557011599E-3</v>
          </cell>
          <cell r="F8">
            <v>0.8</v>
          </cell>
          <cell r="G8">
            <v>5.1050740586608204E-3</v>
          </cell>
          <cell r="H8">
            <v>2.58</v>
          </cell>
          <cell r="I8">
            <v>7.5808209285031097E-3</v>
          </cell>
          <cell r="J8">
            <v>8</v>
          </cell>
          <cell r="K8">
            <v>8</v>
          </cell>
          <cell r="L8">
            <v>8</v>
          </cell>
        </row>
        <row r="9">
          <cell r="C9" t="str">
            <v>Lácteos-Huevos</v>
          </cell>
          <cell r="D9">
            <v>0.78</v>
          </cell>
          <cell r="E9">
            <v>3.0928220090386399E-2</v>
          </cell>
          <cell r="F9">
            <v>0.67</v>
          </cell>
          <cell r="G9">
            <v>3.3563068272462297E-2</v>
          </cell>
          <cell r="H9">
            <v>0.84</v>
          </cell>
          <cell r="I9">
            <v>2.09996851391334E-2</v>
          </cell>
          <cell r="J9">
            <v>4</v>
          </cell>
          <cell r="K9">
            <v>4</v>
          </cell>
          <cell r="L9">
            <v>5</v>
          </cell>
        </row>
        <row r="10">
          <cell r="C10" t="str">
            <v>Alimentos varios</v>
          </cell>
          <cell r="D10">
            <v>0.59</v>
          </cell>
          <cell r="E10">
            <v>1.6315989886504501E-2</v>
          </cell>
          <cell r="F10">
            <v>0.6</v>
          </cell>
          <cell r="G10">
            <v>2.02381391289022E-2</v>
          </cell>
          <cell r="H10">
            <v>0.85</v>
          </cell>
          <cell r="I10">
            <v>1.5949950259454101E-2</v>
          </cell>
          <cell r="J10">
            <v>6</v>
          </cell>
          <cell r="K10">
            <v>5</v>
          </cell>
          <cell r="L10">
            <v>6</v>
          </cell>
        </row>
        <row r="11">
          <cell r="C11" t="str">
            <v>Comidas</v>
          </cell>
          <cell r="D11">
            <v>2.3199999999999998</v>
          </cell>
          <cell r="E11">
            <v>0.22018392426834801</v>
          </cell>
          <cell r="F11">
            <v>2.1</v>
          </cell>
          <cell r="G11">
            <v>0.213181165255491</v>
          </cell>
          <cell r="H11">
            <v>2.69</v>
          </cell>
          <cell r="I11">
            <v>0.207520079720284</v>
          </cell>
          <cell r="J11">
            <v>1</v>
          </cell>
          <cell r="K11">
            <v>1</v>
          </cell>
          <cell r="L11">
            <v>1</v>
          </cell>
        </row>
      </sheetData>
      <sheetData sheetId="116" refreshError="1"/>
      <sheetData sheetId="117">
        <row r="2">
          <cell r="C2" t="str">
            <v>Cereal y pan</v>
          </cell>
          <cell r="D2">
            <v>0.64</v>
          </cell>
          <cell r="E2">
            <v>2.12929226071083E-2</v>
          </cell>
          <cell r="F2">
            <v>0.14000000000000001</v>
          </cell>
          <cell r="G2">
            <v>6.7517955338124696E-3</v>
          </cell>
          <cell r="H2">
            <v>1.5</v>
          </cell>
          <cell r="I2">
            <v>2.4266216762635101E-2</v>
          </cell>
        </row>
        <row r="3">
          <cell r="C3" t="str">
            <v>Cereales</v>
          </cell>
          <cell r="D3">
            <v>0.69</v>
          </cell>
          <cell r="E3">
            <v>1.2085557789268999E-2</v>
          </cell>
          <cell r="F3">
            <v>0.31</v>
          </cell>
          <cell r="G3">
            <v>7.9006788423509108E-3</v>
          </cell>
          <cell r="H3">
            <v>1.24</v>
          </cell>
          <cell r="I3">
            <v>1.04860073553142E-2</v>
          </cell>
        </row>
        <row r="4">
          <cell r="C4" t="str">
            <v>Pdto Panadería</v>
          </cell>
          <cell r="D4">
            <v>0.6</v>
          </cell>
          <cell r="E4">
            <v>9.4526166879479404E-3</v>
          </cell>
          <cell r="F4">
            <v>-0.06</v>
          </cell>
          <cell r="G4">
            <v>-1.36457280446274E-3</v>
          </cell>
          <cell r="H4">
            <v>1.78</v>
          </cell>
          <cell r="I4">
            <v>1.37430838145947E-2</v>
          </cell>
        </row>
        <row r="5">
          <cell r="C5" t="str">
            <v>Cereales</v>
          </cell>
          <cell r="D5">
            <v>0.69</v>
          </cell>
          <cell r="E5">
            <v>1.2085557789268999E-2</v>
          </cell>
          <cell r="F5">
            <v>0.31</v>
          </cell>
          <cell r="G5">
            <v>7.9006788423509108E-3</v>
          </cell>
          <cell r="H5">
            <v>1.24</v>
          </cell>
          <cell r="I5">
            <v>1.04860073553142E-2</v>
          </cell>
        </row>
        <row r="6">
          <cell r="C6" t="str">
            <v>Arroz</v>
          </cell>
          <cell r="D6">
            <v>0.57999999999999996</v>
          </cell>
          <cell r="E6">
            <v>6.7886977797626197E-3</v>
          </cell>
          <cell r="F6">
            <v>0.19</v>
          </cell>
          <cell r="G6">
            <v>3.4826663369404601E-3</v>
          </cell>
          <cell r="H6">
            <v>1.53</v>
          </cell>
          <cell r="I6">
            <v>5.3531223496524399E-3</v>
          </cell>
        </row>
        <row r="7">
          <cell r="C7" t="str">
            <v>Harinas</v>
          </cell>
          <cell r="D7">
            <v>1.2</v>
          </cell>
          <cell r="E7">
            <v>1.01177770018224E-3</v>
          </cell>
          <cell r="F7">
            <v>1.08</v>
          </cell>
          <cell r="G7">
            <v>1.2690317062015099E-3</v>
          </cell>
          <cell r="H7">
            <v>1.8</v>
          </cell>
          <cell r="I7">
            <v>1.0322117481996399E-3</v>
          </cell>
        </row>
        <row r="8">
          <cell r="C8" t="str">
            <v>Pasta alimenticia</v>
          </cell>
          <cell r="D8">
            <v>0.54</v>
          </cell>
          <cell r="E8">
            <v>1.5555548525684399E-3</v>
          </cell>
          <cell r="F8">
            <v>0.15</v>
          </cell>
          <cell r="G8">
            <v>6.2349045982163702E-4</v>
          </cell>
          <cell r="H8">
            <v>1.25</v>
          </cell>
          <cell r="I8">
            <v>2.19187058889973E-3</v>
          </cell>
        </row>
        <row r="9">
          <cell r="C9" t="str">
            <v>Cereal preparado</v>
          </cell>
          <cell r="D9">
            <v>0.81</v>
          </cell>
          <cell r="E9">
            <v>1.17194752765654E-3</v>
          </cell>
          <cell r="F9">
            <v>0.99</v>
          </cell>
          <cell r="G9">
            <v>1.08789263973639E-3</v>
          </cell>
          <cell r="H9">
            <v>0.67</v>
          </cell>
          <cell r="I9">
            <v>1.7299565503063499E-3</v>
          </cell>
        </row>
        <row r="10">
          <cell r="C10" t="str">
            <v>Otro cereal</v>
          </cell>
          <cell r="D10">
            <v>2.36</v>
          </cell>
          <cell r="E10">
            <v>1.50719272523021E-3</v>
          </cell>
          <cell r="F10">
            <v>2.02</v>
          </cell>
          <cell r="G10">
            <v>1.4691058034895499E-3</v>
          </cell>
          <cell r="H10">
            <v>2.92</v>
          </cell>
          <cell r="I10">
            <v>1.42536273730902E-4</v>
          </cell>
        </row>
        <row r="11">
          <cell r="C11" t="str">
            <v>Pdto Panadería</v>
          </cell>
          <cell r="D11">
            <v>0.6</v>
          </cell>
          <cell r="E11">
            <v>9.4526166879479404E-3</v>
          </cell>
          <cell r="F11">
            <v>-0.06</v>
          </cell>
          <cell r="G11">
            <v>-1.36457280446274E-3</v>
          </cell>
          <cell r="H11">
            <v>1.78</v>
          </cell>
          <cell r="I11">
            <v>1.37430838145947E-2</v>
          </cell>
        </row>
        <row r="12">
          <cell r="C12" t="str">
            <v>Pan</v>
          </cell>
          <cell r="D12">
            <v>0.28999999999999998</v>
          </cell>
          <cell r="E12">
            <v>3.2194418619809202E-3</v>
          </cell>
          <cell r="F12">
            <v>-0.28999999999999998</v>
          </cell>
          <cell r="G12">
            <v>-5.0218751805837002E-3</v>
          </cell>
          <cell r="H12">
            <v>0.69</v>
          </cell>
          <cell r="I12">
            <v>2.6884321426269399E-3</v>
          </cell>
        </row>
        <row r="13">
          <cell r="C13" t="str">
            <v>Otros panadería</v>
          </cell>
          <cell r="D13">
            <v>1.33</v>
          </cell>
          <cell r="E13">
            <v>6.1888823811291002E-3</v>
          </cell>
          <cell r="F13">
            <v>0.66</v>
          </cell>
          <cell r="G13">
            <v>3.5812164976177399E-3</v>
          </cell>
          <cell r="H13">
            <v>2.9</v>
          </cell>
          <cell r="I13">
            <v>1.1091445715265699E-2</v>
          </cell>
        </row>
      </sheetData>
      <sheetData sheetId="118">
        <row r="2">
          <cell r="C2" t="str">
            <v>Tubérculo-plátano</v>
          </cell>
          <cell r="D2">
            <v>-6.4</v>
          </cell>
          <cell r="E2">
            <v>-5.0973584863685098E-2</v>
          </cell>
          <cell r="F2">
            <v>-8.42</v>
          </cell>
          <cell r="G2">
            <v>-0.108348785473471</v>
          </cell>
          <cell r="H2">
            <v>-1.74</v>
          </cell>
          <cell r="I2">
            <v>-6.53786160315609E-3</v>
          </cell>
        </row>
        <row r="3">
          <cell r="C3" t="str">
            <v>Tubérculos</v>
          </cell>
          <cell r="D3">
            <v>-7.72</v>
          </cell>
          <cell r="E3">
            <v>-4.68000702707261E-2</v>
          </cell>
          <cell r="F3">
            <v>-9.98</v>
          </cell>
          <cell r="G3">
            <v>-0.101527072726094</v>
          </cell>
          <cell r="H3">
            <v>-1.01</v>
          </cell>
          <cell r="I3">
            <v>-2.82520015699477E-3</v>
          </cell>
        </row>
        <row r="4">
          <cell r="C4" t="str">
            <v>Plátano</v>
          </cell>
          <cell r="D4">
            <v>-2.1800000000000002</v>
          </cell>
          <cell r="E4">
            <v>-4.1481505610360498E-3</v>
          </cell>
          <cell r="F4">
            <v>-2.52</v>
          </cell>
          <cell r="G4">
            <v>-6.7925157033073003E-3</v>
          </cell>
          <cell r="H4">
            <v>-3.85</v>
          </cell>
          <cell r="I4">
            <v>-3.6961541587648299E-3</v>
          </cell>
        </row>
        <row r="5">
          <cell r="C5" t="str">
            <v>Tubérculos</v>
          </cell>
          <cell r="D5">
            <v>-7.72</v>
          </cell>
          <cell r="E5">
            <v>-4.68000702707261E-2</v>
          </cell>
          <cell r="F5">
            <v>-9.98</v>
          </cell>
          <cell r="G5">
            <v>-0.101527072726094</v>
          </cell>
          <cell r="H5">
            <v>-1.01</v>
          </cell>
          <cell r="I5">
            <v>-2.82520015699477E-3</v>
          </cell>
        </row>
        <row r="6">
          <cell r="C6" t="str">
            <v>Papa</v>
          </cell>
          <cell r="D6">
            <v>-9.41</v>
          </cell>
          <cell r="E6">
            <v>-5.1556179670765999E-2</v>
          </cell>
          <cell r="F6">
            <v>-11.5</v>
          </cell>
          <cell r="G6">
            <v>-0.107324828954753</v>
          </cell>
          <cell r="H6">
            <v>-2.0299999999999998</v>
          </cell>
          <cell r="I6">
            <v>-5.0917748520909398E-3</v>
          </cell>
        </row>
        <row r="7">
          <cell r="C7" t="str">
            <v>Yuca</v>
          </cell>
          <cell r="D7">
            <v>9.33</v>
          </cell>
          <cell r="E7">
            <v>4.4368361835568897E-3</v>
          </cell>
          <cell r="F7">
            <v>7.82</v>
          </cell>
          <cell r="G7">
            <v>5.6006898520185103E-3</v>
          </cell>
          <cell r="H7">
            <v>7.92</v>
          </cell>
          <cell r="I7">
            <v>1.72349657566259E-3</v>
          </cell>
        </row>
        <row r="8">
          <cell r="C8" t="str">
            <v>Otros tubérculos</v>
          </cell>
          <cell r="D8">
            <v>2.85</v>
          </cell>
          <cell r="E8">
            <v>3.0648155445275199E-4</v>
          </cell>
          <cell r="F8">
            <v>1.73</v>
          </cell>
          <cell r="G8">
            <v>2.1456879604475699E-4</v>
          </cell>
          <cell r="H8">
            <v>7.7</v>
          </cell>
          <cell r="I8">
            <v>5.4935141500225804E-4</v>
          </cell>
        </row>
        <row r="9">
          <cell r="C9" t="str">
            <v>Plátano</v>
          </cell>
          <cell r="D9">
            <v>-2.1800000000000002</v>
          </cell>
          <cell r="E9">
            <v>-4.1481505610360498E-3</v>
          </cell>
          <cell r="F9">
            <v>-2.52</v>
          </cell>
          <cell r="G9">
            <v>-6.7925157033073003E-3</v>
          </cell>
          <cell r="H9">
            <v>-3.85</v>
          </cell>
          <cell r="I9">
            <v>-3.6961541587648299E-3</v>
          </cell>
        </row>
        <row r="10">
          <cell r="C10" t="str">
            <v>Plátano</v>
          </cell>
          <cell r="D10">
            <v>-2.1800000000000002</v>
          </cell>
          <cell r="E10">
            <v>-4.1481505610360498E-3</v>
          </cell>
          <cell r="F10">
            <v>-2.52</v>
          </cell>
          <cell r="G10">
            <v>-6.7925157033073003E-3</v>
          </cell>
          <cell r="H10">
            <v>-3.85</v>
          </cell>
          <cell r="I10">
            <v>-3.6961541587648299E-3</v>
          </cell>
        </row>
      </sheetData>
      <sheetData sheetId="119">
        <row r="2">
          <cell r="C2" t="str">
            <v>Hortaliza-legumbre</v>
          </cell>
          <cell r="D2">
            <v>9.4700000000000006</v>
          </cell>
          <cell r="E2">
            <v>0.169486732861728</v>
          </cell>
          <cell r="F2">
            <v>8.67</v>
          </cell>
          <cell r="G2">
            <v>0.21032880758907699</v>
          </cell>
          <cell r="H2">
            <v>11.58</v>
          </cell>
          <cell r="I2">
            <v>0.12801378135813099</v>
          </cell>
        </row>
        <row r="3">
          <cell r="C3" t="str">
            <v>Hortaliza fresca</v>
          </cell>
          <cell r="D3">
            <v>19.34</v>
          </cell>
          <cell r="E3">
            <v>0.142700941367194</v>
          </cell>
          <cell r="F3">
            <v>18.25</v>
          </cell>
          <cell r="G3">
            <v>0.17693939577202</v>
          </cell>
          <cell r="H3">
            <v>22.44</v>
          </cell>
          <cell r="I3">
            <v>0.119186322481281</v>
          </cell>
        </row>
        <row r="4">
          <cell r="C4" t="str">
            <v>Legumbres</v>
          </cell>
          <cell r="D4">
            <v>2.5499999999999998</v>
          </cell>
          <cell r="E4">
            <v>2.6820078762270699E-2</v>
          </cell>
          <cell r="F4">
            <v>2.29</v>
          </cell>
          <cell r="G4">
            <v>3.33536772206054E-2</v>
          </cell>
          <cell r="H4">
            <v>1.54</v>
          </cell>
          <cell r="I4">
            <v>8.84451284930746E-3</v>
          </cell>
        </row>
        <row r="5">
          <cell r="C5" t="str">
            <v>Hortaliza fresca</v>
          </cell>
          <cell r="D5">
            <v>19.34</v>
          </cell>
          <cell r="E5">
            <v>0.142700941367194</v>
          </cell>
          <cell r="F5">
            <v>18.25</v>
          </cell>
          <cell r="G5">
            <v>0.17693939577202</v>
          </cell>
          <cell r="H5">
            <v>22.44</v>
          </cell>
          <cell r="I5">
            <v>0.119186322481281</v>
          </cell>
        </row>
        <row r="6">
          <cell r="C6" t="str">
            <v>Cebolla</v>
          </cell>
          <cell r="D6">
            <v>29.16</v>
          </cell>
          <cell r="E6">
            <v>3.0726936214019399E-2</v>
          </cell>
          <cell r="F6">
            <v>31.2</v>
          </cell>
          <cell r="G6">
            <v>5.1187676513720401E-2</v>
          </cell>
          <cell r="H6">
            <v>26.26</v>
          </cell>
          <cell r="I6">
            <v>6.7252399109216697E-3</v>
          </cell>
        </row>
        <row r="7">
          <cell r="C7" t="str">
            <v>Tomate</v>
          </cell>
          <cell r="D7">
            <v>24.88</v>
          </cell>
          <cell r="E7">
            <v>3.5368917908189502E-2</v>
          </cell>
          <cell r="F7">
            <v>25.91</v>
          </cell>
          <cell r="G7">
            <v>5.4812300136379097E-2</v>
          </cell>
          <cell r="H7">
            <v>20.64</v>
          </cell>
          <cell r="I7">
            <v>1.3195283290480199E-2</v>
          </cell>
        </row>
        <row r="8">
          <cell r="C8" t="str">
            <v>Zanahoria</v>
          </cell>
          <cell r="D8">
            <v>14.94</v>
          </cell>
          <cell r="E8">
            <v>4.3263213345440402E-3</v>
          </cell>
          <cell r="F8">
            <v>13.8</v>
          </cell>
          <cell r="G8">
            <v>5.1617396000544803E-3</v>
          </cell>
          <cell r="H8">
            <v>15.91</v>
          </cell>
          <cell r="I8">
            <v>1.63999432331639E-3</v>
          </cell>
        </row>
        <row r="9">
          <cell r="C9" t="str">
            <v>Revuelto verde</v>
          </cell>
          <cell r="D9">
            <v>3.69</v>
          </cell>
          <cell r="E9">
            <v>3.4403258170935202E-3</v>
          </cell>
          <cell r="F9">
            <v>5.1100000000000003</v>
          </cell>
          <cell r="G9">
            <v>7.4268633492804098E-3</v>
          </cell>
          <cell r="H9">
            <v>0.3</v>
          </cell>
          <cell r="I9">
            <v>1.5536457436161999E-4</v>
          </cell>
        </row>
        <row r="10">
          <cell r="C10" t="str">
            <v>Otras hortalizas</v>
          </cell>
          <cell r="D10">
            <v>18.690000000000001</v>
          </cell>
          <cell r="E10">
            <v>6.8806299295326598E-2</v>
          </cell>
          <cell r="F10">
            <v>14.18</v>
          </cell>
          <cell r="G10">
            <v>5.8301714808880203E-2</v>
          </cell>
          <cell r="H10">
            <v>25.69</v>
          </cell>
          <cell r="I10">
            <v>9.7494206670807798E-2</v>
          </cell>
        </row>
        <row r="11">
          <cell r="C11" t="str">
            <v>Legumbres</v>
          </cell>
          <cell r="D11">
            <v>2.5499999999999998</v>
          </cell>
          <cell r="E11">
            <v>2.6820078762270699E-2</v>
          </cell>
          <cell r="F11">
            <v>2.29</v>
          </cell>
          <cell r="G11">
            <v>3.33536772206054E-2</v>
          </cell>
          <cell r="H11">
            <v>1.54</v>
          </cell>
          <cell r="I11">
            <v>8.84451284930746E-3</v>
          </cell>
        </row>
        <row r="12">
          <cell r="C12" t="str">
            <v>Frijol</v>
          </cell>
          <cell r="D12">
            <v>-1.1299999999999999</v>
          </cell>
          <cell r="E12">
            <v>-4.1032187795251003E-3</v>
          </cell>
          <cell r="F12">
            <v>-1.52</v>
          </cell>
          <cell r="G12">
            <v>-8.8858726954274894E-3</v>
          </cell>
          <cell r="H12">
            <v>-0.25</v>
          </cell>
          <cell r="I12">
            <v>-3.23868097161893E-4</v>
          </cell>
        </row>
        <row r="13">
          <cell r="C13" t="str">
            <v>Arveja</v>
          </cell>
          <cell r="D13">
            <v>20.98</v>
          </cell>
          <cell r="E13">
            <v>3.6939331412841399E-2</v>
          </cell>
          <cell r="F13">
            <v>25.7</v>
          </cell>
          <cell r="G13">
            <v>5.1066305676266202E-2</v>
          </cell>
          <cell r="H13">
            <v>21.26</v>
          </cell>
          <cell r="I13">
            <v>1.15920653677348E-2</v>
          </cell>
        </row>
        <row r="14">
          <cell r="C14" t="str">
            <v>Legumbre seca</v>
          </cell>
          <cell r="D14">
            <v>-1.84</v>
          </cell>
          <cell r="E14">
            <v>-6.5631997679071697E-3</v>
          </cell>
          <cell r="F14">
            <v>-1.84</v>
          </cell>
          <cell r="G14">
            <v>-9.7589269903951299E-3</v>
          </cell>
          <cell r="H14">
            <v>-1.36</v>
          </cell>
          <cell r="I14">
            <v>-2.00976290857001E-3</v>
          </cell>
        </row>
        <row r="15">
          <cell r="C15" t="str">
            <v>Hortaliza Enlatada</v>
          </cell>
          <cell r="D15">
            <v>0.36</v>
          </cell>
          <cell r="E15">
            <v>5.6118875751090796E-4</v>
          </cell>
          <cell r="F15">
            <v>0.6</v>
          </cell>
          <cell r="G15">
            <v>8.5644291280640502E-4</v>
          </cell>
          <cell r="H15">
            <v>-0.17</v>
          </cell>
          <cell r="I15">
            <v>-4.1217961855325401E-4</v>
          </cell>
        </row>
      </sheetData>
      <sheetData sheetId="120">
        <row r="2">
          <cell r="C2" t="str">
            <v>Frutas</v>
          </cell>
          <cell r="D2">
            <v>1.0900000000000001</v>
          </cell>
          <cell r="E2">
            <v>1.0860816897472101E-2</v>
          </cell>
          <cell r="F2">
            <v>1.07</v>
          </cell>
          <cell r="G2">
            <v>1.13518041705829E-2</v>
          </cell>
          <cell r="H2">
            <v>1.17</v>
          </cell>
          <cell r="I2">
            <v>1.59051226521537E-2</v>
          </cell>
        </row>
        <row r="3">
          <cell r="C3" t="str">
            <v>Fruta fresca</v>
          </cell>
          <cell r="D3">
            <v>0.26</v>
          </cell>
          <cell r="E3">
            <v>2.3700970454648301E-3</v>
          </cell>
          <cell r="F3">
            <v>0.84</v>
          </cell>
          <cell r="G3">
            <v>8.3321495373317508E-3</v>
          </cell>
          <cell r="H3">
            <v>-0.97</v>
          </cell>
          <cell r="I3">
            <v>-1.1477934548134099E-2</v>
          </cell>
        </row>
        <row r="4">
          <cell r="C4" t="str">
            <v>Fruta conserva</v>
          </cell>
          <cell r="D4">
            <v>9.9700000000000006</v>
          </cell>
          <cell r="E4">
            <v>8.4551523552438401E-3</v>
          </cell>
          <cell r="F4">
            <v>4.3600000000000003</v>
          </cell>
          <cell r="G4">
            <v>3.00613930027136E-3</v>
          </cell>
          <cell r="H4">
            <v>15.5</v>
          </cell>
          <cell r="I4">
            <v>2.7302126752621399E-2</v>
          </cell>
        </row>
        <row r="5">
          <cell r="C5" t="str">
            <v>Fruta fresca</v>
          </cell>
          <cell r="D5">
            <v>0.26</v>
          </cell>
          <cell r="E5">
            <v>2.3700970454648301E-3</v>
          </cell>
          <cell r="F5">
            <v>0.84</v>
          </cell>
          <cell r="G5">
            <v>8.3321495373317508E-3</v>
          </cell>
          <cell r="H5">
            <v>-0.97</v>
          </cell>
          <cell r="I5">
            <v>-1.1477934548134099E-2</v>
          </cell>
        </row>
        <row r="6">
          <cell r="C6" t="str">
            <v>Naranjas</v>
          </cell>
          <cell r="D6">
            <v>16.489999999999998</v>
          </cell>
          <cell r="E6">
            <v>7.1706436983370696E-3</v>
          </cell>
          <cell r="F6">
            <v>9.8800000000000008</v>
          </cell>
          <cell r="G6">
            <v>4.6332645198349301E-3</v>
          </cell>
          <cell r="H6">
            <v>25.49</v>
          </cell>
          <cell r="I6">
            <v>1.16293433644266E-2</v>
          </cell>
        </row>
        <row r="7">
          <cell r="C7" t="str">
            <v>Bananos</v>
          </cell>
          <cell r="D7">
            <v>2.82</v>
          </cell>
          <cell r="E7">
            <v>9.2413022348942098E-4</v>
          </cell>
          <cell r="F7">
            <v>2.4500000000000002</v>
          </cell>
          <cell r="G7">
            <v>1.18620777141915E-3</v>
          </cell>
          <cell r="H7">
            <v>1.88</v>
          </cell>
          <cell r="I7">
            <v>1.20930492488204E-4</v>
          </cell>
        </row>
        <row r="8">
          <cell r="C8" t="str">
            <v>Tomate árbol</v>
          </cell>
          <cell r="D8">
            <v>2.13</v>
          </cell>
          <cell r="E8">
            <v>5.1601135955613696E-4</v>
          </cell>
          <cell r="F8">
            <v>0.35</v>
          </cell>
          <cell r="G8">
            <v>1.39797305580447E-4</v>
          </cell>
          <cell r="H8">
            <v>8.11</v>
          </cell>
          <cell r="I8">
            <v>1.05628794793968E-3</v>
          </cell>
        </row>
        <row r="9">
          <cell r="C9" t="str">
            <v>Moras</v>
          </cell>
          <cell r="D9">
            <v>10.77</v>
          </cell>
          <cell r="E9">
            <v>6.5050343823124098E-3</v>
          </cell>
          <cell r="F9">
            <v>13.85</v>
          </cell>
          <cell r="G9">
            <v>1.2360404487828301E-2</v>
          </cell>
          <cell r="H9">
            <v>6.22</v>
          </cell>
          <cell r="I9">
            <v>4.9207392250596299E-4</v>
          </cell>
        </row>
        <row r="10">
          <cell r="C10" t="str">
            <v>Otra fruta fresca</v>
          </cell>
          <cell r="D10">
            <v>-1.69</v>
          </cell>
          <cell r="E10">
            <v>-1.2687248095196601E-2</v>
          </cell>
          <cell r="F10">
            <v>-1.3</v>
          </cell>
          <cell r="G10">
            <v>-9.9772278573421105E-3</v>
          </cell>
          <cell r="H10">
            <v>-2.23</v>
          </cell>
          <cell r="I10">
            <v>-2.4760843345835198E-2</v>
          </cell>
        </row>
        <row r="11">
          <cell r="C11" t="str">
            <v>Fruta conserva</v>
          </cell>
          <cell r="D11">
            <v>9.9700000000000006</v>
          </cell>
          <cell r="E11">
            <v>8.4551523552438401E-3</v>
          </cell>
          <cell r="F11">
            <v>4.3600000000000003</v>
          </cell>
          <cell r="G11">
            <v>3.00613930027136E-3</v>
          </cell>
          <cell r="H11">
            <v>15.5</v>
          </cell>
          <cell r="I11">
            <v>2.7302126752621399E-2</v>
          </cell>
        </row>
        <row r="12">
          <cell r="C12" t="str">
            <v>Fruta seca</v>
          </cell>
          <cell r="D12">
            <v>9.9700000000000006</v>
          </cell>
          <cell r="E12">
            <v>8.4551523552438401E-3</v>
          </cell>
          <cell r="F12">
            <v>4.3600000000000003</v>
          </cell>
          <cell r="G12">
            <v>3.00613930027136E-3</v>
          </cell>
          <cell r="H12">
            <v>15.5</v>
          </cell>
          <cell r="I12">
            <v>2.7302126752621399E-2</v>
          </cell>
        </row>
      </sheetData>
      <sheetData sheetId="121">
        <row r="2">
          <cell r="C2" t="str">
            <v>Carne-derivados</v>
          </cell>
          <cell r="D2">
            <v>1.1000000000000001</v>
          </cell>
          <cell r="E2">
            <v>4.02314564600426E-2</v>
          </cell>
          <cell r="F2">
            <v>1.06</v>
          </cell>
          <cell r="G2">
            <v>4.9405530470717503E-2</v>
          </cell>
          <cell r="H2">
            <v>0.84</v>
          </cell>
          <cell r="I2">
            <v>2.3175130161034899E-2</v>
          </cell>
        </row>
        <row r="3">
          <cell r="C3" t="str">
            <v>Carne</v>
          </cell>
          <cell r="D3">
            <v>1.07</v>
          </cell>
          <cell r="E3">
            <v>3.4713561262355898E-2</v>
          </cell>
          <cell r="F3">
            <v>1.0900000000000001</v>
          </cell>
          <cell r="G3">
            <v>4.6298094009243403E-2</v>
          </cell>
          <cell r="H3">
            <v>0.62</v>
          </cell>
          <cell r="I3">
            <v>1.3477701198333299E-2</v>
          </cell>
        </row>
        <row r="4">
          <cell r="C4" t="str">
            <v>Derivado carne</v>
          </cell>
          <cell r="D4">
            <v>1.31</v>
          </cell>
          <cell r="E4">
            <v>5.4121388882695399E-3</v>
          </cell>
          <cell r="F4">
            <v>0.75</v>
          </cell>
          <cell r="G4">
            <v>3.0995559545662901E-3</v>
          </cell>
          <cell r="H4">
            <v>1.66</v>
          </cell>
          <cell r="I4">
            <v>9.7162556864292607E-3</v>
          </cell>
        </row>
        <row r="5">
          <cell r="C5" t="str">
            <v>Carne</v>
          </cell>
          <cell r="D5">
            <v>1.07</v>
          </cell>
          <cell r="E5">
            <v>3.4713561262355898E-2</v>
          </cell>
          <cell r="F5">
            <v>1.0900000000000001</v>
          </cell>
          <cell r="G5">
            <v>4.6298094009243403E-2</v>
          </cell>
          <cell r="H5">
            <v>0.62</v>
          </cell>
          <cell r="I5">
            <v>1.3477701198333299E-2</v>
          </cell>
        </row>
        <row r="6">
          <cell r="C6" t="str">
            <v>Res</v>
          </cell>
          <cell r="D6">
            <v>1.77</v>
          </cell>
          <cell r="E6">
            <v>3.0671334763374698E-2</v>
          </cell>
          <cell r="F6">
            <v>1.67</v>
          </cell>
          <cell r="G6">
            <v>3.8093371743344401E-2</v>
          </cell>
          <cell r="H6">
            <v>0.83</v>
          </cell>
          <cell r="I6">
            <v>1.2469484869568399E-2</v>
          </cell>
        </row>
        <row r="7">
          <cell r="C7" t="str">
            <v>Cerdo</v>
          </cell>
          <cell r="D7">
            <v>1.42</v>
          </cell>
          <cell r="E7">
            <v>3.18765665060195E-3</v>
          </cell>
          <cell r="F7">
            <v>1.02</v>
          </cell>
          <cell r="G7">
            <v>2.5110958891494E-3</v>
          </cell>
          <cell r="H7">
            <v>0.77</v>
          </cell>
          <cell r="I7">
            <v>7.8497028983849702E-4</v>
          </cell>
        </row>
        <row r="8">
          <cell r="C8" t="str">
            <v>Pollo</v>
          </cell>
          <cell r="D8">
            <v>0.06</v>
          </cell>
          <cell r="E8">
            <v>7.7203626606652204E-4</v>
          </cell>
          <cell r="F8">
            <v>0.33</v>
          </cell>
          <cell r="G8">
            <v>5.67798887239164E-3</v>
          </cell>
          <cell r="H8">
            <v>0.05</v>
          </cell>
          <cell r="I8">
            <v>2.8470660464352998E-4</v>
          </cell>
        </row>
        <row r="9">
          <cell r="C9" t="str">
            <v>Derivado carne</v>
          </cell>
          <cell r="D9">
            <v>1.31</v>
          </cell>
          <cell r="E9">
            <v>5.4121388882695399E-3</v>
          </cell>
          <cell r="F9">
            <v>0.75</v>
          </cell>
          <cell r="G9">
            <v>3.0995559545662901E-3</v>
          </cell>
          <cell r="H9">
            <v>1.66</v>
          </cell>
          <cell r="I9">
            <v>9.7162556864292607E-3</v>
          </cell>
        </row>
        <row r="10">
          <cell r="C10" t="str">
            <v>Carne embutida</v>
          </cell>
          <cell r="D10">
            <v>1.31</v>
          </cell>
          <cell r="E10">
            <v>5.4121388882695399E-3</v>
          </cell>
          <cell r="F10">
            <v>0.75</v>
          </cell>
          <cell r="G10">
            <v>3.0995559545662901E-3</v>
          </cell>
          <cell r="H10">
            <v>1.66</v>
          </cell>
          <cell r="I10">
            <v>9.7162556864292607E-3</v>
          </cell>
        </row>
      </sheetData>
      <sheetData sheetId="122">
        <row r="2">
          <cell r="C2" t="str">
            <v>Pescado y otros</v>
          </cell>
          <cell r="D2">
            <v>1.08</v>
          </cell>
          <cell r="E2">
            <v>6.0270426557011599E-3</v>
          </cell>
          <cell r="F2">
            <v>0.8</v>
          </cell>
          <cell r="G2">
            <v>5.1050740586608204E-3</v>
          </cell>
          <cell r="H2">
            <v>2.58</v>
          </cell>
          <cell r="I2">
            <v>7.5808209285031097E-3</v>
          </cell>
        </row>
        <row r="3">
          <cell r="C3" t="str">
            <v>Pescado fresco</v>
          </cell>
          <cell r="D3">
            <v>1.01</v>
          </cell>
          <cell r="E3">
            <v>5.31050695950183E-3</v>
          </cell>
          <cell r="F3">
            <v>0.8</v>
          </cell>
          <cell r="G3">
            <v>5.1010503971145203E-3</v>
          </cell>
          <cell r="H3">
            <v>2.64</v>
          </cell>
          <cell r="I3">
            <v>4.6064210562177504E-3</v>
          </cell>
        </row>
        <row r="4">
          <cell r="C4" t="str">
            <v>Otras de mar</v>
          </cell>
          <cell r="D4">
            <v>2.35</v>
          </cell>
          <cell r="E4">
            <v>7.5819237956420101E-4</v>
          </cell>
          <cell r="F4">
            <v>3.01</v>
          </cell>
          <cell r="G4">
            <v>1.51031062639916E-5</v>
          </cell>
          <cell r="H4">
            <v>2.48</v>
          </cell>
          <cell r="I4">
            <v>2.9599187780230802E-3</v>
          </cell>
        </row>
        <row r="5">
          <cell r="C5" t="str">
            <v>Pescado fresco</v>
          </cell>
          <cell r="D5">
            <v>1.01</v>
          </cell>
          <cell r="E5">
            <v>5.31050695950183E-3</v>
          </cell>
          <cell r="F5">
            <v>0.8</v>
          </cell>
          <cell r="G5">
            <v>5.1010503971145203E-3</v>
          </cell>
          <cell r="H5">
            <v>2.64</v>
          </cell>
          <cell r="I5">
            <v>4.6064210562177504E-3</v>
          </cell>
        </row>
        <row r="6">
          <cell r="C6" t="str">
            <v>Pescado mar</v>
          </cell>
          <cell r="D6">
            <v>1.01</v>
          </cell>
          <cell r="E6">
            <v>5.31050695950183E-3</v>
          </cell>
          <cell r="F6">
            <v>0.8</v>
          </cell>
          <cell r="G6">
            <v>5.1010503971145203E-3</v>
          </cell>
          <cell r="H6">
            <v>2.64</v>
          </cell>
          <cell r="I6">
            <v>4.6064210562177504E-3</v>
          </cell>
        </row>
        <row r="7">
          <cell r="C7" t="str">
            <v>Otras de mar</v>
          </cell>
          <cell r="D7">
            <v>2.35</v>
          </cell>
          <cell r="E7">
            <v>7.5819237956420101E-4</v>
          </cell>
          <cell r="F7">
            <v>3.01</v>
          </cell>
          <cell r="G7">
            <v>1.51031062639916E-5</v>
          </cell>
          <cell r="H7">
            <v>2.48</v>
          </cell>
          <cell r="I7">
            <v>2.9599187780230802E-3</v>
          </cell>
        </row>
        <row r="8">
          <cell r="C8" t="str">
            <v>Otras mar</v>
          </cell>
          <cell r="D8">
            <v>2.35</v>
          </cell>
          <cell r="E8">
            <v>7.5819237956420101E-4</v>
          </cell>
          <cell r="F8">
            <v>3.01</v>
          </cell>
          <cell r="G8">
            <v>1.51031062639916E-5</v>
          </cell>
          <cell r="H8">
            <v>2.48</v>
          </cell>
          <cell r="I8">
            <v>2.9599187780230802E-3</v>
          </cell>
        </row>
      </sheetData>
      <sheetData sheetId="123">
        <row r="2">
          <cell r="C2" t="str">
            <v>Lácteos-Huevos</v>
          </cell>
          <cell r="D2">
            <v>0.78</v>
          </cell>
          <cell r="E2">
            <v>3.0928220090386399E-2</v>
          </cell>
          <cell r="F2">
            <v>0.67</v>
          </cell>
          <cell r="G2">
            <v>3.3563068272462297E-2</v>
          </cell>
          <cell r="H2">
            <v>0.84</v>
          </cell>
          <cell r="I2">
            <v>2.09996851391334E-2</v>
          </cell>
        </row>
        <row r="3">
          <cell r="C3" t="str">
            <v>Huevo</v>
          </cell>
          <cell r="D3">
            <v>-0.26</v>
          </cell>
          <cell r="E3">
            <v>-1.71152838329519E-3</v>
          </cell>
          <cell r="F3">
            <v>0.04</v>
          </cell>
          <cell r="G3">
            <v>3.4318941905938901E-4</v>
          </cell>
          <cell r="H3">
            <v>-1.37</v>
          </cell>
          <cell r="I3">
            <v>-3.74455066493432E-3</v>
          </cell>
        </row>
        <row r="4">
          <cell r="C4" t="str">
            <v>Leche-derivados</v>
          </cell>
          <cell r="D4">
            <v>1.18</v>
          </cell>
          <cell r="E4">
            <v>2.8861579391996201E-2</v>
          </cell>
          <cell r="F4">
            <v>1.22</v>
          </cell>
          <cell r="G4">
            <v>3.70906673988078E-2</v>
          </cell>
          <cell r="H4">
            <v>1.06</v>
          </cell>
          <cell r="I4">
            <v>2.0290648539409501E-2</v>
          </cell>
        </row>
        <row r="5">
          <cell r="C5" t="str">
            <v>Aceites-grasas</v>
          </cell>
          <cell r="D5">
            <v>0.44</v>
          </cell>
          <cell r="E5">
            <v>3.7892554110695101E-3</v>
          </cell>
          <cell r="F5">
            <v>-0.34</v>
          </cell>
          <cell r="G5">
            <v>-3.7788397707768902E-3</v>
          </cell>
          <cell r="H5">
            <v>1.43</v>
          </cell>
          <cell r="I5">
            <v>4.4683126811033798E-3</v>
          </cell>
        </row>
        <row r="6">
          <cell r="C6" t="str">
            <v>Huevo</v>
          </cell>
          <cell r="D6">
            <v>-0.26</v>
          </cell>
          <cell r="E6">
            <v>-1.71152838329519E-3</v>
          </cell>
          <cell r="F6">
            <v>0.04</v>
          </cell>
          <cell r="G6">
            <v>3.4318941905938901E-4</v>
          </cell>
          <cell r="H6">
            <v>-1.37</v>
          </cell>
          <cell r="I6">
            <v>-3.74455066493432E-3</v>
          </cell>
        </row>
        <row r="7">
          <cell r="C7" t="str">
            <v>Huevos</v>
          </cell>
          <cell r="D7">
            <v>-0.26</v>
          </cell>
          <cell r="E7">
            <v>-1.71152838329519E-3</v>
          </cell>
          <cell r="F7">
            <v>0.04</v>
          </cell>
          <cell r="G7">
            <v>3.4318941905938901E-4</v>
          </cell>
          <cell r="H7">
            <v>-1.37</v>
          </cell>
          <cell r="I7">
            <v>-3.74455066493432E-3</v>
          </cell>
        </row>
        <row r="8">
          <cell r="C8" t="str">
            <v>Leche-derivados</v>
          </cell>
          <cell r="D8">
            <v>1.18</v>
          </cell>
          <cell r="E8">
            <v>2.8861579391996201E-2</v>
          </cell>
          <cell r="F8">
            <v>1.22</v>
          </cell>
          <cell r="G8">
            <v>3.70906673988078E-2</v>
          </cell>
          <cell r="H8">
            <v>1.06</v>
          </cell>
          <cell r="I8">
            <v>2.0290648539409501E-2</v>
          </cell>
        </row>
        <row r="9">
          <cell r="C9" t="str">
            <v>Leche</v>
          </cell>
          <cell r="D9">
            <v>1.57</v>
          </cell>
          <cell r="E9">
            <v>2.5566416204156901E-2</v>
          </cell>
          <cell r="F9">
            <v>1.58</v>
          </cell>
          <cell r="G9">
            <v>3.5175043953821601E-2</v>
          </cell>
          <cell r="H9">
            <v>1.57</v>
          </cell>
          <cell r="I9">
            <v>1.4025157774872401E-2</v>
          </cell>
        </row>
        <row r="10">
          <cell r="C10" t="str">
            <v>Queso</v>
          </cell>
          <cell r="D10">
            <v>0.5</v>
          </cell>
          <cell r="E10">
            <v>2.1397851435919998E-3</v>
          </cell>
          <cell r="F10">
            <v>0.22</v>
          </cell>
          <cell r="G10">
            <v>9.5564110447692399E-4</v>
          </cell>
          <cell r="H10">
            <v>0.73</v>
          </cell>
          <cell r="I10">
            <v>3.8323263135144098E-3</v>
          </cell>
        </row>
        <row r="11">
          <cell r="C11" t="str">
            <v>Otros lácteos</v>
          </cell>
          <cell r="D11">
            <v>0.31</v>
          </cell>
          <cell r="E11">
            <v>1.20706477309818E-3</v>
          </cell>
          <cell r="F11">
            <v>0.23</v>
          </cell>
          <cell r="G11">
            <v>8.72898896484805E-4</v>
          </cell>
          <cell r="H11">
            <v>0.49</v>
          </cell>
          <cell r="I11">
            <v>2.4296047013479699E-3</v>
          </cell>
        </row>
        <row r="12">
          <cell r="C12" t="str">
            <v>Aceites-grasas</v>
          </cell>
          <cell r="D12">
            <v>0.44</v>
          </cell>
          <cell r="E12">
            <v>3.7892554110695101E-3</v>
          </cell>
          <cell r="F12">
            <v>-0.34</v>
          </cell>
          <cell r="G12">
            <v>-3.7788397707768902E-3</v>
          </cell>
          <cell r="H12">
            <v>1.43</v>
          </cell>
          <cell r="I12">
            <v>4.4683126811033798E-3</v>
          </cell>
        </row>
        <row r="13">
          <cell r="C13" t="str">
            <v>Aceites</v>
          </cell>
          <cell r="D13">
            <v>0.34</v>
          </cell>
          <cell r="E13">
            <v>2.7241750831755599E-3</v>
          </cell>
          <cell r="F13">
            <v>-0.47</v>
          </cell>
          <cell r="G13">
            <v>-4.8375607763911904E-3</v>
          </cell>
          <cell r="H13">
            <v>1.47</v>
          </cell>
          <cell r="I13">
            <v>4.4252176851606196E-3</v>
          </cell>
        </row>
        <row r="14">
          <cell r="C14" t="str">
            <v>Grasas</v>
          </cell>
          <cell r="D14">
            <v>1.69</v>
          </cell>
          <cell r="E14">
            <v>1.01326520761902E-3</v>
          </cell>
          <cell r="F14">
            <v>1.38</v>
          </cell>
          <cell r="G14">
            <v>1.13385019615365E-3</v>
          </cell>
          <cell r="H14">
            <v>0.39</v>
          </cell>
          <cell r="I14">
            <v>4.4580988365446801E-5</v>
          </cell>
        </row>
      </sheetData>
      <sheetData sheetId="124">
        <row r="2">
          <cell r="C2" t="str">
            <v>Alimentos varios</v>
          </cell>
          <cell r="D2">
            <v>0.59</v>
          </cell>
          <cell r="E2">
            <v>1.6315989886504501E-2</v>
          </cell>
          <cell r="F2">
            <v>0.6</v>
          </cell>
          <cell r="G2">
            <v>2.02381391289022E-2</v>
          </cell>
          <cell r="H2">
            <v>0.85</v>
          </cell>
          <cell r="I2">
            <v>1.5949950259454101E-2</v>
          </cell>
        </row>
        <row r="3">
          <cell r="C3" t="str">
            <v>Panela-azúcar</v>
          </cell>
          <cell r="D3">
            <v>1.74</v>
          </cell>
          <cell r="E3">
            <v>9.3254224094423601E-3</v>
          </cell>
          <cell r="F3">
            <v>1.38</v>
          </cell>
          <cell r="G3">
            <v>1.1154357370901201E-2</v>
          </cell>
          <cell r="H3">
            <v>2.56</v>
          </cell>
          <cell r="I3">
            <v>7.9171060890685496E-3</v>
          </cell>
        </row>
        <row r="4">
          <cell r="C4" t="str">
            <v>Café-chocolate</v>
          </cell>
          <cell r="D4">
            <v>0.74</v>
          </cell>
          <cell r="E4">
            <v>4.84845808990863E-3</v>
          </cell>
          <cell r="F4">
            <v>0.84</v>
          </cell>
          <cell r="G4">
            <v>7.2218666439203896E-3</v>
          </cell>
          <cell r="H4">
            <v>0.66</v>
          </cell>
          <cell r="I4">
            <v>3.30297485179421E-3</v>
          </cell>
        </row>
        <row r="5">
          <cell r="C5" t="str">
            <v>Condimentos</v>
          </cell>
          <cell r="D5">
            <v>2.12</v>
          </cell>
          <cell r="E5">
            <v>1.6722153207499001E-3</v>
          </cell>
          <cell r="F5">
            <v>1.76</v>
          </cell>
          <cell r="G5">
            <v>1.77989897842515E-3</v>
          </cell>
          <cell r="H5">
            <v>1.95</v>
          </cell>
          <cell r="I5">
            <v>1.1266491238636699E-3</v>
          </cell>
        </row>
        <row r="6">
          <cell r="C6" t="str">
            <v>Abarrotes</v>
          </cell>
          <cell r="D6">
            <v>0.64</v>
          </cell>
          <cell r="E6">
            <v>4.1621006280895198E-3</v>
          </cell>
          <cell r="F6">
            <v>0.14000000000000001</v>
          </cell>
          <cell r="G6">
            <v>1.00960972044919E-3</v>
          </cell>
          <cell r="H6">
            <v>0.79</v>
          </cell>
          <cell r="I6">
            <v>3.7200469718377E-3</v>
          </cell>
        </row>
        <row r="7">
          <cell r="C7" t="str">
            <v>Bebida no alcohol</v>
          </cell>
          <cell r="D7">
            <v>-0.45</v>
          </cell>
          <cell r="E7">
            <v>-3.8024782220733898E-3</v>
          </cell>
          <cell r="F7">
            <v>-0.09</v>
          </cell>
          <cell r="G7">
            <v>-7.9456458865969899E-4</v>
          </cell>
          <cell r="H7">
            <v>-0.03</v>
          </cell>
          <cell r="I7">
            <v>-1.6142774670114E-4</v>
          </cell>
        </row>
        <row r="8">
          <cell r="C8" t="str">
            <v>Panela-azúcar</v>
          </cell>
          <cell r="D8">
            <v>1.74</v>
          </cell>
          <cell r="E8">
            <v>9.3254224094423601E-3</v>
          </cell>
          <cell r="F8">
            <v>1.38</v>
          </cell>
          <cell r="G8">
            <v>1.1154357370901201E-2</v>
          </cell>
          <cell r="H8">
            <v>2.56</v>
          </cell>
          <cell r="I8">
            <v>7.9171060890685496E-3</v>
          </cell>
        </row>
        <row r="9">
          <cell r="C9" t="str">
            <v>Panela</v>
          </cell>
          <cell r="D9">
            <v>1.47</v>
          </cell>
          <cell r="E9">
            <v>2.8268783094542401E-3</v>
          </cell>
          <cell r="F9">
            <v>1.84</v>
          </cell>
          <cell r="G9">
            <v>7.2271328311881598E-3</v>
          </cell>
          <cell r="H9">
            <v>1.21</v>
          </cell>
          <cell r="I9">
            <v>7.6610083931912497E-4</v>
          </cell>
        </row>
        <row r="10">
          <cell r="C10" t="str">
            <v>Azúcar</v>
          </cell>
          <cell r="D10">
            <v>1.89</v>
          </cell>
          <cell r="E10">
            <v>6.4948728782314698E-3</v>
          </cell>
          <cell r="F10">
            <v>0.95</v>
          </cell>
          <cell r="G10">
            <v>3.9476766027133001E-3</v>
          </cell>
          <cell r="H10">
            <v>2.91</v>
          </cell>
          <cell r="I10">
            <v>7.15708727461444E-3</v>
          </cell>
        </row>
        <row r="11">
          <cell r="C11" t="str">
            <v>Café-chocolate</v>
          </cell>
          <cell r="D11">
            <v>0.74</v>
          </cell>
          <cell r="E11">
            <v>4.84845808990863E-3</v>
          </cell>
          <cell r="F11">
            <v>0.84</v>
          </cell>
          <cell r="G11">
            <v>7.2218666439203896E-3</v>
          </cell>
          <cell r="H11">
            <v>0.66</v>
          </cell>
          <cell r="I11">
            <v>3.30297485179421E-3</v>
          </cell>
        </row>
        <row r="12">
          <cell r="C12" t="str">
            <v>Café</v>
          </cell>
          <cell r="D12">
            <v>0.95</v>
          </cell>
          <cell r="E12">
            <v>2.5875419261311402E-3</v>
          </cell>
          <cell r="F12">
            <v>1.21</v>
          </cell>
          <cell r="G12">
            <v>3.8028382600033199E-3</v>
          </cell>
          <cell r="H12">
            <v>0.65</v>
          </cell>
          <cell r="I12">
            <v>1.9751008336587098E-3</v>
          </cell>
        </row>
        <row r="13">
          <cell r="C13" t="str">
            <v>Chocolate</v>
          </cell>
          <cell r="D13">
            <v>0.59</v>
          </cell>
          <cell r="E13">
            <v>2.25851468051649E-3</v>
          </cell>
          <cell r="F13">
            <v>0.63</v>
          </cell>
          <cell r="G13">
            <v>3.4364572683291202E-3</v>
          </cell>
          <cell r="H13">
            <v>0.67</v>
          </cell>
          <cell r="I13">
            <v>1.31714236131188E-3</v>
          </cell>
        </row>
        <row r="14">
          <cell r="C14" t="str">
            <v>Condimentos</v>
          </cell>
          <cell r="D14">
            <v>2.12</v>
          </cell>
          <cell r="E14">
            <v>1.6722153207499001E-3</v>
          </cell>
          <cell r="F14">
            <v>1.76</v>
          </cell>
          <cell r="G14">
            <v>1.77989897842515E-3</v>
          </cell>
          <cell r="H14">
            <v>1.95</v>
          </cell>
          <cell r="I14">
            <v>1.1266491238636699E-3</v>
          </cell>
        </row>
        <row r="15">
          <cell r="C15" t="str">
            <v>Sal</v>
          </cell>
          <cell r="D15">
            <v>2.84</v>
          </cell>
          <cell r="E15">
            <v>1.3254291327225701E-3</v>
          </cell>
          <cell r="F15">
            <v>2.4900000000000002</v>
          </cell>
          <cell r="G15">
            <v>1.5585518737976001E-3</v>
          </cell>
          <cell r="H15">
            <v>2.35</v>
          </cell>
          <cell r="I15">
            <v>6.9206197219214601E-4</v>
          </cell>
        </row>
        <row r="16">
          <cell r="C16" t="str">
            <v>Otro condimento</v>
          </cell>
          <cell r="D16">
            <v>1.08</v>
          </cell>
          <cell r="E16">
            <v>3.4786760851546498E-4</v>
          </cell>
          <cell r="F16">
            <v>0.56999999999999995</v>
          </cell>
          <cell r="G16">
            <v>2.19663091520889E-4</v>
          </cell>
          <cell r="H16">
            <v>1.53</v>
          </cell>
          <cell r="I16">
            <v>4.33393639490272E-4</v>
          </cell>
        </row>
        <row r="17">
          <cell r="C17" t="str">
            <v>Abarrotes</v>
          </cell>
          <cell r="D17">
            <v>0.64</v>
          </cell>
          <cell r="E17">
            <v>4.1621006280895198E-3</v>
          </cell>
          <cell r="F17">
            <v>0.14000000000000001</v>
          </cell>
          <cell r="G17">
            <v>1.00960972044919E-3</v>
          </cell>
          <cell r="H17">
            <v>0.79</v>
          </cell>
          <cell r="I17">
            <v>3.7200469718377E-3</v>
          </cell>
        </row>
        <row r="18">
          <cell r="C18" t="str">
            <v>Sopas-cremas</v>
          </cell>
          <cell r="D18">
            <v>-0.14000000000000001</v>
          </cell>
          <cell r="E18">
            <v>-7.7816331182219806E-5</v>
          </cell>
          <cell r="F18">
            <v>0.24</v>
          </cell>
          <cell r="G18">
            <v>2.8737804450266899E-4</v>
          </cell>
          <cell r="H18">
            <v>-1.95</v>
          </cell>
          <cell r="I18">
            <v>-1.19778520535824E-4</v>
          </cell>
        </row>
        <row r="19">
          <cell r="C19" t="str">
            <v>Salsa-aderezo</v>
          </cell>
          <cell r="D19">
            <v>0.12</v>
          </cell>
          <cell r="E19">
            <v>2.7520231161492099E-4</v>
          </cell>
          <cell r="F19">
            <v>-0.54</v>
          </cell>
          <cell r="G19">
            <v>-1.3277858717515301E-3</v>
          </cell>
          <cell r="H19">
            <v>-0.45</v>
          </cell>
          <cell r="I19">
            <v>-6.8335627415813498E-4</v>
          </cell>
        </row>
        <row r="20">
          <cell r="C20" t="str">
            <v>Confitería</v>
          </cell>
          <cell r="D20">
            <v>1.77</v>
          </cell>
          <cell r="E20">
            <v>2.94102987909562E-3</v>
          </cell>
          <cell r="F20">
            <v>1.52</v>
          </cell>
          <cell r="G20">
            <v>2.1975267865375001E-3</v>
          </cell>
          <cell r="H20">
            <v>1.42</v>
          </cell>
          <cell r="I20">
            <v>2.2874673733968599E-3</v>
          </cell>
        </row>
        <row r="21">
          <cell r="C21" t="str">
            <v>Otros abarrotes</v>
          </cell>
          <cell r="D21">
            <v>0.52</v>
          </cell>
          <cell r="E21">
            <v>1.0360946695711301E-3</v>
          </cell>
          <cell r="F21">
            <v>-0.06</v>
          </cell>
          <cell r="G21">
            <v>-1.26562139059843E-4</v>
          </cell>
          <cell r="H21">
            <v>1.48</v>
          </cell>
          <cell r="I21">
            <v>2.2466255430844502E-3</v>
          </cell>
        </row>
        <row r="22">
          <cell r="C22" t="str">
            <v>Bebida no alcohol</v>
          </cell>
          <cell r="D22">
            <v>-0.45</v>
          </cell>
          <cell r="E22">
            <v>-3.8024782220733898E-3</v>
          </cell>
          <cell r="F22">
            <v>-0.09</v>
          </cell>
          <cell r="G22">
            <v>-7.9456458865969899E-4</v>
          </cell>
          <cell r="H22">
            <v>-0.03</v>
          </cell>
          <cell r="I22">
            <v>-1.6142774670114E-4</v>
          </cell>
        </row>
        <row r="23">
          <cell r="C23" t="str">
            <v>Jugos</v>
          </cell>
          <cell r="D23">
            <v>0.44</v>
          </cell>
          <cell r="E23">
            <v>1.00662543855955E-4</v>
          </cell>
          <cell r="F23">
            <v>0.64</v>
          </cell>
          <cell r="G23">
            <v>2.7781347749267899E-4</v>
          </cell>
          <cell r="H23">
            <v>0.04</v>
          </cell>
          <cell r="I23">
            <v>1.752356705323E-6</v>
          </cell>
        </row>
        <row r="24">
          <cell r="C24" t="str">
            <v>Gaseosas</v>
          </cell>
          <cell r="D24">
            <v>-0.77</v>
          </cell>
          <cell r="E24">
            <v>-5.5507635587006398E-3</v>
          </cell>
          <cell r="F24">
            <v>-0.19</v>
          </cell>
          <cell r="G24">
            <v>-1.46451305491049E-3</v>
          </cell>
          <cell r="H24">
            <v>-0.73</v>
          </cell>
          <cell r="I24">
            <v>-2.9661021223255802E-3</v>
          </cell>
        </row>
        <row r="25">
          <cell r="C25" t="str">
            <v>Otra bebida no alc.</v>
          </cell>
          <cell r="D25">
            <v>1.62</v>
          </cell>
          <cell r="E25">
            <v>1.63949075072858E-3</v>
          </cell>
          <cell r="F25">
            <v>0.56999999999999995</v>
          </cell>
          <cell r="G25">
            <v>3.9122122847415298E-4</v>
          </cell>
          <cell r="H25">
            <v>2.21</v>
          </cell>
          <cell r="I25">
            <v>2.8154617324556599E-3</v>
          </cell>
        </row>
      </sheetData>
      <sheetData sheetId="125">
        <row r="2">
          <cell r="C2" t="str">
            <v>Comidas</v>
          </cell>
          <cell r="D2">
            <v>2.3199999999999998</v>
          </cell>
          <cell r="E2">
            <v>0.22018392426834801</v>
          </cell>
          <cell r="F2">
            <v>2.1</v>
          </cell>
          <cell r="G2">
            <v>0.213181165255491</v>
          </cell>
          <cell r="H2">
            <v>2.69</v>
          </cell>
          <cell r="I2">
            <v>0.207520079720284</v>
          </cell>
        </row>
        <row r="3">
          <cell r="C3" t="str">
            <v>Restaurante</v>
          </cell>
          <cell r="D3">
            <v>2.57</v>
          </cell>
          <cell r="E3">
            <v>0.20507841153880901</v>
          </cell>
          <cell r="F3">
            <v>2.34</v>
          </cell>
          <cell r="G3">
            <v>0.201514911492823</v>
          </cell>
          <cell r="H3">
            <v>2.78</v>
          </cell>
          <cell r="I3">
            <v>0.19249320404828901</v>
          </cell>
        </row>
        <row r="4">
          <cell r="C4" t="str">
            <v>Comida rápida</v>
          </cell>
          <cell r="D4">
            <v>1.01</v>
          </cell>
          <cell r="E4">
            <v>7.9690064595812696E-3</v>
          </cell>
          <cell r="F4">
            <v>0.74</v>
          </cell>
          <cell r="G4">
            <v>6.35311914399857E-3</v>
          </cell>
          <cell r="H4">
            <v>1.35</v>
          </cell>
          <cell r="I4">
            <v>5.8948375340184102E-3</v>
          </cell>
        </row>
        <row r="5">
          <cell r="C5" t="str">
            <v>Otras comidas</v>
          </cell>
          <cell r="D5">
            <v>1.06</v>
          </cell>
          <cell r="E5">
            <v>7.6498106183916998E-3</v>
          </cell>
          <cell r="F5">
            <v>0.73</v>
          </cell>
          <cell r="G5">
            <v>4.9703204426201804E-3</v>
          </cell>
          <cell r="H5">
            <v>2.57</v>
          </cell>
          <cell r="I5">
            <v>9.0962394562190806E-3</v>
          </cell>
        </row>
        <row r="6">
          <cell r="C6" t="str">
            <v>Restaurante</v>
          </cell>
          <cell r="D6">
            <v>2.57</v>
          </cell>
          <cell r="E6">
            <v>0.20507841153880901</v>
          </cell>
          <cell r="F6">
            <v>2.34</v>
          </cell>
          <cell r="G6">
            <v>0.201514911492823</v>
          </cell>
          <cell r="H6">
            <v>2.78</v>
          </cell>
          <cell r="I6">
            <v>0.19249320404828901</v>
          </cell>
        </row>
        <row r="7">
          <cell r="C7" t="str">
            <v>Almuerzo</v>
          </cell>
          <cell r="D7">
            <v>2.57</v>
          </cell>
          <cell r="E7">
            <v>0.20507841153880901</v>
          </cell>
          <cell r="F7">
            <v>2.34</v>
          </cell>
          <cell r="G7">
            <v>0.201514911492823</v>
          </cell>
          <cell r="H7">
            <v>2.78</v>
          </cell>
          <cell r="I7">
            <v>0.19249320404828901</v>
          </cell>
        </row>
        <row r="8">
          <cell r="C8" t="str">
            <v>Comida rápida</v>
          </cell>
          <cell r="D8">
            <v>1.01</v>
          </cell>
          <cell r="E8">
            <v>7.9690064595812696E-3</v>
          </cell>
          <cell r="F8">
            <v>0.74</v>
          </cell>
          <cell r="G8">
            <v>6.35311914399857E-3</v>
          </cell>
          <cell r="H8">
            <v>1.35</v>
          </cell>
          <cell r="I8">
            <v>5.8948375340184102E-3</v>
          </cell>
        </row>
        <row r="9">
          <cell r="C9" t="str">
            <v>Hamburguesa</v>
          </cell>
          <cell r="D9">
            <v>1.63</v>
          </cell>
          <cell r="E9">
            <v>7.0094764317838202E-3</v>
          </cell>
          <cell r="F9">
            <v>1.27</v>
          </cell>
          <cell r="G9">
            <v>5.7223685879518697E-3</v>
          </cell>
          <cell r="H9">
            <v>2.02</v>
          </cell>
          <cell r="I9">
            <v>5.3443214282082397E-3</v>
          </cell>
        </row>
        <row r="10">
          <cell r="C10" t="str">
            <v>Comida caliente</v>
          </cell>
          <cell r="D10">
            <v>0.28000000000000003</v>
          </cell>
          <cell r="E10">
            <v>1.0051532995696401E-3</v>
          </cell>
          <cell r="F10">
            <v>0.16</v>
          </cell>
          <cell r="G10">
            <v>6.5272724760742802E-4</v>
          </cell>
          <cell r="H10">
            <v>0.32</v>
          </cell>
          <cell r="I10">
            <v>5.5066964613257805E-4</v>
          </cell>
        </row>
        <row r="11">
          <cell r="C11" t="str">
            <v>Otras comidas</v>
          </cell>
          <cell r="D11">
            <v>1.06</v>
          </cell>
          <cell r="E11">
            <v>7.6498106183916998E-3</v>
          </cell>
          <cell r="F11">
            <v>0.73</v>
          </cell>
          <cell r="G11">
            <v>4.9703204426201804E-3</v>
          </cell>
          <cell r="H11">
            <v>2.57</v>
          </cell>
          <cell r="I11">
            <v>9.0962394562190806E-3</v>
          </cell>
        </row>
        <row r="12">
          <cell r="C12" t="str">
            <v>Gasto cafetería</v>
          </cell>
          <cell r="D12">
            <v>0.73</v>
          </cell>
          <cell r="E12">
            <v>3.08856314910071E-3</v>
          </cell>
          <cell r="F12">
            <v>0.77</v>
          </cell>
          <cell r="G12">
            <v>3.2414114944465701E-3</v>
          </cell>
          <cell r="H12">
            <v>1.1299999999999999</v>
          </cell>
          <cell r="I12">
            <v>1.30742920535462E-3</v>
          </cell>
        </row>
        <row r="13">
          <cell r="C13" t="str">
            <v>Comida fría</v>
          </cell>
          <cell r="D13">
            <v>1.53</v>
          </cell>
          <cell r="E13">
            <v>4.5687448636142899E-3</v>
          </cell>
          <cell r="F13">
            <v>0.67</v>
          </cell>
          <cell r="G13">
            <v>1.74148162771362E-3</v>
          </cell>
          <cell r="H13">
            <v>3.27</v>
          </cell>
          <cell r="I13">
            <v>7.7898564053765001E-3</v>
          </cell>
        </row>
      </sheetData>
      <sheetData sheetId="126">
        <row r="2">
          <cell r="C2" t="str">
            <v>Alimentos</v>
          </cell>
          <cell r="D2">
            <v>1.7</v>
          </cell>
          <cell r="E2">
            <v>0.46490259345885498</v>
          </cell>
          <cell r="F2">
            <v>1.32</v>
          </cell>
          <cell r="G2">
            <v>0.441290954062035</v>
          </cell>
          <cell r="H2">
            <v>2.23</v>
          </cell>
          <cell r="I2">
            <v>0.43714374954267199</v>
          </cell>
        </row>
        <row r="3">
          <cell r="C3" t="str">
            <v>Almuerzo</v>
          </cell>
          <cell r="D3">
            <v>2.57</v>
          </cell>
          <cell r="E3">
            <v>0.20507841153880901</v>
          </cell>
          <cell r="F3">
            <v>2.34</v>
          </cell>
          <cell r="G3">
            <v>0.201514911492823</v>
          </cell>
          <cell r="H3">
            <v>2.78</v>
          </cell>
          <cell r="I3">
            <v>0.19249320404828901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Otras hortalizas</v>
          </cell>
          <cell r="D4">
            <v>18.690000000000001</v>
          </cell>
          <cell r="E4">
            <v>6.8806299295326598E-2</v>
          </cell>
          <cell r="F4">
            <v>14.18</v>
          </cell>
          <cell r="G4">
            <v>5.8301714808880203E-2</v>
          </cell>
          <cell r="H4">
            <v>25.69</v>
          </cell>
          <cell r="I4">
            <v>9.7494206670807798E-2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Arveja</v>
          </cell>
          <cell r="D5">
            <v>20.98</v>
          </cell>
          <cell r="E5">
            <v>3.6939331412841399E-2</v>
          </cell>
          <cell r="F5">
            <v>25.7</v>
          </cell>
          <cell r="G5">
            <v>5.1066305676266202E-2</v>
          </cell>
          <cell r="H5">
            <v>21.26</v>
          </cell>
          <cell r="I5">
            <v>1.15920653677348E-2</v>
          </cell>
          <cell r="J5">
            <v>3</v>
          </cell>
          <cell r="K5">
            <v>5</v>
          </cell>
          <cell r="L5">
            <v>8</v>
          </cell>
        </row>
        <row r="6">
          <cell r="C6" t="str">
            <v>Tomate</v>
          </cell>
          <cell r="D6">
            <v>24.88</v>
          </cell>
          <cell r="E6">
            <v>3.5368917908189502E-2</v>
          </cell>
          <cell r="F6">
            <v>25.91</v>
          </cell>
          <cell r="G6">
            <v>5.4812300136379097E-2</v>
          </cell>
          <cell r="H6">
            <v>20.64</v>
          </cell>
          <cell r="I6">
            <v>1.3195283290480199E-2</v>
          </cell>
          <cell r="J6">
            <v>4</v>
          </cell>
          <cell r="K6">
            <v>3</v>
          </cell>
          <cell r="L6">
            <v>5</v>
          </cell>
        </row>
        <row r="7">
          <cell r="C7" t="str">
            <v>Cebolla</v>
          </cell>
          <cell r="D7">
            <v>29.16</v>
          </cell>
          <cell r="E7">
            <v>3.0726936214019399E-2</v>
          </cell>
          <cell r="F7">
            <v>31.2</v>
          </cell>
          <cell r="G7">
            <v>5.1187676513720401E-2</v>
          </cell>
          <cell r="H7">
            <v>26.26</v>
          </cell>
          <cell r="I7">
            <v>6.7252399109216697E-3</v>
          </cell>
          <cell r="J7">
            <v>5</v>
          </cell>
          <cell r="K7">
            <v>4</v>
          </cell>
          <cell r="L7">
            <v>13</v>
          </cell>
        </row>
        <row r="8">
          <cell r="C8" t="str">
            <v>Res</v>
          </cell>
          <cell r="D8">
            <v>1.77</v>
          </cell>
          <cell r="E8">
            <v>3.0671334763374698E-2</v>
          </cell>
          <cell r="F8">
            <v>1.67</v>
          </cell>
          <cell r="G8">
            <v>3.8093371743344401E-2</v>
          </cell>
          <cell r="H8">
            <v>0.83</v>
          </cell>
          <cell r="I8">
            <v>1.2469484869568399E-2</v>
          </cell>
          <cell r="J8">
            <v>6</v>
          </cell>
          <cell r="K8">
            <v>6</v>
          </cell>
          <cell r="L8">
            <v>6</v>
          </cell>
        </row>
        <row r="9">
          <cell r="C9" t="str">
            <v>Leche</v>
          </cell>
          <cell r="D9">
            <v>1.57</v>
          </cell>
          <cell r="E9">
            <v>2.5566416204156901E-2</v>
          </cell>
          <cell r="F9">
            <v>1.58</v>
          </cell>
          <cell r="G9">
            <v>3.5175043953821601E-2</v>
          </cell>
          <cell r="H9">
            <v>1.57</v>
          </cell>
          <cell r="I9">
            <v>1.4025157774872401E-2</v>
          </cell>
          <cell r="J9">
            <v>7</v>
          </cell>
          <cell r="K9">
            <v>7</v>
          </cell>
          <cell r="L9">
            <v>4</v>
          </cell>
        </row>
        <row r="10">
          <cell r="C10" t="str">
            <v>Fruta seca</v>
          </cell>
          <cell r="D10">
            <v>9.9700000000000006</v>
          </cell>
          <cell r="E10">
            <v>8.4551523552438401E-3</v>
          </cell>
          <cell r="F10">
            <v>4.3600000000000003</v>
          </cell>
          <cell r="G10">
            <v>3.00613930027136E-3</v>
          </cell>
          <cell r="H10">
            <v>15.5</v>
          </cell>
          <cell r="I10">
            <v>2.7302126752621399E-2</v>
          </cell>
          <cell r="J10">
            <v>8</v>
          </cell>
          <cell r="K10">
            <v>24</v>
          </cell>
          <cell r="L10">
            <v>3</v>
          </cell>
        </row>
        <row r="11">
          <cell r="C11" t="str">
            <v>Naranjas</v>
          </cell>
          <cell r="D11">
            <v>16.489999999999998</v>
          </cell>
          <cell r="E11">
            <v>7.1706436983370696E-3</v>
          </cell>
          <cell r="F11">
            <v>9.8800000000000008</v>
          </cell>
          <cell r="G11">
            <v>4.6332645198349301E-3</v>
          </cell>
          <cell r="H11">
            <v>25.49</v>
          </cell>
          <cell r="I11">
            <v>1.16293433644266E-2</v>
          </cell>
          <cell r="J11">
            <v>9</v>
          </cell>
          <cell r="K11">
            <v>16</v>
          </cell>
          <cell r="L11">
            <v>7</v>
          </cell>
        </row>
        <row r="12">
          <cell r="C12" t="str">
            <v>Hamburguesa</v>
          </cell>
          <cell r="D12">
            <v>1.63</v>
          </cell>
          <cell r="E12">
            <v>7.0094764317838202E-3</v>
          </cell>
          <cell r="F12">
            <v>1.27</v>
          </cell>
          <cell r="G12">
            <v>5.7223685879518697E-3</v>
          </cell>
          <cell r="H12">
            <v>2.02</v>
          </cell>
          <cell r="I12">
            <v>5.3443214282082397E-3</v>
          </cell>
          <cell r="J12">
            <v>10</v>
          </cell>
          <cell r="K12">
            <v>11</v>
          </cell>
          <cell r="L12">
            <v>15</v>
          </cell>
        </row>
        <row r="13">
          <cell r="C13" t="str">
            <v>Arroz</v>
          </cell>
          <cell r="D13">
            <v>0.57999999999999996</v>
          </cell>
          <cell r="E13">
            <v>6.7886977797626197E-3</v>
          </cell>
          <cell r="F13">
            <v>0.19</v>
          </cell>
          <cell r="G13">
            <v>3.4826663369404601E-3</v>
          </cell>
          <cell r="H13">
            <v>1.53</v>
          </cell>
          <cell r="I13">
            <v>5.3531223496524399E-3</v>
          </cell>
          <cell r="J13">
            <v>11</v>
          </cell>
          <cell r="K13">
            <v>20</v>
          </cell>
          <cell r="L13">
            <v>14</v>
          </cell>
        </row>
        <row r="14">
          <cell r="C14" t="str">
            <v>Moras</v>
          </cell>
          <cell r="D14">
            <v>10.77</v>
          </cell>
          <cell r="E14">
            <v>6.5050343823124098E-3</v>
          </cell>
          <cell r="F14">
            <v>13.85</v>
          </cell>
          <cell r="G14">
            <v>1.2360404487828301E-2</v>
          </cell>
          <cell r="H14">
            <v>6.22</v>
          </cell>
          <cell r="I14">
            <v>4.9207392250596299E-4</v>
          </cell>
          <cell r="J14">
            <v>12</v>
          </cell>
          <cell r="K14">
            <v>8</v>
          </cell>
          <cell r="L14">
            <v>39</v>
          </cell>
        </row>
        <row r="15">
          <cell r="C15" t="str">
            <v>Azúcar</v>
          </cell>
          <cell r="D15">
            <v>1.89</v>
          </cell>
          <cell r="E15">
            <v>6.4948728782314698E-3</v>
          </cell>
          <cell r="F15">
            <v>0.95</v>
          </cell>
          <cell r="G15">
            <v>3.9476766027133001E-3</v>
          </cell>
          <cell r="H15">
            <v>2.91</v>
          </cell>
          <cell r="I15">
            <v>7.15708727461444E-3</v>
          </cell>
          <cell r="J15">
            <v>13</v>
          </cell>
          <cell r="K15">
            <v>17</v>
          </cell>
          <cell r="L15">
            <v>12</v>
          </cell>
        </row>
        <row r="16">
          <cell r="C16" t="str">
            <v>Otros panadería</v>
          </cell>
          <cell r="D16">
            <v>1.33</v>
          </cell>
          <cell r="E16">
            <v>6.1888823811291002E-3</v>
          </cell>
          <cell r="F16">
            <v>0.66</v>
          </cell>
          <cell r="G16">
            <v>3.5812164976177399E-3</v>
          </cell>
          <cell r="H16">
            <v>2.9</v>
          </cell>
          <cell r="I16">
            <v>1.1091445715265699E-2</v>
          </cell>
          <cell r="J16">
            <v>14</v>
          </cell>
          <cell r="K16">
            <v>19</v>
          </cell>
          <cell r="L16">
            <v>9</v>
          </cell>
        </row>
        <row r="17">
          <cell r="C17" t="str">
            <v>Carne embutida</v>
          </cell>
          <cell r="D17">
            <v>1.31</v>
          </cell>
          <cell r="E17">
            <v>5.4121388882695399E-3</v>
          </cell>
          <cell r="F17">
            <v>0.75</v>
          </cell>
          <cell r="G17">
            <v>3.0995559545662901E-3</v>
          </cell>
          <cell r="H17">
            <v>1.66</v>
          </cell>
          <cell r="I17">
            <v>9.7162556864292607E-3</v>
          </cell>
          <cell r="J17">
            <v>15</v>
          </cell>
          <cell r="K17">
            <v>23</v>
          </cell>
          <cell r="L17">
            <v>10</v>
          </cell>
        </row>
        <row r="18">
          <cell r="C18" t="str">
            <v>Pescado mar</v>
          </cell>
          <cell r="D18">
            <v>1.01</v>
          </cell>
          <cell r="E18">
            <v>5.31050695950183E-3</v>
          </cell>
          <cell r="F18">
            <v>0.8</v>
          </cell>
          <cell r="G18">
            <v>5.1010503971145203E-3</v>
          </cell>
          <cell r="H18">
            <v>2.64</v>
          </cell>
          <cell r="I18">
            <v>4.6064210562177504E-3</v>
          </cell>
          <cell r="J18">
            <v>16</v>
          </cell>
          <cell r="K18">
            <v>15</v>
          </cell>
          <cell r="L18">
            <v>16</v>
          </cell>
        </row>
        <row r="19">
          <cell r="C19" t="str">
            <v>Comida fría</v>
          </cell>
          <cell r="D19">
            <v>1.53</v>
          </cell>
          <cell r="E19">
            <v>4.5687448636142899E-3</v>
          </cell>
          <cell r="F19">
            <v>0.67</v>
          </cell>
          <cell r="G19">
            <v>1.74148162771362E-3</v>
          </cell>
          <cell r="H19">
            <v>3.27</v>
          </cell>
          <cell r="I19">
            <v>7.7898564053765001E-3</v>
          </cell>
          <cell r="J19">
            <v>17</v>
          </cell>
          <cell r="K19">
            <v>27</v>
          </cell>
          <cell r="L19">
            <v>11</v>
          </cell>
        </row>
        <row r="20">
          <cell r="C20" t="str">
            <v>Yuca</v>
          </cell>
          <cell r="D20">
            <v>9.33</v>
          </cell>
          <cell r="E20">
            <v>4.4368361835568897E-3</v>
          </cell>
          <cell r="F20">
            <v>7.82</v>
          </cell>
          <cell r="G20">
            <v>5.6006898520185103E-3</v>
          </cell>
          <cell r="H20">
            <v>7.92</v>
          </cell>
          <cell r="I20">
            <v>1.72349657566259E-3</v>
          </cell>
          <cell r="J20">
            <v>18</v>
          </cell>
          <cell r="K20">
            <v>13</v>
          </cell>
          <cell r="L20">
            <v>28</v>
          </cell>
        </row>
        <row r="21">
          <cell r="C21" t="str">
            <v>Zanahoria</v>
          </cell>
          <cell r="D21">
            <v>14.94</v>
          </cell>
          <cell r="E21">
            <v>4.3263213345440402E-3</v>
          </cell>
          <cell r="F21">
            <v>13.8</v>
          </cell>
          <cell r="G21">
            <v>5.1617396000544803E-3</v>
          </cell>
          <cell r="H21">
            <v>15.91</v>
          </cell>
          <cell r="I21">
            <v>1.63999432331639E-3</v>
          </cell>
          <cell r="J21">
            <v>19</v>
          </cell>
          <cell r="K21">
            <v>14</v>
          </cell>
          <cell r="L21">
            <v>29</v>
          </cell>
        </row>
        <row r="22">
          <cell r="C22" t="str">
            <v>Revuelto verde</v>
          </cell>
          <cell r="D22">
            <v>3.69</v>
          </cell>
          <cell r="E22">
            <v>3.4403258170935202E-3</v>
          </cell>
          <cell r="F22">
            <v>5.1100000000000003</v>
          </cell>
          <cell r="G22">
            <v>7.4268633492804098E-3</v>
          </cell>
          <cell r="H22">
            <v>0.3</v>
          </cell>
          <cell r="I22">
            <v>1.5536457436161999E-4</v>
          </cell>
          <cell r="J22">
            <v>20</v>
          </cell>
          <cell r="K22">
            <v>9</v>
          </cell>
          <cell r="L22">
            <v>42</v>
          </cell>
        </row>
        <row r="23">
          <cell r="C23" t="str">
            <v>Pan</v>
          </cell>
          <cell r="D23">
            <v>0.28999999999999998</v>
          </cell>
          <cell r="E23">
            <v>3.2194418619809202E-3</v>
          </cell>
          <cell r="F23">
            <v>-0.28999999999999998</v>
          </cell>
          <cell r="G23">
            <v>-5.0218751805837002E-3</v>
          </cell>
          <cell r="H23">
            <v>0.69</v>
          </cell>
          <cell r="I23">
            <v>2.6884321426269399E-3</v>
          </cell>
          <cell r="J23">
            <v>21</v>
          </cell>
          <cell r="K23">
            <v>51</v>
          </cell>
          <cell r="L23">
            <v>21</v>
          </cell>
        </row>
        <row r="24">
          <cell r="C24" t="str">
            <v>Cerdo</v>
          </cell>
          <cell r="D24">
            <v>1.42</v>
          </cell>
          <cell r="E24">
            <v>3.18765665060195E-3</v>
          </cell>
          <cell r="F24">
            <v>1.02</v>
          </cell>
          <cell r="G24">
            <v>2.5110958891494E-3</v>
          </cell>
          <cell r="H24">
            <v>0.77</v>
          </cell>
          <cell r="I24">
            <v>7.8497028983849702E-4</v>
          </cell>
          <cell r="J24">
            <v>22</v>
          </cell>
          <cell r="K24">
            <v>25</v>
          </cell>
          <cell r="L24">
            <v>34</v>
          </cell>
        </row>
        <row r="25">
          <cell r="C25" t="str">
            <v>Gasto cafetería</v>
          </cell>
          <cell r="D25">
            <v>0.73</v>
          </cell>
          <cell r="E25">
            <v>3.08856314910071E-3</v>
          </cell>
          <cell r="F25">
            <v>0.77</v>
          </cell>
          <cell r="G25">
            <v>3.2414114944465701E-3</v>
          </cell>
          <cell r="H25">
            <v>1.1299999999999999</v>
          </cell>
          <cell r="I25">
            <v>1.30742920535462E-3</v>
          </cell>
          <cell r="J25">
            <v>23</v>
          </cell>
          <cell r="K25">
            <v>22</v>
          </cell>
          <cell r="L25">
            <v>31</v>
          </cell>
        </row>
        <row r="26">
          <cell r="C26" t="str">
            <v>Confitería</v>
          </cell>
          <cell r="D26">
            <v>1.77</v>
          </cell>
          <cell r="E26">
            <v>2.94102987909562E-3</v>
          </cell>
          <cell r="F26">
            <v>1.52</v>
          </cell>
          <cell r="G26">
            <v>2.1975267865375001E-3</v>
          </cell>
          <cell r="H26">
            <v>1.42</v>
          </cell>
          <cell r="I26">
            <v>2.2874673733968599E-3</v>
          </cell>
          <cell r="J26">
            <v>24</v>
          </cell>
          <cell r="K26">
            <v>26</v>
          </cell>
          <cell r="L26">
            <v>23</v>
          </cell>
        </row>
        <row r="27">
          <cell r="E27">
            <v>-5.6826466361166721E-2</v>
          </cell>
          <cell r="G27">
            <v>-0.11679680173049185</v>
          </cell>
          <cell r="I27">
            <v>-1.2210561550958022E-2</v>
          </cell>
        </row>
      </sheetData>
      <sheetData sheetId="127">
        <row r="2">
          <cell r="C2" t="str">
            <v>Vivienda</v>
          </cell>
          <cell r="D2">
            <v>0.62</v>
          </cell>
          <cell r="E2">
            <v>0.18302076884846499</v>
          </cell>
          <cell r="F2">
            <v>0.77</v>
          </cell>
          <cell r="G2">
            <v>0.21735007750848701</v>
          </cell>
          <cell r="H2">
            <v>0.59</v>
          </cell>
          <cell r="I2">
            <v>0.17359221766527999</v>
          </cell>
        </row>
        <row r="3">
          <cell r="C3" t="str">
            <v>Gasto ocupación</v>
          </cell>
          <cell r="D3">
            <v>0.28999999999999998</v>
          </cell>
          <cell r="E3">
            <v>5.94447032367868E-2</v>
          </cell>
          <cell r="F3">
            <v>0.37</v>
          </cell>
          <cell r="G3">
            <v>6.7606749460492402E-2</v>
          </cell>
          <cell r="H3">
            <v>0.44</v>
          </cell>
          <cell r="I3">
            <v>9.8136744239522802E-2</v>
          </cell>
          <cell r="J3">
            <v>2</v>
          </cell>
          <cell r="K3">
            <v>2</v>
          </cell>
          <cell r="L3">
            <v>1</v>
          </cell>
        </row>
        <row r="4">
          <cell r="C4" t="str">
            <v>Gas y servicios pub.</v>
          </cell>
          <cell r="D4">
            <v>2.17</v>
          </cell>
          <cell r="E4">
            <v>0.121086332778645</v>
          </cell>
          <cell r="F4">
            <v>2.13</v>
          </cell>
          <cell r="G4">
            <v>0.137184562141311</v>
          </cell>
          <cell r="H4">
            <v>2.29</v>
          </cell>
          <cell r="I4">
            <v>8.7080464479482103E-2</v>
          </cell>
          <cell r="J4">
            <v>1</v>
          </cell>
          <cell r="K4">
            <v>1</v>
          </cell>
          <cell r="L4">
            <v>2</v>
          </cell>
        </row>
        <row r="5">
          <cell r="C5" t="str">
            <v>Muebles</v>
          </cell>
          <cell r="D5">
            <v>-0.01</v>
          </cell>
          <cell r="E5">
            <v>-5.5204644400931699E-5</v>
          </cell>
          <cell r="F5">
            <v>0.14000000000000001</v>
          </cell>
          <cell r="G5">
            <v>5.57085465839067E-4</v>
          </cell>
          <cell r="H5">
            <v>-0.03</v>
          </cell>
          <cell r="I5">
            <v>-2.9078795396331999E-4</v>
          </cell>
          <cell r="J5">
            <v>6</v>
          </cell>
          <cell r="K5">
            <v>5</v>
          </cell>
          <cell r="L5">
            <v>4</v>
          </cell>
        </row>
        <row r="6">
          <cell r="C6" t="str">
            <v>Aparatos domés.</v>
          </cell>
          <cell r="D6">
            <v>-0.12</v>
          </cell>
          <cell r="E6">
            <v>-5.96060751888355E-4</v>
          </cell>
          <cell r="F6">
            <v>-0.1</v>
          </cell>
          <cell r="G6">
            <v>-6.4213303960254002E-4</v>
          </cell>
          <cell r="H6">
            <v>-0.17</v>
          </cell>
          <cell r="I6">
            <v>-7.5586251865607105E-4</v>
          </cell>
          <cell r="J6">
            <v>7</v>
          </cell>
          <cell r="K6">
            <v>7</v>
          </cell>
          <cell r="L6">
            <v>5</v>
          </cell>
        </row>
        <row r="7">
          <cell r="C7" t="str">
            <v>Utensilios</v>
          </cell>
          <cell r="D7">
            <v>0.33</v>
          </cell>
          <cell r="E7">
            <v>1.36574445692076E-3</v>
          </cell>
          <cell r="F7">
            <v>0.46</v>
          </cell>
          <cell r="G7">
            <v>1.41993148089285E-3</v>
          </cell>
          <cell r="H7">
            <v>-0.28999999999999998</v>
          </cell>
          <cell r="I7">
            <v>-1.03401069781574E-3</v>
          </cell>
          <cell r="J7">
            <v>4</v>
          </cell>
          <cell r="K7">
            <v>4</v>
          </cell>
          <cell r="L7">
            <v>6</v>
          </cell>
        </row>
        <row r="8">
          <cell r="C8" t="str">
            <v>Ropa hogar</v>
          </cell>
          <cell r="D8">
            <v>0.06</v>
          </cell>
          <cell r="E8">
            <v>1.3004275120696699E-4</v>
          </cell>
          <cell r="F8">
            <v>0.1</v>
          </cell>
          <cell r="G8">
            <v>2.09114463686493E-4</v>
          </cell>
          <cell r="H8">
            <v>0.01</v>
          </cell>
          <cell r="I8">
            <v>1.76290282265137E-5</v>
          </cell>
          <cell r="J8">
            <v>5</v>
          </cell>
          <cell r="K8">
            <v>6</v>
          </cell>
          <cell r="L8">
            <v>3</v>
          </cell>
        </row>
        <row r="9">
          <cell r="C9" t="str">
            <v>Articulo limpieza</v>
          </cell>
          <cell r="D9">
            <v>0.19</v>
          </cell>
          <cell r="E9">
            <v>3.3450322747867098E-3</v>
          </cell>
          <cell r="F9">
            <v>0.49</v>
          </cell>
          <cell r="G9">
            <v>9.5965813055548105E-3</v>
          </cell>
          <cell r="H9">
            <v>-0.7</v>
          </cell>
          <cell r="I9">
            <v>-9.5863088094887104E-3</v>
          </cell>
          <cell r="J9">
            <v>3</v>
          </cell>
          <cell r="K9">
            <v>3</v>
          </cell>
          <cell r="L9">
            <v>7</v>
          </cell>
        </row>
      </sheetData>
      <sheetData sheetId="128">
        <row r="2">
          <cell r="B2">
            <v>0.25</v>
          </cell>
          <cell r="C2">
            <v>0.41</v>
          </cell>
          <cell r="D2">
            <v>0.62</v>
          </cell>
        </row>
        <row r="3">
          <cell r="B3">
            <v>0.4</v>
          </cell>
          <cell r="C3">
            <v>0.35</v>
          </cell>
          <cell r="D3">
            <v>0.63</v>
          </cell>
        </row>
      </sheetData>
      <sheetData sheetId="129">
        <row r="2">
          <cell r="C2" t="str">
            <v>Gasto ocupación</v>
          </cell>
          <cell r="D2">
            <v>0.28999999999999998</v>
          </cell>
          <cell r="E2">
            <v>5.94447032367868E-2</v>
          </cell>
          <cell r="F2">
            <v>0.37</v>
          </cell>
          <cell r="G2">
            <v>6.7606749460492402E-2</v>
          </cell>
          <cell r="H2">
            <v>0.44</v>
          </cell>
          <cell r="I2">
            <v>9.8136744239522802E-2</v>
          </cell>
        </row>
        <row r="3">
          <cell r="C3" t="str">
            <v>Arrendamiento</v>
          </cell>
          <cell r="D3">
            <v>0.26</v>
          </cell>
          <cell r="E3">
            <v>1.99968317166603E-2</v>
          </cell>
          <cell r="F3">
            <v>0.39</v>
          </cell>
          <cell r="G3">
            <v>4.1476112907804202E-2</v>
          </cell>
          <cell r="H3">
            <v>0.44</v>
          </cell>
          <cell r="I3">
            <v>1.84815526631107E-2</v>
          </cell>
        </row>
        <row r="4">
          <cell r="C4" t="str">
            <v>Ocupación vivienda</v>
          </cell>
          <cell r="D4">
            <v>0.23</v>
          </cell>
          <cell r="E4">
            <v>2.5031216621929302E-2</v>
          </cell>
          <cell r="F4">
            <v>0.36</v>
          </cell>
          <cell r="G4">
            <v>2.62732739806164E-2</v>
          </cell>
          <cell r="H4">
            <v>0.44</v>
          </cell>
          <cell r="I4">
            <v>6.1204816299522E-2</v>
          </cell>
        </row>
        <row r="5">
          <cell r="C5" t="str">
            <v>Otro gto ocupación</v>
          </cell>
          <cell r="D5">
            <v>0.74</v>
          </cell>
          <cell r="E5">
            <v>1.4234650422487401E-2</v>
          </cell>
          <cell r="F5">
            <v>0.31</v>
          </cell>
          <cell r="G5">
            <v>1.04848424567989E-3</v>
          </cell>
          <cell r="H5">
            <v>0.43</v>
          </cell>
          <cell r="I5">
            <v>1.8031827453635799E-2</v>
          </cell>
        </row>
        <row r="6">
          <cell r="C6" t="str">
            <v>Arrendamiento</v>
          </cell>
          <cell r="D6">
            <v>0.26</v>
          </cell>
          <cell r="E6">
            <v>1.99968317166603E-2</v>
          </cell>
          <cell r="F6">
            <v>0.39</v>
          </cell>
          <cell r="G6">
            <v>4.1476112907804202E-2</v>
          </cell>
          <cell r="H6">
            <v>0.44</v>
          </cell>
          <cell r="I6">
            <v>1.84815526631107E-2</v>
          </cell>
        </row>
        <row r="7">
          <cell r="C7" t="str">
            <v>Arren/to efectivo</v>
          </cell>
          <cell r="D7">
            <v>0.26</v>
          </cell>
          <cell r="E7">
            <v>1.99968317166603E-2</v>
          </cell>
          <cell r="F7">
            <v>0.39</v>
          </cell>
          <cell r="G7">
            <v>4.1476112907804202E-2</v>
          </cell>
          <cell r="H7">
            <v>0.44</v>
          </cell>
          <cell r="I7">
            <v>1.84815526631107E-2</v>
          </cell>
        </row>
        <row r="8">
          <cell r="C8" t="str">
            <v>Ocupación vivienda</v>
          </cell>
          <cell r="D8">
            <v>0.23</v>
          </cell>
          <cell r="E8">
            <v>2.5031216621929302E-2</v>
          </cell>
          <cell r="F8">
            <v>0.36</v>
          </cell>
          <cell r="G8">
            <v>2.62732739806164E-2</v>
          </cell>
          <cell r="H8">
            <v>0.44</v>
          </cell>
          <cell r="I8">
            <v>6.1204816299522E-2</v>
          </cell>
        </row>
        <row r="9">
          <cell r="C9" t="str">
            <v>Arren/to Imputado</v>
          </cell>
          <cell r="D9">
            <v>0.23</v>
          </cell>
          <cell r="E9">
            <v>2.5031216621929302E-2</v>
          </cell>
          <cell r="F9">
            <v>0.36</v>
          </cell>
          <cell r="G9">
            <v>2.62732739806164E-2</v>
          </cell>
          <cell r="H9">
            <v>0.44</v>
          </cell>
          <cell r="I9">
            <v>6.1204816299522E-2</v>
          </cell>
        </row>
        <row r="10">
          <cell r="C10" t="str">
            <v>Otro gto ocupación</v>
          </cell>
          <cell r="D10">
            <v>0.74</v>
          </cell>
          <cell r="E10">
            <v>1.4234650422487401E-2</v>
          </cell>
          <cell r="F10">
            <v>0.31</v>
          </cell>
          <cell r="G10">
            <v>1.04848424567989E-3</v>
          </cell>
          <cell r="H10">
            <v>0.43</v>
          </cell>
          <cell r="I10">
            <v>1.8031827453635799E-2</v>
          </cell>
        </row>
        <row r="11">
          <cell r="C11" t="str">
            <v>Otro gto de ocupa.</v>
          </cell>
          <cell r="D11">
            <v>0.74</v>
          </cell>
          <cell r="E11">
            <v>1.4234650422487401E-2</v>
          </cell>
          <cell r="F11">
            <v>0.31</v>
          </cell>
          <cell r="G11">
            <v>1.04848424567989E-3</v>
          </cell>
          <cell r="H11">
            <v>0.43</v>
          </cell>
          <cell r="I11">
            <v>1.8031827453635799E-2</v>
          </cell>
        </row>
      </sheetData>
      <sheetData sheetId="130">
        <row r="2">
          <cell r="C2" t="str">
            <v>Gas y servicios pub.</v>
          </cell>
          <cell r="D2">
            <v>2.17</v>
          </cell>
          <cell r="E2">
            <v>0.121086332778645</v>
          </cell>
          <cell r="F2">
            <v>2.13</v>
          </cell>
          <cell r="G2">
            <v>0.137184562141311</v>
          </cell>
          <cell r="H2">
            <v>2.29</v>
          </cell>
          <cell r="I2">
            <v>8.7080464479482103E-2</v>
          </cell>
        </row>
        <row r="3">
          <cell r="C3" t="str">
            <v>Gas domestico</v>
          </cell>
          <cell r="D3">
            <v>7.69</v>
          </cell>
          <cell r="E3">
            <v>6.1987372112819301E-2</v>
          </cell>
          <cell r="F3">
            <v>6.8</v>
          </cell>
          <cell r="G3">
            <v>8.123058072962E-2</v>
          </cell>
          <cell r="H3">
            <v>8.9499999999999993</v>
          </cell>
          <cell r="I3">
            <v>4.32852045299221E-2</v>
          </cell>
        </row>
        <row r="4">
          <cell r="C4" t="str">
            <v>Servicios públicos</v>
          </cell>
          <cell r="D4">
            <v>1.23</v>
          </cell>
          <cell r="E4">
            <v>5.8717646288931301E-2</v>
          </cell>
          <cell r="F4">
            <v>1.06</v>
          </cell>
          <cell r="G4">
            <v>5.5608306494018198E-2</v>
          </cell>
          <cell r="H4">
            <v>1.32</v>
          </cell>
          <cell r="I4">
            <v>4.3812730781051398E-2</v>
          </cell>
        </row>
        <row r="5">
          <cell r="C5" t="str">
            <v>Gas domestico</v>
          </cell>
          <cell r="D5">
            <v>7.69</v>
          </cell>
          <cell r="E5">
            <v>6.1987372112819301E-2</v>
          </cell>
          <cell r="F5">
            <v>6.8</v>
          </cell>
          <cell r="G5">
            <v>8.123058072962E-2</v>
          </cell>
          <cell r="H5">
            <v>8.9499999999999993</v>
          </cell>
          <cell r="I5">
            <v>4.32852045299221E-2</v>
          </cell>
        </row>
        <row r="6">
          <cell r="C6" t="str">
            <v>Gas</v>
          </cell>
          <cell r="D6">
            <v>7.69</v>
          </cell>
          <cell r="E6">
            <v>6.1987372112819301E-2</v>
          </cell>
          <cell r="F6">
            <v>6.8</v>
          </cell>
          <cell r="G6">
            <v>8.123058072962E-2</v>
          </cell>
          <cell r="H6">
            <v>8.9499999999999993</v>
          </cell>
          <cell r="I6">
            <v>4.32852045299221E-2</v>
          </cell>
        </row>
        <row r="7">
          <cell r="C7" t="str">
            <v>Ocupación vivienda</v>
          </cell>
          <cell r="D7">
            <v>0.23</v>
          </cell>
          <cell r="E7">
            <v>2.5031216621929302E-2</v>
          </cell>
          <cell r="F7">
            <v>0.36</v>
          </cell>
          <cell r="G7">
            <v>2.62732739806164E-2</v>
          </cell>
          <cell r="H7">
            <v>0.44</v>
          </cell>
          <cell r="I7">
            <v>6.1204816299522E-2</v>
          </cell>
        </row>
        <row r="8">
          <cell r="C8" t="str">
            <v>Energía</v>
          </cell>
          <cell r="D8">
            <v>2.2400000000000002</v>
          </cell>
          <cell r="E8">
            <v>5.2611998845627297E-2</v>
          </cell>
          <cell r="F8">
            <v>1.83</v>
          </cell>
          <cell r="G8">
            <v>4.8955520835827999E-2</v>
          </cell>
          <cell r="H8">
            <v>2.4700000000000002</v>
          </cell>
          <cell r="I8">
            <v>3.7750660026172701E-2</v>
          </cell>
        </row>
        <row r="9">
          <cell r="C9" t="str">
            <v>Acueducto</v>
          </cell>
          <cell r="D9">
            <v>0.26</v>
          </cell>
          <cell r="E9">
            <v>6.3050181422104603E-3</v>
          </cell>
          <cell r="F9">
            <v>0.26</v>
          </cell>
          <cell r="G9">
            <v>6.68431133734606E-3</v>
          </cell>
          <cell r="H9">
            <v>0.33</v>
          </cell>
          <cell r="I9">
            <v>5.9094033136970602E-3</v>
          </cell>
        </row>
      </sheetData>
      <sheetData sheetId="131">
        <row r="2">
          <cell r="C2" t="str">
            <v>Muebles</v>
          </cell>
          <cell r="D2">
            <v>-0.01</v>
          </cell>
          <cell r="E2">
            <v>-5.5204644400931699E-5</v>
          </cell>
          <cell r="F2">
            <v>0.14000000000000001</v>
          </cell>
          <cell r="G2">
            <v>5.57085465839067E-4</v>
          </cell>
          <cell r="H2">
            <v>-0.03</v>
          </cell>
          <cell r="I2">
            <v>-2.9078795396331999E-4</v>
          </cell>
        </row>
        <row r="3">
          <cell r="C3" t="str">
            <v>Juego completo</v>
          </cell>
          <cell r="D3">
            <v>-0.23</v>
          </cell>
          <cell r="E3">
            <v>-9.9435448492901711E-4</v>
          </cell>
          <cell r="F3">
            <v>0.11</v>
          </cell>
          <cell r="G3">
            <v>3.02796906757742E-4</v>
          </cell>
          <cell r="H3">
            <v>-0.39</v>
          </cell>
          <cell r="I3">
            <v>-3.0591932648879301E-3</v>
          </cell>
        </row>
        <row r="4">
          <cell r="C4" t="str">
            <v>Otros muebles</v>
          </cell>
          <cell r="D4">
            <v>0.8</v>
          </cell>
          <cell r="E4">
            <v>9.5771745033868905E-4</v>
          </cell>
          <cell r="F4">
            <v>0.21</v>
          </cell>
          <cell r="G4">
            <v>2.5754372043702698E-4</v>
          </cell>
          <cell r="H4">
            <v>1.53</v>
          </cell>
          <cell r="I4">
            <v>2.8297711080942901E-3</v>
          </cell>
        </row>
        <row r="5">
          <cell r="C5" t="str">
            <v>Juego completo</v>
          </cell>
          <cell r="D5">
            <v>-0.23</v>
          </cell>
          <cell r="E5">
            <v>-9.9435448492901711E-4</v>
          </cell>
          <cell r="F5">
            <v>0.11</v>
          </cell>
          <cell r="G5">
            <v>3.02796906757742E-4</v>
          </cell>
          <cell r="H5">
            <v>-0.39</v>
          </cell>
          <cell r="I5">
            <v>-3.0591932648879301E-3</v>
          </cell>
        </row>
        <row r="6">
          <cell r="C6" t="str">
            <v>Sala</v>
          </cell>
          <cell r="D6">
            <v>-0.22</v>
          </cell>
          <cell r="E6">
            <v>-3.5040975516757901E-4</v>
          </cell>
          <cell r="F6">
            <v>0.6</v>
          </cell>
          <cell r="G6">
            <v>4.5225986867763898E-4</v>
          </cell>
          <cell r="H6">
            <v>-0.79</v>
          </cell>
          <cell r="I6">
            <v>-3.1019917608633698E-3</v>
          </cell>
        </row>
        <row r="7">
          <cell r="C7" t="str">
            <v>Comedor</v>
          </cell>
          <cell r="D7">
            <v>-0.18</v>
          </cell>
          <cell r="E7">
            <v>-1.8409479568409499E-4</v>
          </cell>
          <cell r="F7">
            <v>-0.18</v>
          </cell>
          <cell r="G7">
            <v>-6.9112425225309294E-5</v>
          </cell>
          <cell r="H7">
            <v>0</v>
          </cell>
          <cell r="I7">
            <v>0</v>
          </cell>
        </row>
        <row r="8">
          <cell r="C8" t="str">
            <v>Alcoba</v>
          </cell>
          <cell r="D8">
            <v>-0.27</v>
          </cell>
          <cell r="E8">
            <v>-4.6114759259641998E-4</v>
          </cell>
          <cell r="F8">
            <v>-0.05</v>
          </cell>
          <cell r="G8">
            <v>-8.0751642895638201E-5</v>
          </cell>
          <cell r="H8">
            <v>0</v>
          </cell>
          <cell r="I8">
            <v>0</v>
          </cell>
        </row>
        <row r="9">
          <cell r="C9" t="str">
            <v>Otros muebles</v>
          </cell>
          <cell r="D9">
            <v>0.8</v>
          </cell>
          <cell r="E9">
            <v>9.5771745033868905E-4</v>
          </cell>
          <cell r="F9">
            <v>0.21</v>
          </cell>
          <cell r="G9">
            <v>2.5754372043702698E-4</v>
          </cell>
          <cell r="H9">
            <v>1.53</v>
          </cell>
          <cell r="I9">
            <v>2.8297711080942901E-3</v>
          </cell>
        </row>
        <row r="10">
          <cell r="C10" t="str">
            <v>Otros equipos</v>
          </cell>
          <cell r="D10">
            <v>0.8</v>
          </cell>
          <cell r="E10">
            <v>9.5771745033868905E-4</v>
          </cell>
          <cell r="F10">
            <v>0.21</v>
          </cell>
          <cell r="G10">
            <v>2.5754372043702698E-4</v>
          </cell>
          <cell r="H10">
            <v>1.53</v>
          </cell>
          <cell r="I10">
            <v>2.8297711080942901E-3</v>
          </cell>
        </row>
      </sheetData>
      <sheetData sheetId="132">
        <row r="2">
          <cell r="C2" t="str">
            <v>Aparatos domés.</v>
          </cell>
          <cell r="D2">
            <v>-0.12</v>
          </cell>
          <cell r="E2">
            <v>-5.96060751888355E-4</v>
          </cell>
          <cell r="F2">
            <v>-0.1</v>
          </cell>
          <cell r="G2">
            <v>-6.4213303960254002E-4</v>
          </cell>
          <cell r="H2">
            <v>-0.17</v>
          </cell>
          <cell r="I2">
            <v>-7.5586251865607105E-4</v>
          </cell>
        </row>
        <row r="3">
          <cell r="C3" t="str">
            <v>Aparatos hogar</v>
          </cell>
          <cell r="D3">
            <v>-0.15</v>
          </cell>
          <cell r="E3">
            <v>-7.2085882837877996E-4</v>
          </cell>
          <cell r="F3">
            <v>-0.11</v>
          </cell>
          <cell r="G3">
            <v>-6.7619326183490701E-4</v>
          </cell>
          <cell r="H3">
            <v>-0.23</v>
          </cell>
          <cell r="I3">
            <v>-9.8894837052486396E-4</v>
          </cell>
        </row>
        <row r="4">
          <cell r="C4" t="str">
            <v>Repuestos hogar</v>
          </cell>
          <cell r="D4">
            <v>0.62</v>
          </cell>
          <cell r="E4">
            <v>1.00323171522048E-4</v>
          </cell>
          <cell r="F4">
            <v>0</v>
          </cell>
          <cell r="G4">
            <v>0</v>
          </cell>
          <cell r="H4">
            <v>1.73</v>
          </cell>
          <cell r="I4">
            <v>2.5337941167052701E-4</v>
          </cell>
        </row>
        <row r="5">
          <cell r="C5" t="str">
            <v>Aparatos hogar</v>
          </cell>
          <cell r="D5">
            <v>-0.15</v>
          </cell>
          <cell r="E5">
            <v>-7.2085882837877996E-4</v>
          </cell>
          <cell r="F5">
            <v>-0.11</v>
          </cell>
          <cell r="G5">
            <v>-6.7619326183490701E-4</v>
          </cell>
          <cell r="H5">
            <v>-0.23</v>
          </cell>
          <cell r="I5">
            <v>-9.8894837052486396E-4</v>
          </cell>
        </row>
        <row r="6">
          <cell r="C6" t="str">
            <v>Nevera</v>
          </cell>
          <cell r="D6">
            <v>7.0000000000000007E-2</v>
          </cell>
          <cell r="E6">
            <v>1.4022011270803901E-4</v>
          </cell>
          <cell r="F6">
            <v>-0.13</v>
          </cell>
          <cell r="G6">
            <v>-3.65648629247812E-4</v>
          </cell>
          <cell r="H6">
            <v>0.08</v>
          </cell>
          <cell r="I6">
            <v>1.6616398166646501E-4</v>
          </cell>
        </row>
        <row r="7">
          <cell r="C7" t="str">
            <v>Estufa</v>
          </cell>
          <cell r="D7">
            <v>0.91</v>
          </cell>
          <cell r="E7">
            <v>3.9416512724535101E-4</v>
          </cell>
          <cell r="F7">
            <v>0.52</v>
          </cell>
          <cell r="G7">
            <v>2.81507418510846E-4</v>
          </cell>
          <cell r="H7">
            <v>2.54</v>
          </cell>
          <cell r="I7">
            <v>4.5036090047413202E-4</v>
          </cell>
        </row>
        <row r="8">
          <cell r="C8" t="str">
            <v>Lavadora</v>
          </cell>
          <cell r="D8">
            <v>-0.72</v>
          </cell>
          <cell r="E8">
            <v>-1.32088996395123E-3</v>
          </cell>
          <cell r="F8">
            <v>-0.4</v>
          </cell>
          <cell r="G8">
            <v>-8.5479035130048395E-4</v>
          </cell>
          <cell r="H8">
            <v>-0.84</v>
          </cell>
          <cell r="I8">
            <v>-1.2963269913851599E-3</v>
          </cell>
        </row>
        <row r="9">
          <cell r="C9" t="str">
            <v>Otro aparato hogar</v>
          </cell>
          <cell r="D9">
            <v>0.11</v>
          </cell>
          <cell r="E9">
            <v>5.8822813601463999E-5</v>
          </cell>
          <cell r="F9">
            <v>0.46</v>
          </cell>
          <cell r="G9">
            <v>3.0185565767384899E-4</v>
          </cell>
          <cell r="H9">
            <v>-0.62</v>
          </cell>
          <cell r="I9">
            <v>-3.1148171332558898E-4</v>
          </cell>
        </row>
        <row r="10">
          <cell r="C10" t="str">
            <v>Repuestos hogar</v>
          </cell>
          <cell r="D10">
            <v>0.62</v>
          </cell>
          <cell r="E10">
            <v>1.00323171522048E-4</v>
          </cell>
          <cell r="F10">
            <v>0</v>
          </cell>
          <cell r="G10">
            <v>0</v>
          </cell>
          <cell r="H10">
            <v>1.73</v>
          </cell>
          <cell r="I10">
            <v>2.5337941167052701E-4</v>
          </cell>
        </row>
        <row r="11">
          <cell r="C11" t="str">
            <v>Reparación hogar</v>
          </cell>
          <cell r="D11">
            <v>0.62</v>
          </cell>
          <cell r="E11">
            <v>1.00323171522048E-4</v>
          </cell>
          <cell r="F11">
            <v>0</v>
          </cell>
          <cell r="G11">
            <v>0</v>
          </cell>
          <cell r="H11">
            <v>1.73</v>
          </cell>
          <cell r="I11">
            <v>2.5337941167052701E-4</v>
          </cell>
        </row>
      </sheetData>
      <sheetData sheetId="133">
        <row r="2">
          <cell r="C2" t="str">
            <v>Utensilios</v>
          </cell>
          <cell r="D2">
            <v>0.33</v>
          </cell>
          <cell r="E2">
            <v>1.36574445692076E-3</v>
          </cell>
          <cell r="F2">
            <v>0.46</v>
          </cell>
          <cell r="G2">
            <v>1.41993148089285E-3</v>
          </cell>
          <cell r="H2">
            <v>-0.28999999999999998</v>
          </cell>
          <cell r="I2">
            <v>-1.03401069781574E-3</v>
          </cell>
        </row>
        <row r="3">
          <cell r="C3" t="str">
            <v>De cocina</v>
          </cell>
          <cell r="D3">
            <v>-0.04</v>
          </cell>
          <cell r="E3">
            <v>-4.1183717933523498E-5</v>
          </cell>
          <cell r="F3">
            <v>-0.39</v>
          </cell>
          <cell r="G3">
            <v>-4.1605244028277002E-4</v>
          </cell>
          <cell r="H3">
            <v>0.45</v>
          </cell>
          <cell r="I3">
            <v>5.7301066052598405E-4</v>
          </cell>
        </row>
        <row r="4">
          <cell r="C4" t="str">
            <v>De comedor</v>
          </cell>
          <cell r="D4">
            <v>0.31</v>
          </cell>
          <cell r="E4">
            <v>2.5970281889210598E-4</v>
          </cell>
          <cell r="F4">
            <v>-0.05</v>
          </cell>
          <cell r="G4">
            <v>-3.9481230575023698E-5</v>
          </cell>
          <cell r="H4">
            <v>0.96</v>
          </cell>
          <cell r="I4">
            <v>5.9723118807507595E-4</v>
          </cell>
        </row>
        <row r="5">
          <cell r="C5" t="str">
            <v>Otros utensilios</v>
          </cell>
          <cell r="D5">
            <v>0.51</v>
          </cell>
          <cell r="E5">
            <v>1.1583670953430501E-3</v>
          </cell>
          <cell r="F5">
            <v>1.54</v>
          </cell>
          <cell r="G5">
            <v>1.8948977049640201E-3</v>
          </cell>
          <cell r="H5">
            <v>-1.32</v>
          </cell>
          <cell r="I5">
            <v>-2.2044645702695201E-3</v>
          </cell>
        </row>
        <row r="6">
          <cell r="C6" t="str">
            <v>De cocina</v>
          </cell>
          <cell r="D6">
            <v>-0.04</v>
          </cell>
          <cell r="E6">
            <v>-4.1183717933523498E-5</v>
          </cell>
          <cell r="F6">
            <v>-0.39</v>
          </cell>
          <cell r="G6">
            <v>-4.1605244028277002E-4</v>
          </cell>
          <cell r="H6">
            <v>0.45</v>
          </cell>
          <cell r="I6">
            <v>5.7301066052598405E-4</v>
          </cell>
        </row>
        <row r="7">
          <cell r="C7" t="str">
            <v>Ollas</v>
          </cell>
          <cell r="D7">
            <v>0</v>
          </cell>
          <cell r="E7">
            <v>0</v>
          </cell>
          <cell r="F7">
            <v>-0.41</v>
          </cell>
          <cell r="G7">
            <v>-3.43561279779129E-4</v>
          </cell>
          <cell r="H7">
            <v>0.16</v>
          </cell>
          <cell r="I7">
            <v>1.3480961057629E-4</v>
          </cell>
        </row>
        <row r="8">
          <cell r="C8" t="str">
            <v>Menaje hogar</v>
          </cell>
          <cell r="D8">
            <v>-0.14000000000000001</v>
          </cell>
          <cell r="E8">
            <v>-3.8006352345571199E-5</v>
          </cell>
          <cell r="F8">
            <v>-0.31</v>
          </cell>
          <cell r="G8">
            <v>-7.0962001254161599E-5</v>
          </cell>
          <cell r="H8">
            <v>1</v>
          </cell>
          <cell r="I8">
            <v>4.3074314182571201E-4</v>
          </cell>
        </row>
        <row r="9">
          <cell r="C9" t="str">
            <v>De comedor</v>
          </cell>
          <cell r="D9">
            <v>0.31</v>
          </cell>
          <cell r="E9">
            <v>2.5970281889210598E-4</v>
          </cell>
          <cell r="F9">
            <v>-0.05</v>
          </cell>
          <cell r="G9">
            <v>-3.9481230575023698E-5</v>
          </cell>
          <cell r="H9">
            <v>0.96</v>
          </cell>
          <cell r="I9">
            <v>5.9723118807507595E-4</v>
          </cell>
        </row>
        <row r="10">
          <cell r="C10" t="str">
            <v>Vajilla</v>
          </cell>
          <cell r="D10">
            <v>0.36</v>
          </cell>
          <cell r="E10">
            <v>2.6784933315242098E-4</v>
          </cell>
          <cell r="F10">
            <v>0.02</v>
          </cell>
          <cell r="G10">
            <v>1.3204640918626999E-5</v>
          </cell>
          <cell r="H10">
            <v>1.05</v>
          </cell>
          <cell r="I10">
            <v>6.2872956919271202E-4</v>
          </cell>
        </row>
        <row r="11">
          <cell r="C11" t="str">
            <v>Cubiertos</v>
          </cell>
          <cell r="D11">
            <v>-7.0000000000000007E-2</v>
          </cell>
          <cell r="E11">
            <v>-6.5592925149801499E-6</v>
          </cell>
          <cell r="F11">
            <v>-0.44</v>
          </cell>
          <cell r="G11">
            <v>-5.6935296126106197E-5</v>
          </cell>
          <cell r="H11">
            <v>-1.23</v>
          </cell>
          <cell r="I11">
            <v>-2.8692035236217199E-5</v>
          </cell>
        </row>
        <row r="12">
          <cell r="C12" t="str">
            <v>Otros utensilios</v>
          </cell>
          <cell r="D12">
            <v>0.51</v>
          </cell>
          <cell r="E12">
            <v>1.1583670953430501E-3</v>
          </cell>
          <cell r="F12">
            <v>1.54</v>
          </cell>
          <cell r="G12">
            <v>1.8948977049640201E-3</v>
          </cell>
          <cell r="H12">
            <v>-1.32</v>
          </cell>
          <cell r="I12">
            <v>-2.2044645702695201E-3</v>
          </cell>
        </row>
        <row r="13">
          <cell r="C13" t="str">
            <v>Otros domésticos</v>
          </cell>
          <cell r="D13">
            <v>0.51</v>
          </cell>
          <cell r="E13">
            <v>1.1583670953430501E-3</v>
          </cell>
          <cell r="F13">
            <v>1.54</v>
          </cell>
          <cell r="G13">
            <v>1.8948977049640201E-3</v>
          </cell>
          <cell r="H13">
            <v>-1.32</v>
          </cell>
          <cell r="I13">
            <v>-2.2044645702695201E-3</v>
          </cell>
        </row>
      </sheetData>
      <sheetData sheetId="134">
        <row r="2">
          <cell r="C2" t="str">
            <v>Ropa hogar</v>
          </cell>
          <cell r="D2">
            <v>0.06</v>
          </cell>
          <cell r="E2">
            <v>1.3004275120696699E-4</v>
          </cell>
          <cell r="F2">
            <v>0.1</v>
          </cell>
          <cell r="G2">
            <v>2.09114463686493E-4</v>
          </cell>
          <cell r="H2">
            <v>0.01</v>
          </cell>
          <cell r="I2">
            <v>1.76290282265137E-5</v>
          </cell>
        </row>
        <row r="3">
          <cell r="C3" t="str">
            <v>Alcoba</v>
          </cell>
          <cell r="D3">
            <v>0.1</v>
          </cell>
          <cell r="E3">
            <v>1.57605937725224E-4</v>
          </cell>
          <cell r="F3">
            <v>0.11</v>
          </cell>
          <cell r="G3">
            <v>2.1771728899665899E-4</v>
          </cell>
          <cell r="H3">
            <v>-0.08</v>
          </cell>
          <cell r="I3">
            <v>-3.0033176139137999E-5</v>
          </cell>
        </row>
        <row r="4">
          <cell r="C4" t="str">
            <v>Sala-Baño</v>
          </cell>
          <cell r="D4">
            <v>-0.06</v>
          </cell>
          <cell r="E4">
            <v>-3.54894342557234E-5</v>
          </cell>
          <cell r="F4">
            <v>-0.17</v>
          </cell>
          <cell r="G4">
            <v>-1.9007059190146599E-5</v>
          </cell>
          <cell r="H4">
            <v>0.04</v>
          </cell>
          <cell r="I4">
            <v>5.5502749672039099E-5</v>
          </cell>
        </row>
        <row r="5">
          <cell r="C5" t="str">
            <v>Alcoba</v>
          </cell>
          <cell r="D5">
            <v>0.1</v>
          </cell>
          <cell r="E5">
            <v>1.57605937725224E-4</v>
          </cell>
          <cell r="F5">
            <v>0.11</v>
          </cell>
          <cell r="G5">
            <v>2.1771728899665899E-4</v>
          </cell>
          <cell r="H5">
            <v>-0.08</v>
          </cell>
          <cell r="I5">
            <v>-3.0033176139137999E-5</v>
          </cell>
        </row>
        <row r="6">
          <cell r="C6" t="str">
            <v>Sabanas y fundas</v>
          </cell>
          <cell r="D6">
            <v>-0.56999999999999995</v>
          </cell>
          <cell r="E6">
            <v>-2.5526190429849498E-4</v>
          </cell>
          <cell r="F6">
            <v>-0.52</v>
          </cell>
          <cell r="G6">
            <v>-3.2962877001752001E-4</v>
          </cell>
          <cell r="H6">
            <v>-0.2</v>
          </cell>
          <cell r="I6">
            <v>-1.6536001721370698E-5</v>
          </cell>
        </row>
        <row r="7">
          <cell r="C7" t="str">
            <v>Cobijas</v>
          </cell>
          <cell r="D7">
            <v>-0.13</v>
          </cell>
          <cell r="E7">
            <v>-7.6844421294172398E-5</v>
          </cell>
          <cell r="F7">
            <v>-0.14000000000000001</v>
          </cell>
          <cell r="G7">
            <v>-9.0132678308452101E-5</v>
          </cell>
          <cell r="H7">
            <v>0</v>
          </cell>
          <cell r="I7">
            <v>0</v>
          </cell>
        </row>
        <row r="8">
          <cell r="C8" t="str">
            <v>Colchones</v>
          </cell>
          <cell r="D8">
            <v>0.93</v>
          </cell>
          <cell r="E8">
            <v>4.9949882494396798E-4</v>
          </cell>
          <cell r="F8">
            <v>0.92</v>
          </cell>
          <cell r="G8">
            <v>6.45475364428792E-4</v>
          </cell>
          <cell r="H8">
            <v>-0.56999999999999995</v>
          </cell>
          <cell r="I8">
            <v>-1.5449485460505299E-5</v>
          </cell>
        </row>
        <row r="9">
          <cell r="C9" t="str">
            <v>Sala-Baño</v>
          </cell>
          <cell r="D9">
            <v>-0.06</v>
          </cell>
          <cell r="E9">
            <v>-3.54894342557234E-5</v>
          </cell>
          <cell r="F9">
            <v>-0.17</v>
          </cell>
          <cell r="G9">
            <v>-1.9007059190146599E-5</v>
          </cell>
          <cell r="H9">
            <v>0.04</v>
          </cell>
          <cell r="I9">
            <v>5.5502749672039099E-5</v>
          </cell>
        </row>
        <row r="10">
          <cell r="C10" t="str">
            <v>Cortinas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Toallas</v>
          </cell>
          <cell r="D11">
            <v>-0.22</v>
          </cell>
          <cell r="E11">
            <v>-3.6130862134701399E-5</v>
          </cell>
          <cell r="F11">
            <v>-0.27</v>
          </cell>
          <cell r="G11">
            <v>-1.95699200378349E-5</v>
          </cell>
          <cell r="H11">
            <v>0.13</v>
          </cell>
          <cell r="I11">
            <v>5.01082292084381E-5</v>
          </cell>
        </row>
      </sheetData>
      <sheetData sheetId="135">
        <row r="2">
          <cell r="C2" t="str">
            <v>Articulo limpieza</v>
          </cell>
          <cell r="D2">
            <v>0.19</v>
          </cell>
          <cell r="E2">
            <v>3.3450322747867098E-3</v>
          </cell>
          <cell r="F2">
            <v>0.49</v>
          </cell>
          <cell r="G2">
            <v>9.5965813055548105E-3</v>
          </cell>
          <cell r="H2">
            <v>-0.7</v>
          </cell>
          <cell r="I2">
            <v>-9.5863088094887104E-3</v>
          </cell>
        </row>
        <row r="3">
          <cell r="C3" t="str">
            <v>Jabón-detergente</v>
          </cell>
          <cell r="D3">
            <v>-0.06</v>
          </cell>
          <cell r="E3">
            <v>-6.2758868992202901E-4</v>
          </cell>
          <cell r="F3">
            <v>0.25</v>
          </cell>
          <cell r="G3">
            <v>3.12983674551278E-3</v>
          </cell>
          <cell r="H3">
            <v>-1.41</v>
          </cell>
          <cell r="I3">
            <v>-1.0157443141924599E-2</v>
          </cell>
        </row>
        <row r="4">
          <cell r="C4" t="str">
            <v>Limpiadores</v>
          </cell>
          <cell r="D4">
            <v>-0.13</v>
          </cell>
          <cell r="E4">
            <v>-3.7198367073893297E-4</v>
          </cell>
          <cell r="F4">
            <v>0.08</v>
          </cell>
          <cell r="G4">
            <v>1.9769075680594499E-4</v>
          </cell>
          <cell r="H4">
            <v>-0.44</v>
          </cell>
          <cell r="I4">
            <v>-1.6373533508350199E-3</v>
          </cell>
        </row>
        <row r="5">
          <cell r="C5" t="str">
            <v>Otro utensilio aseo</v>
          </cell>
          <cell r="D5">
            <v>1</v>
          </cell>
          <cell r="E5">
            <v>4.2839677427915102E-3</v>
          </cell>
          <cell r="F5">
            <v>1.34</v>
          </cell>
          <cell r="G5">
            <v>6.1550419297425798E-3</v>
          </cell>
          <cell r="H5">
            <v>0.79</v>
          </cell>
          <cell r="I5">
            <v>2.1883610966654098E-3</v>
          </cell>
        </row>
        <row r="6">
          <cell r="C6" t="str">
            <v>Jabón-detergente</v>
          </cell>
          <cell r="D6">
            <v>-0.06</v>
          </cell>
          <cell r="E6">
            <v>-6.2758868992202901E-4</v>
          </cell>
          <cell r="F6">
            <v>0.25</v>
          </cell>
          <cell r="G6">
            <v>3.12983674551278E-3</v>
          </cell>
          <cell r="H6">
            <v>-1.41</v>
          </cell>
          <cell r="I6">
            <v>-1.0157443141924599E-2</v>
          </cell>
        </row>
        <row r="7">
          <cell r="C7" t="str">
            <v>Jabones</v>
          </cell>
          <cell r="D7">
            <v>1.2</v>
          </cell>
          <cell r="E7">
            <v>4.1958761842251502E-3</v>
          </cell>
          <cell r="F7">
            <v>0.56000000000000005</v>
          </cell>
          <cell r="G7">
            <v>2.8386724893715702E-3</v>
          </cell>
          <cell r="H7">
            <v>2.37</v>
          </cell>
          <cell r="I7">
            <v>4.5066289454697801E-3</v>
          </cell>
        </row>
        <row r="8">
          <cell r="C8" t="str">
            <v>Detergentes</v>
          </cell>
          <cell r="D8">
            <v>-0.69</v>
          </cell>
          <cell r="E8">
            <v>-4.8045292783163596E-3</v>
          </cell>
          <cell r="F8">
            <v>0.04</v>
          </cell>
          <cell r="G8">
            <v>2.98031711078898E-4</v>
          </cell>
          <cell r="H8">
            <v>-2.76</v>
          </cell>
          <cell r="I8">
            <v>-1.4634849428543701E-2</v>
          </cell>
        </row>
        <row r="9">
          <cell r="C9" t="str">
            <v>Limpiadores</v>
          </cell>
          <cell r="D9">
            <v>-0.13</v>
          </cell>
          <cell r="E9">
            <v>-3.7198367073893297E-4</v>
          </cell>
          <cell r="F9">
            <v>0.08</v>
          </cell>
          <cell r="G9">
            <v>1.9769075680594499E-4</v>
          </cell>
          <cell r="H9">
            <v>-0.44</v>
          </cell>
          <cell r="I9">
            <v>-1.6373533508350199E-3</v>
          </cell>
        </row>
        <row r="10">
          <cell r="C10" t="str">
            <v>Desinfectantes</v>
          </cell>
          <cell r="D10">
            <v>-0.06</v>
          </cell>
          <cell r="E10">
            <v>-9.8691621237799804E-5</v>
          </cell>
          <cell r="F10">
            <v>0.54</v>
          </cell>
          <cell r="G10">
            <v>5.4060382301411396E-4</v>
          </cell>
          <cell r="H10">
            <v>-0.44</v>
          </cell>
          <cell r="I10">
            <v>-1.4297228615870799E-3</v>
          </cell>
        </row>
        <row r="11">
          <cell r="C11" t="str">
            <v>Insecticidas</v>
          </cell>
          <cell r="D11">
            <v>-0.65</v>
          </cell>
          <cell r="E11">
            <v>-1.7681505626913701E-4</v>
          </cell>
          <cell r="F11">
            <v>-0.57999999999999996</v>
          </cell>
          <cell r="G11">
            <v>-1.19450925723292E-4</v>
          </cell>
          <cell r="H11">
            <v>-1.25</v>
          </cell>
          <cell r="I11">
            <v>-1.66374694257748E-4</v>
          </cell>
        </row>
        <row r="12">
          <cell r="C12" t="str">
            <v>Ceras</v>
          </cell>
          <cell r="D12">
            <v>-0.1</v>
          </cell>
          <cell r="E12">
            <v>-9.4466740830814093E-5</v>
          </cell>
          <cell r="F12">
            <v>-0.17</v>
          </cell>
          <cell r="G12">
            <v>-2.1491325249537E-4</v>
          </cell>
          <cell r="H12">
            <v>-0.12</v>
          </cell>
          <cell r="I12">
            <v>-4.0651394714316402E-5</v>
          </cell>
        </row>
        <row r="13">
          <cell r="C13" t="str">
            <v>Otro utensilio aseo</v>
          </cell>
          <cell r="D13">
            <v>1</v>
          </cell>
          <cell r="E13">
            <v>4.2839677427915102E-3</v>
          </cell>
          <cell r="F13">
            <v>1.34</v>
          </cell>
          <cell r="G13">
            <v>6.1550419297425798E-3</v>
          </cell>
          <cell r="H13">
            <v>0.79</v>
          </cell>
          <cell r="I13">
            <v>2.1883610966654098E-3</v>
          </cell>
        </row>
        <row r="14">
          <cell r="C14" t="str">
            <v>Papel cocina</v>
          </cell>
          <cell r="D14">
            <v>0.28999999999999998</v>
          </cell>
          <cell r="E14">
            <v>3.4837724743116798E-4</v>
          </cell>
          <cell r="F14">
            <v>0.17</v>
          </cell>
          <cell r="G14">
            <v>1.2373325737252E-4</v>
          </cell>
          <cell r="H14">
            <v>1.1299999999999999</v>
          </cell>
          <cell r="I14">
            <v>1.1287906766880599E-3</v>
          </cell>
        </row>
        <row r="15">
          <cell r="C15" t="str">
            <v>Otro uten. aseo</v>
          </cell>
          <cell r="D15">
            <v>1.27</v>
          </cell>
          <cell r="E15">
            <v>3.9150872936984903E-3</v>
          </cell>
          <cell r="F15">
            <v>1.55</v>
          </cell>
          <cell r="G15">
            <v>5.9914074679057201E-3</v>
          </cell>
          <cell r="H15">
            <v>0.6</v>
          </cell>
          <cell r="I15">
            <v>1.06265552525633E-3</v>
          </cell>
        </row>
      </sheetData>
      <sheetData sheetId="136">
        <row r="2">
          <cell r="C2" t="str">
            <v>Vivienda</v>
          </cell>
          <cell r="D2">
            <v>0.62</v>
          </cell>
          <cell r="E2">
            <v>0.18302076884846499</v>
          </cell>
          <cell r="F2">
            <v>0.77</v>
          </cell>
          <cell r="G2">
            <v>0.21735007750848701</v>
          </cell>
          <cell r="H2">
            <v>0.59</v>
          </cell>
          <cell r="I2">
            <v>0.17359221766527999</v>
          </cell>
        </row>
        <row r="3">
          <cell r="C3" t="str">
            <v>Gas</v>
          </cell>
          <cell r="D3">
            <v>7.69</v>
          </cell>
          <cell r="E3">
            <v>6.1987372112819301E-2</v>
          </cell>
          <cell r="F3">
            <v>6.8</v>
          </cell>
          <cell r="G3">
            <v>8.123058072962E-2</v>
          </cell>
          <cell r="H3">
            <v>8.9499999999999993</v>
          </cell>
          <cell r="I3">
            <v>4.32852045299221E-2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Energía</v>
          </cell>
          <cell r="D4">
            <v>2.2400000000000002</v>
          </cell>
          <cell r="E4">
            <v>5.2611998845627297E-2</v>
          </cell>
          <cell r="F4">
            <v>1.83</v>
          </cell>
          <cell r="G4">
            <v>4.8955520835827999E-2</v>
          </cell>
          <cell r="H4">
            <v>2.4700000000000002</v>
          </cell>
          <cell r="I4">
            <v>3.7750660026172701E-2</v>
          </cell>
          <cell r="J4">
            <v>2</v>
          </cell>
          <cell r="K4">
            <v>2</v>
          </cell>
          <cell r="L4">
            <v>3</v>
          </cell>
        </row>
        <row r="5">
          <cell r="C5" t="str">
            <v>Arren/to Imputado</v>
          </cell>
          <cell r="D5">
            <v>0.23</v>
          </cell>
          <cell r="E5">
            <v>2.5031216621929302E-2</v>
          </cell>
          <cell r="F5">
            <v>0.36</v>
          </cell>
          <cell r="G5">
            <v>2.62732739806164E-2</v>
          </cell>
          <cell r="H5">
            <v>0.44</v>
          </cell>
          <cell r="I5">
            <v>6.1204816299522E-2</v>
          </cell>
          <cell r="J5">
            <v>3</v>
          </cell>
          <cell r="K5">
            <v>4</v>
          </cell>
          <cell r="L5">
            <v>1</v>
          </cell>
        </row>
        <row r="6">
          <cell r="C6" t="str">
            <v>Arren/to efectivo</v>
          </cell>
          <cell r="D6">
            <v>0.26</v>
          </cell>
          <cell r="E6">
            <v>1.99968317166603E-2</v>
          </cell>
          <cell r="F6">
            <v>0.39</v>
          </cell>
          <cell r="G6">
            <v>4.1476112907804202E-2</v>
          </cell>
          <cell r="H6">
            <v>0.44</v>
          </cell>
          <cell r="I6">
            <v>1.84815526631107E-2</v>
          </cell>
          <cell r="J6">
            <v>4</v>
          </cell>
          <cell r="K6">
            <v>3</v>
          </cell>
          <cell r="L6">
            <v>4</v>
          </cell>
        </row>
        <row r="7">
          <cell r="C7" t="str">
            <v>Otro gto de ocupa.</v>
          </cell>
          <cell r="D7">
            <v>0.74</v>
          </cell>
          <cell r="E7">
            <v>1.4234650422487401E-2</v>
          </cell>
          <cell r="F7">
            <v>0.31</v>
          </cell>
          <cell r="G7">
            <v>1.04848424567989E-3</v>
          </cell>
          <cell r="H7">
            <v>0.43</v>
          </cell>
          <cell r="I7">
            <v>1.8031827453635799E-2</v>
          </cell>
          <cell r="J7">
            <v>5</v>
          </cell>
          <cell r="K7">
            <v>9</v>
          </cell>
          <cell r="L7">
            <v>5</v>
          </cell>
        </row>
        <row r="8">
          <cell r="C8" t="str">
            <v>Acueducto</v>
          </cell>
          <cell r="D8">
            <v>0.26</v>
          </cell>
          <cell r="E8">
            <v>6.3050181422104603E-3</v>
          </cell>
          <cell r="F8">
            <v>0.26</v>
          </cell>
          <cell r="G8">
            <v>6.68431133734606E-3</v>
          </cell>
          <cell r="H8">
            <v>0.33</v>
          </cell>
          <cell r="I8">
            <v>5.9094033136970602E-3</v>
          </cell>
          <cell r="J8">
            <v>6</v>
          </cell>
          <cell r="K8">
            <v>5</v>
          </cell>
          <cell r="L8">
            <v>6</v>
          </cell>
        </row>
        <row r="9">
          <cell r="C9" t="str">
            <v>Jabones</v>
          </cell>
          <cell r="D9">
            <v>1.2</v>
          </cell>
          <cell r="E9">
            <v>4.1958761842251502E-3</v>
          </cell>
          <cell r="F9">
            <v>0.56000000000000005</v>
          </cell>
          <cell r="G9">
            <v>2.8386724893715702E-3</v>
          </cell>
          <cell r="H9">
            <v>2.37</v>
          </cell>
          <cell r="I9">
            <v>4.5066289454697801E-3</v>
          </cell>
          <cell r="J9">
            <v>7</v>
          </cell>
          <cell r="K9">
            <v>7</v>
          </cell>
          <cell r="L9">
            <v>7</v>
          </cell>
        </row>
        <row r="10">
          <cell r="C10" t="str">
            <v>Otro uten. aseo</v>
          </cell>
          <cell r="D10">
            <v>1.27</v>
          </cell>
          <cell r="E10">
            <v>3.9150872936984903E-3</v>
          </cell>
          <cell r="F10">
            <v>1.55</v>
          </cell>
          <cell r="G10">
            <v>5.9914074679057201E-3</v>
          </cell>
          <cell r="H10">
            <v>0.6</v>
          </cell>
          <cell r="I10">
            <v>1.06265552525633E-3</v>
          </cell>
          <cell r="J10">
            <v>8</v>
          </cell>
          <cell r="K10">
            <v>6</v>
          </cell>
          <cell r="L10">
            <v>10</v>
          </cell>
        </row>
        <row r="11">
          <cell r="C11" t="str">
            <v>Otros domésticos</v>
          </cell>
          <cell r="D11">
            <v>0.51</v>
          </cell>
          <cell r="E11">
            <v>1.1583670953430501E-3</v>
          </cell>
          <cell r="F11">
            <v>1.54</v>
          </cell>
          <cell r="G11">
            <v>1.8948977049640201E-3</v>
          </cell>
          <cell r="H11">
            <v>-1.32</v>
          </cell>
          <cell r="I11">
            <v>-2.2044645702695201E-3</v>
          </cell>
          <cell r="J11">
            <v>9</v>
          </cell>
          <cell r="K11">
            <v>8</v>
          </cell>
          <cell r="L11">
            <v>30</v>
          </cell>
        </row>
        <row r="12">
          <cell r="C12" t="str">
            <v>Otros equipos</v>
          </cell>
          <cell r="D12">
            <v>0.8</v>
          </cell>
          <cell r="E12">
            <v>9.5771745033868905E-4</v>
          </cell>
          <cell r="F12">
            <v>0.21</v>
          </cell>
          <cell r="G12">
            <v>2.5754372043702698E-4</v>
          </cell>
          <cell r="H12">
            <v>1.53</v>
          </cell>
          <cell r="I12">
            <v>2.8297711080942901E-3</v>
          </cell>
          <cell r="J12">
            <v>10</v>
          </cell>
          <cell r="K12">
            <v>16</v>
          </cell>
          <cell r="L12">
            <v>8</v>
          </cell>
        </row>
        <row r="13">
          <cell r="C13" t="str">
            <v>Colchones</v>
          </cell>
          <cell r="D13">
            <v>0.93</v>
          </cell>
          <cell r="E13">
            <v>4.9949882494396798E-4</v>
          </cell>
          <cell r="F13">
            <v>0.92</v>
          </cell>
          <cell r="G13">
            <v>6.45475364428792E-4</v>
          </cell>
          <cell r="H13">
            <v>-0.56999999999999995</v>
          </cell>
          <cell r="I13">
            <v>-1.5449485460505299E-5</v>
          </cell>
          <cell r="J13">
            <v>11</v>
          </cell>
          <cell r="K13">
            <v>10</v>
          </cell>
          <cell r="L13">
            <v>22</v>
          </cell>
        </row>
        <row r="14">
          <cell r="C14" t="str">
            <v>Estufa</v>
          </cell>
          <cell r="D14">
            <v>0.91</v>
          </cell>
          <cell r="E14">
            <v>3.9416512724535101E-4</v>
          </cell>
          <cell r="F14">
            <v>0.52</v>
          </cell>
          <cell r="G14">
            <v>2.81507418510846E-4</v>
          </cell>
          <cell r="H14">
            <v>2.54</v>
          </cell>
          <cell r="I14">
            <v>4.5036090047413202E-4</v>
          </cell>
          <cell r="J14">
            <v>12</v>
          </cell>
          <cell r="K14">
            <v>15</v>
          </cell>
          <cell r="L14">
            <v>12</v>
          </cell>
        </row>
        <row r="15">
          <cell r="C15" t="str">
            <v>Papel cocina</v>
          </cell>
          <cell r="D15">
            <v>0.28999999999999998</v>
          </cell>
          <cell r="E15">
            <v>3.4837724743116798E-4</v>
          </cell>
          <cell r="F15">
            <v>0.17</v>
          </cell>
          <cell r="G15">
            <v>1.2373325737252E-4</v>
          </cell>
          <cell r="H15">
            <v>1.1299999999999999</v>
          </cell>
          <cell r="I15">
            <v>1.1287906766880599E-3</v>
          </cell>
          <cell r="J15">
            <v>13</v>
          </cell>
          <cell r="K15">
            <v>17</v>
          </cell>
          <cell r="L15">
            <v>9</v>
          </cell>
        </row>
        <row r="16">
          <cell r="C16" t="str">
            <v>Vajilla</v>
          </cell>
          <cell r="D16">
            <v>0.36</v>
          </cell>
          <cell r="E16">
            <v>2.6784933315242098E-4</v>
          </cell>
          <cell r="F16">
            <v>0.02</v>
          </cell>
          <cell r="G16">
            <v>1.3204640918626999E-5</v>
          </cell>
          <cell r="H16">
            <v>1.05</v>
          </cell>
          <cell r="I16">
            <v>6.2872956919271202E-4</v>
          </cell>
          <cell r="J16">
            <v>14</v>
          </cell>
          <cell r="K16">
            <v>18</v>
          </cell>
          <cell r="L16">
            <v>11</v>
          </cell>
        </row>
        <row r="17">
          <cell r="C17" t="str">
            <v>Nevera</v>
          </cell>
          <cell r="D17">
            <v>7.0000000000000007E-2</v>
          </cell>
          <cell r="E17">
            <v>1.4022011270803901E-4</v>
          </cell>
          <cell r="F17">
            <v>-0.13</v>
          </cell>
          <cell r="G17">
            <v>-3.65648629247812E-4</v>
          </cell>
          <cell r="H17">
            <v>0.08</v>
          </cell>
          <cell r="I17">
            <v>1.6616398166646501E-4</v>
          </cell>
          <cell r="J17">
            <v>15</v>
          </cell>
          <cell r="K17">
            <v>31</v>
          </cell>
          <cell r="L17">
            <v>15</v>
          </cell>
        </row>
        <row r="18">
          <cell r="C18" t="str">
            <v>Reparación hogar</v>
          </cell>
          <cell r="D18">
            <v>0.62</v>
          </cell>
          <cell r="E18">
            <v>1.00323171522048E-4</v>
          </cell>
          <cell r="F18">
            <v>0</v>
          </cell>
          <cell r="G18">
            <v>0</v>
          </cell>
          <cell r="H18">
            <v>1.73</v>
          </cell>
          <cell r="I18">
            <v>2.5337941167052701E-4</v>
          </cell>
          <cell r="J18">
            <v>16</v>
          </cell>
          <cell r="K18">
            <v>20</v>
          </cell>
          <cell r="L18">
            <v>14</v>
          </cell>
        </row>
        <row r="19">
          <cell r="C19" t="str">
            <v>Otro aparato hogar</v>
          </cell>
          <cell r="D19">
            <v>0.11</v>
          </cell>
          <cell r="E19">
            <v>5.8822813601463999E-5</v>
          </cell>
          <cell r="F19">
            <v>0.46</v>
          </cell>
          <cell r="G19">
            <v>3.0185565767384899E-4</v>
          </cell>
          <cell r="H19">
            <v>-0.62</v>
          </cell>
          <cell r="I19">
            <v>-3.1148171332558898E-4</v>
          </cell>
          <cell r="J19">
            <v>17</v>
          </cell>
          <cell r="K19">
            <v>13</v>
          </cell>
          <cell r="L19">
            <v>27</v>
          </cell>
        </row>
        <row r="20">
          <cell r="C20" t="str">
            <v>Ollas</v>
          </cell>
          <cell r="D20">
            <v>0</v>
          </cell>
          <cell r="E20">
            <v>0</v>
          </cell>
          <cell r="F20">
            <v>-0.41</v>
          </cell>
          <cell r="G20">
            <v>-3.43561279779129E-4</v>
          </cell>
          <cell r="H20">
            <v>0.16</v>
          </cell>
          <cell r="I20">
            <v>1.3480961057629E-4</v>
          </cell>
          <cell r="J20">
            <v>18</v>
          </cell>
          <cell r="K20">
            <v>30</v>
          </cell>
          <cell r="L20">
            <v>16</v>
          </cell>
        </row>
        <row r="21">
          <cell r="C21" t="str">
            <v>Cortinas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19</v>
          </cell>
          <cell r="K21">
            <v>19</v>
          </cell>
          <cell r="L21">
            <v>21</v>
          </cell>
        </row>
        <row r="22">
          <cell r="C22" t="str">
            <v>Cubiertos</v>
          </cell>
          <cell r="D22">
            <v>-7.0000000000000007E-2</v>
          </cell>
          <cell r="E22">
            <v>-6.5592925149801499E-6</v>
          </cell>
          <cell r="F22">
            <v>-0.44</v>
          </cell>
          <cell r="G22">
            <v>-5.6935296126106197E-5</v>
          </cell>
          <cell r="H22">
            <v>-1.23</v>
          </cell>
          <cell r="I22">
            <v>-2.8692035236217199E-5</v>
          </cell>
          <cell r="J22">
            <v>20</v>
          </cell>
          <cell r="K22">
            <v>22</v>
          </cell>
          <cell r="L22">
            <v>24</v>
          </cell>
        </row>
        <row r="23">
          <cell r="C23" t="str">
            <v>Toallas</v>
          </cell>
          <cell r="D23">
            <v>-0.22</v>
          </cell>
          <cell r="E23">
            <v>-3.6130862134701399E-5</v>
          </cell>
          <cell r="F23">
            <v>-0.27</v>
          </cell>
          <cell r="G23">
            <v>-1.95699200378349E-5</v>
          </cell>
          <cell r="H23">
            <v>0.13</v>
          </cell>
          <cell r="I23">
            <v>5.01082292084381E-5</v>
          </cell>
          <cell r="J23">
            <v>21</v>
          </cell>
          <cell r="K23">
            <v>21</v>
          </cell>
          <cell r="L23">
            <v>17</v>
          </cell>
        </row>
        <row r="24">
          <cell r="C24" t="str">
            <v>Menaje hogar</v>
          </cell>
          <cell r="D24">
            <v>-0.14000000000000001</v>
          </cell>
          <cell r="E24">
            <v>-3.8006352345571199E-5</v>
          </cell>
          <cell r="F24">
            <v>-0.31</v>
          </cell>
          <cell r="G24">
            <v>-7.0962001254161599E-5</v>
          </cell>
          <cell r="H24">
            <v>1</v>
          </cell>
          <cell r="I24">
            <v>4.3074314182571201E-4</v>
          </cell>
          <cell r="J24">
            <v>22</v>
          </cell>
          <cell r="K24">
            <v>24</v>
          </cell>
          <cell r="L24">
            <v>13</v>
          </cell>
        </row>
        <row r="25">
          <cell r="C25" t="str">
            <v>Cobijas</v>
          </cell>
          <cell r="D25">
            <v>-0.13</v>
          </cell>
          <cell r="E25">
            <v>-7.6844421294172398E-5</v>
          </cell>
          <cell r="F25">
            <v>-0.14000000000000001</v>
          </cell>
          <cell r="G25">
            <v>-9.0132678308452101E-5</v>
          </cell>
          <cell r="H25">
            <v>0</v>
          </cell>
          <cell r="I25">
            <v>0</v>
          </cell>
          <cell r="J25">
            <v>23</v>
          </cell>
          <cell r="K25">
            <v>26</v>
          </cell>
          <cell r="L25">
            <v>18</v>
          </cell>
        </row>
        <row r="26">
          <cell r="C26" t="str">
            <v>Ceras</v>
          </cell>
          <cell r="D26">
            <v>-0.1</v>
          </cell>
          <cell r="E26">
            <v>-9.4466740830814093E-5</v>
          </cell>
          <cell r="F26">
            <v>-0.17</v>
          </cell>
          <cell r="G26">
            <v>-2.1491325249537E-4</v>
          </cell>
          <cell r="H26">
            <v>-0.12</v>
          </cell>
          <cell r="I26">
            <v>-4.0651394714316402E-5</v>
          </cell>
          <cell r="J26">
            <v>24</v>
          </cell>
          <cell r="K26">
            <v>28</v>
          </cell>
          <cell r="L26">
            <v>25</v>
          </cell>
        </row>
        <row r="27">
          <cell r="E27">
            <v>-7.6518399675211159E-3</v>
          </cell>
          <cell r="G27">
            <v>-1.6283871239159247E-4</v>
          </cell>
          <cell r="I27">
            <v>-2.0645801738358432E-2</v>
          </cell>
        </row>
      </sheetData>
      <sheetData sheetId="137">
        <row r="2">
          <cell r="C2" t="str">
            <v>Vestuario</v>
          </cell>
          <cell r="D2">
            <v>0.02</v>
          </cell>
          <cell r="E2">
            <v>9.0472073927211599E-4</v>
          </cell>
          <cell r="F2">
            <v>-0.12</v>
          </cell>
          <cell r="G2">
            <v>-6.4050843381672704E-3</v>
          </cell>
          <cell r="H2">
            <v>0.2</v>
          </cell>
          <cell r="I2">
            <v>6.3678885382010501E-3</v>
          </cell>
        </row>
        <row r="3">
          <cell r="C3" t="str">
            <v>Vestuarios</v>
          </cell>
          <cell r="D3">
            <v>0.02</v>
          </cell>
          <cell r="E3">
            <v>6.2734975868182399E-4</v>
          </cell>
          <cell r="F3">
            <v>0</v>
          </cell>
          <cell r="G3">
            <v>0</v>
          </cell>
          <cell r="H3">
            <v>0.18</v>
          </cell>
          <cell r="I3">
            <v>4.4266163821538099E-3</v>
          </cell>
          <cell r="J3">
            <v>2</v>
          </cell>
          <cell r="K3">
            <v>2</v>
          </cell>
          <cell r="L3">
            <v>1</v>
          </cell>
        </row>
        <row r="4">
          <cell r="C4" t="str">
            <v>Calzado</v>
          </cell>
          <cell r="D4">
            <v>-0.12</v>
          </cell>
          <cell r="E4">
            <v>-1.37266401951204E-3</v>
          </cell>
          <cell r="F4">
            <v>-0.51</v>
          </cell>
          <cell r="G4">
            <v>-6.9337906930186403E-3</v>
          </cell>
          <cell r="H4">
            <v>0.13</v>
          </cell>
          <cell r="I4">
            <v>6.4316778427380198E-4</v>
          </cell>
          <cell r="J4">
            <v>3</v>
          </cell>
          <cell r="K4">
            <v>1</v>
          </cell>
          <cell r="L4">
            <v>3</v>
          </cell>
        </row>
        <row r="5">
          <cell r="C5" t="str">
            <v>Servicio vestuario</v>
          </cell>
          <cell r="D5">
            <v>0.57999999999999996</v>
          </cell>
          <cell r="E5">
            <v>1.4092646355188701E-3</v>
          </cell>
          <cell r="F5">
            <v>0.22</v>
          </cell>
          <cell r="G5">
            <v>4.3985463397387702E-4</v>
          </cell>
          <cell r="H5">
            <v>0.6</v>
          </cell>
          <cell r="I5">
            <v>1.37963429318976E-3</v>
          </cell>
          <cell r="J5">
            <v>1</v>
          </cell>
          <cell r="K5">
            <v>3</v>
          </cell>
          <cell r="L5">
            <v>2</v>
          </cell>
        </row>
      </sheetData>
      <sheetData sheetId="138">
        <row r="2">
          <cell r="B2">
            <v>-7.0000000000000007E-2</v>
          </cell>
          <cell r="C2">
            <v>0.01</v>
          </cell>
          <cell r="D2">
            <v>0.02</v>
          </cell>
        </row>
        <row r="3">
          <cell r="B3">
            <v>-0.05</v>
          </cell>
          <cell r="C3">
            <v>0.12</v>
          </cell>
          <cell r="D3">
            <v>0.02</v>
          </cell>
        </row>
      </sheetData>
      <sheetData sheetId="139">
        <row r="2">
          <cell r="C2" t="str">
            <v>Vestuarios</v>
          </cell>
          <cell r="D2">
            <v>0.02</v>
          </cell>
          <cell r="E2">
            <v>6.2734975868182399E-4</v>
          </cell>
          <cell r="F2">
            <v>0</v>
          </cell>
          <cell r="G2">
            <v>0</v>
          </cell>
          <cell r="H2">
            <v>0.18</v>
          </cell>
          <cell r="I2">
            <v>4.4266163821538099E-3</v>
          </cell>
        </row>
        <row r="3">
          <cell r="C3" t="str">
            <v>Vestido hombre</v>
          </cell>
          <cell r="D3">
            <v>-0.02</v>
          </cell>
          <cell r="E3">
            <v>-2.4518262733473498E-4</v>
          </cell>
          <cell r="F3">
            <v>-0.12</v>
          </cell>
          <cell r="G3">
            <v>-1.5850262367195099E-3</v>
          </cell>
          <cell r="H3">
            <v>0.19</v>
          </cell>
          <cell r="I3">
            <v>2.1606671619751302E-3</v>
          </cell>
        </row>
        <row r="4">
          <cell r="C4" t="str">
            <v>Vestido mujer</v>
          </cell>
          <cell r="D4">
            <v>-0.02</v>
          </cell>
          <cell r="E4">
            <v>-2.0080264018989199E-4</v>
          </cell>
          <cell r="F4">
            <v>-0.37</v>
          </cell>
          <cell r="G4">
            <v>-4.2798904743123097E-3</v>
          </cell>
          <cell r="H4">
            <v>0.55000000000000004</v>
          </cell>
          <cell r="I4">
            <v>3.9886834352517398E-3</v>
          </cell>
        </row>
        <row r="5">
          <cell r="C5" t="str">
            <v>Vestido niño</v>
          </cell>
          <cell r="D5">
            <v>0.43</v>
          </cell>
          <cell r="E5">
            <v>3.1110537759091602E-3</v>
          </cell>
          <cell r="F5">
            <v>0.62</v>
          </cell>
          <cell r="G5">
            <v>6.0993289708598701E-3</v>
          </cell>
          <cell r="H5">
            <v>-0.02</v>
          </cell>
          <cell r="I5">
            <v>-1.0214292124804399E-4</v>
          </cell>
        </row>
        <row r="6">
          <cell r="C6" t="str">
            <v>Vestido bebe</v>
          </cell>
          <cell r="D6">
            <v>-1.1399999999999999</v>
          </cell>
          <cell r="E6">
            <v>-2.0875726182797601E-3</v>
          </cell>
          <cell r="F6">
            <v>-0.1</v>
          </cell>
          <cell r="G6">
            <v>-3.1642007700097199E-4</v>
          </cell>
          <cell r="H6">
            <v>-1.99</v>
          </cell>
          <cell r="I6">
            <v>-1.7129879651464599E-3</v>
          </cell>
        </row>
        <row r="7">
          <cell r="C7" t="str">
            <v>Vestido hombre</v>
          </cell>
          <cell r="D7">
            <v>-0.02</v>
          </cell>
          <cell r="E7">
            <v>-2.4518262733473498E-4</v>
          </cell>
          <cell r="F7">
            <v>-0.12</v>
          </cell>
          <cell r="G7">
            <v>-1.5850262367195099E-3</v>
          </cell>
          <cell r="H7">
            <v>0.19</v>
          </cell>
          <cell r="I7">
            <v>2.1606671619751302E-3</v>
          </cell>
        </row>
        <row r="8">
          <cell r="C8" t="str">
            <v>Camisa hombre</v>
          </cell>
          <cell r="D8">
            <v>-0.09</v>
          </cell>
          <cell r="E8">
            <v>-2.1062125036788699E-4</v>
          </cell>
          <cell r="F8">
            <v>-0.09</v>
          </cell>
          <cell r="G8">
            <v>-1.49145964884926E-4</v>
          </cell>
          <cell r="H8">
            <v>-0.04</v>
          </cell>
          <cell r="I8">
            <v>-1.2600741571416001E-4</v>
          </cell>
        </row>
        <row r="9">
          <cell r="C9" t="str">
            <v>Pantalón hombre</v>
          </cell>
          <cell r="D9">
            <v>0.14000000000000001</v>
          </cell>
          <cell r="E9">
            <v>4.7960859104214602E-4</v>
          </cell>
          <cell r="F9">
            <v>-0.33</v>
          </cell>
          <cell r="G9">
            <v>-1.6481625385410101E-3</v>
          </cell>
          <cell r="H9">
            <v>1.75</v>
          </cell>
          <cell r="I9">
            <v>3.8785015084088002E-3</v>
          </cell>
        </row>
        <row r="10">
          <cell r="C10" t="str">
            <v>Interior hombre</v>
          </cell>
          <cell r="D10">
            <v>-0.1</v>
          </cell>
          <cell r="E10">
            <v>-2.33598399137483E-4</v>
          </cell>
          <cell r="F10">
            <v>-0.2</v>
          </cell>
          <cell r="G10">
            <v>-5.8238792308230695E-4</v>
          </cell>
          <cell r="H10">
            <v>0.55000000000000004</v>
          </cell>
          <cell r="I10">
            <v>1.3253382513159901E-3</v>
          </cell>
        </row>
        <row r="11">
          <cell r="C11" t="str">
            <v>Otra prenda hom.</v>
          </cell>
          <cell r="D11">
            <v>-7.0000000000000007E-2</v>
          </cell>
          <cell r="E11">
            <v>-2.9096286290766798E-4</v>
          </cell>
          <cell r="F11">
            <v>0.21</v>
          </cell>
          <cell r="G11">
            <v>7.6560785680813005E-4</v>
          </cell>
          <cell r="H11">
            <v>-0.8</v>
          </cell>
          <cell r="I11">
            <v>-2.8766146481432301E-3</v>
          </cell>
        </row>
        <row r="12">
          <cell r="C12" t="str">
            <v>Vestido mujer</v>
          </cell>
          <cell r="D12">
            <v>-0.02</v>
          </cell>
          <cell r="E12">
            <v>-2.0080264018989199E-4</v>
          </cell>
          <cell r="F12">
            <v>-0.37</v>
          </cell>
          <cell r="G12">
            <v>-4.2798904743123097E-3</v>
          </cell>
          <cell r="H12">
            <v>0.55000000000000004</v>
          </cell>
          <cell r="I12">
            <v>3.9886834352517398E-3</v>
          </cell>
        </row>
        <row r="13">
          <cell r="C13" t="str">
            <v>Blusa</v>
          </cell>
          <cell r="D13">
            <v>0.84</v>
          </cell>
          <cell r="E13">
            <v>1.78222909847262E-3</v>
          </cell>
          <cell r="F13">
            <v>0.49</v>
          </cell>
          <cell r="G13">
            <v>1.1333897840549701E-3</v>
          </cell>
          <cell r="H13">
            <v>0</v>
          </cell>
          <cell r="I13">
            <v>0</v>
          </cell>
        </row>
        <row r="14">
          <cell r="C14" t="str">
            <v>Pantalón mujer</v>
          </cell>
          <cell r="D14">
            <v>-1.03</v>
          </cell>
          <cell r="E14">
            <v>-2.94897826033525E-3</v>
          </cell>
          <cell r="F14">
            <v>-1.88</v>
          </cell>
          <cell r="G14">
            <v>-7.1088461604244899E-3</v>
          </cell>
          <cell r="H14">
            <v>1.6</v>
          </cell>
          <cell r="I14">
            <v>1.9707483612207998E-3</v>
          </cell>
        </row>
        <row r="15">
          <cell r="C15" t="str">
            <v>Interior mujer</v>
          </cell>
          <cell r="D15">
            <v>0.32</v>
          </cell>
          <cell r="E15">
            <v>7.28928814322247E-4</v>
          </cell>
          <cell r="F15">
            <v>0.48</v>
          </cell>
          <cell r="G15">
            <v>1.2666689710822501E-3</v>
          </cell>
          <cell r="H15">
            <v>0.04</v>
          </cell>
          <cell r="I15">
            <v>6.0755244684462203E-5</v>
          </cell>
        </row>
        <row r="16">
          <cell r="C16" t="str">
            <v>Otra prenda mujer</v>
          </cell>
          <cell r="D16">
            <v>0.1</v>
          </cell>
          <cell r="E16">
            <v>2.77827041584031E-4</v>
          </cell>
          <cell r="F16">
            <v>0.14000000000000001</v>
          </cell>
          <cell r="G16">
            <v>3.9677804907174398E-4</v>
          </cell>
          <cell r="H16">
            <v>0.72</v>
          </cell>
          <cell r="I16">
            <v>1.9558820022782101E-3</v>
          </cell>
        </row>
        <row r="17">
          <cell r="C17" t="str">
            <v>Vestido niño</v>
          </cell>
          <cell r="D17">
            <v>0.43</v>
          </cell>
          <cell r="E17">
            <v>3.1110537759091602E-3</v>
          </cell>
          <cell r="F17">
            <v>0.62</v>
          </cell>
          <cell r="G17">
            <v>6.0993289708598701E-3</v>
          </cell>
          <cell r="H17">
            <v>-0.02</v>
          </cell>
          <cell r="I17">
            <v>-1.0214292124804399E-4</v>
          </cell>
        </row>
        <row r="18">
          <cell r="C18" t="str">
            <v>Camisas niño(a)</v>
          </cell>
          <cell r="D18">
            <v>-0.19</v>
          </cell>
          <cell r="E18">
            <v>-1.66389065395295E-4</v>
          </cell>
          <cell r="F18">
            <v>-0.68</v>
          </cell>
          <cell r="G18">
            <v>-7.4882613899092203E-4</v>
          </cell>
          <cell r="H18">
            <v>5.27</v>
          </cell>
          <cell r="I18">
            <v>1.9778850349264502E-3</v>
          </cell>
        </row>
        <row r="19">
          <cell r="C19" t="str">
            <v>Pantalón niño</v>
          </cell>
          <cell r="D19">
            <v>0.72</v>
          </cell>
          <cell r="E19">
            <v>1.62016240047029E-3</v>
          </cell>
          <cell r="F19">
            <v>1.39</v>
          </cell>
          <cell r="G19">
            <v>4.6059565857895198E-3</v>
          </cell>
          <cell r="H19">
            <v>-1.94</v>
          </cell>
          <cell r="I19">
            <v>-3.3412198702675402E-3</v>
          </cell>
        </row>
        <row r="20">
          <cell r="C20" t="str">
            <v>Otra prenda niño</v>
          </cell>
          <cell r="D20">
            <v>0.7</v>
          </cell>
          <cell r="E20">
            <v>1.7582562963330099E-3</v>
          </cell>
          <cell r="F20">
            <v>0.49</v>
          </cell>
          <cell r="G20">
            <v>1.5768154029020601E-3</v>
          </cell>
          <cell r="H20">
            <v>1.96</v>
          </cell>
          <cell r="I20">
            <v>3.3299794507434602E-3</v>
          </cell>
        </row>
        <row r="21">
          <cell r="C21" t="str">
            <v>Interior niño</v>
          </cell>
          <cell r="D21">
            <v>-0.05</v>
          </cell>
          <cell r="E21">
            <v>-7.9867444720453198E-5</v>
          </cell>
          <cell r="F21">
            <v>0.3</v>
          </cell>
          <cell r="G21">
            <v>6.6159283642524603E-4</v>
          </cell>
          <cell r="H21">
            <v>-1.55</v>
          </cell>
          <cell r="I21">
            <v>-2.0315253138956401E-3</v>
          </cell>
        </row>
        <row r="22">
          <cell r="C22" t="str">
            <v>Vestido bebe</v>
          </cell>
          <cell r="D22">
            <v>-1.1399999999999999</v>
          </cell>
          <cell r="E22">
            <v>-2.0875726182797601E-3</v>
          </cell>
          <cell r="F22">
            <v>-0.1</v>
          </cell>
          <cell r="G22">
            <v>-3.1642007700097199E-4</v>
          </cell>
          <cell r="H22">
            <v>-1.99</v>
          </cell>
          <cell r="I22">
            <v>-1.7129879651464599E-3</v>
          </cell>
        </row>
        <row r="23">
          <cell r="C23" t="str">
            <v>Camisas bebe</v>
          </cell>
          <cell r="D23">
            <v>-0.46</v>
          </cell>
          <cell r="E23">
            <v>-1.5887747789310701E-4</v>
          </cell>
          <cell r="F23">
            <v>-0.57999999999999996</v>
          </cell>
          <cell r="G23">
            <v>-3.71147409027342E-4</v>
          </cell>
          <cell r="H23">
            <v>0.09</v>
          </cell>
          <cell r="I23">
            <v>8.2366761750739205E-6</v>
          </cell>
        </row>
        <row r="24">
          <cell r="C24" t="str">
            <v>Pañales</v>
          </cell>
          <cell r="D24">
            <v>-1.29</v>
          </cell>
          <cell r="E24">
            <v>-1.91676145625637E-3</v>
          </cell>
          <cell r="F24">
            <v>0.02</v>
          </cell>
          <cell r="G24">
            <v>5.0488637301349201E-5</v>
          </cell>
          <cell r="H24">
            <v>-2.2400000000000002</v>
          </cell>
          <cell r="I24">
            <v>-1.7232762444133901E-3</v>
          </cell>
        </row>
      </sheetData>
      <sheetData sheetId="140">
        <row r="2">
          <cell r="C2" t="str">
            <v>Calzado</v>
          </cell>
          <cell r="D2">
            <v>-0.12</v>
          </cell>
          <cell r="E2">
            <v>-1.37266401951204E-3</v>
          </cell>
          <cell r="F2">
            <v>-0.51</v>
          </cell>
          <cell r="G2">
            <v>-6.9337906930186403E-3</v>
          </cell>
          <cell r="H2">
            <v>0.13</v>
          </cell>
          <cell r="I2">
            <v>6.4316778427380198E-4</v>
          </cell>
        </row>
        <row r="3">
          <cell r="C3" t="str">
            <v>Calzado hombre</v>
          </cell>
          <cell r="D3">
            <v>-7.0000000000000007E-2</v>
          </cell>
          <cell r="E3">
            <v>-1.78704925644866E-4</v>
          </cell>
          <cell r="F3">
            <v>0.01</v>
          </cell>
          <cell r="G3">
            <v>2.5032010756836899E-5</v>
          </cell>
          <cell r="H3">
            <v>-0.3</v>
          </cell>
          <cell r="I3">
            <v>-4.02287764927158E-4</v>
          </cell>
        </row>
        <row r="4">
          <cell r="C4" t="str">
            <v>Calzado mujer</v>
          </cell>
          <cell r="D4">
            <v>0.46</v>
          </cell>
          <cell r="E4">
            <v>1.13427793274446E-3</v>
          </cell>
          <cell r="F4">
            <v>0.27</v>
          </cell>
          <cell r="G4">
            <v>4.8225331856894301E-4</v>
          </cell>
          <cell r="H4">
            <v>0.73</v>
          </cell>
          <cell r="I4">
            <v>5.9806290778909499E-4</v>
          </cell>
        </row>
        <row r="5">
          <cell r="C5" t="str">
            <v>Calzado deportivo</v>
          </cell>
          <cell r="D5">
            <v>-0.39</v>
          </cell>
          <cell r="E5">
            <v>-1.1696277514034201E-3</v>
          </cell>
          <cell r="F5">
            <v>-1.07</v>
          </cell>
          <cell r="G5">
            <v>-4.95018889182639E-3</v>
          </cell>
          <cell r="H5">
            <v>0.5</v>
          </cell>
          <cell r="I5">
            <v>4.6799196999178997E-4</v>
          </cell>
        </row>
        <row r="6">
          <cell r="C6" t="str">
            <v>Calzado niños</v>
          </cell>
          <cell r="D6">
            <v>-0.33</v>
          </cell>
          <cell r="E6">
            <v>-1.12909521109923E-3</v>
          </cell>
          <cell r="F6">
            <v>-0.54</v>
          </cell>
          <cell r="G6">
            <v>-2.5271200087802499E-3</v>
          </cell>
          <cell r="H6">
            <v>-0.01</v>
          </cell>
          <cell r="I6">
            <v>-1.8513861689232599E-5</v>
          </cell>
        </row>
        <row r="7">
          <cell r="C7" t="str">
            <v>Calzado hombre</v>
          </cell>
          <cell r="D7">
            <v>-7.0000000000000007E-2</v>
          </cell>
          <cell r="E7">
            <v>-1.78704925644866E-4</v>
          </cell>
          <cell r="F7">
            <v>0.01</v>
          </cell>
          <cell r="G7">
            <v>2.5032010756836899E-5</v>
          </cell>
          <cell r="H7">
            <v>-0.3</v>
          </cell>
          <cell r="I7">
            <v>-4.02287764927158E-4</v>
          </cell>
        </row>
        <row r="8">
          <cell r="C8" t="str">
            <v>Calzado de hombre</v>
          </cell>
          <cell r="D8">
            <v>-7.0000000000000007E-2</v>
          </cell>
          <cell r="E8">
            <v>-1.78704925644866E-4</v>
          </cell>
          <cell r="F8">
            <v>0.01</v>
          </cell>
          <cell r="G8">
            <v>2.5032010756836899E-5</v>
          </cell>
          <cell r="H8">
            <v>-0.3</v>
          </cell>
          <cell r="I8">
            <v>-4.02287764927158E-4</v>
          </cell>
        </row>
        <row r="9">
          <cell r="C9" t="str">
            <v>Calzado mujer</v>
          </cell>
          <cell r="D9">
            <v>0.46</v>
          </cell>
          <cell r="E9">
            <v>1.13427793274446E-3</v>
          </cell>
          <cell r="F9">
            <v>0.27</v>
          </cell>
          <cell r="G9">
            <v>4.8225331856894301E-4</v>
          </cell>
          <cell r="H9">
            <v>0.73</v>
          </cell>
          <cell r="I9">
            <v>5.9806290778909499E-4</v>
          </cell>
        </row>
        <row r="10">
          <cell r="C10" t="str">
            <v>Calzado de mujer</v>
          </cell>
          <cell r="D10">
            <v>0.46</v>
          </cell>
          <cell r="E10">
            <v>1.13427793274446E-3</v>
          </cell>
          <cell r="F10">
            <v>0.27</v>
          </cell>
          <cell r="G10">
            <v>4.8225331856894301E-4</v>
          </cell>
          <cell r="H10">
            <v>0.73</v>
          </cell>
          <cell r="I10">
            <v>5.9806290778909499E-4</v>
          </cell>
        </row>
        <row r="11">
          <cell r="C11" t="str">
            <v>Calzado deportivo</v>
          </cell>
          <cell r="D11">
            <v>-0.39</v>
          </cell>
          <cell r="E11">
            <v>-1.1696277514034201E-3</v>
          </cell>
          <cell r="F11">
            <v>-1.07</v>
          </cell>
          <cell r="G11">
            <v>-4.95018889182639E-3</v>
          </cell>
          <cell r="H11">
            <v>0.5</v>
          </cell>
          <cell r="I11">
            <v>4.6799196999178997E-4</v>
          </cell>
        </row>
        <row r="12">
          <cell r="C12" t="str">
            <v>Calzado deporte</v>
          </cell>
          <cell r="D12">
            <v>-0.39</v>
          </cell>
          <cell r="E12">
            <v>-1.1696277514034201E-3</v>
          </cell>
          <cell r="F12">
            <v>-1.07</v>
          </cell>
          <cell r="G12">
            <v>-4.95018889182639E-3</v>
          </cell>
          <cell r="H12">
            <v>0.5</v>
          </cell>
          <cell r="I12">
            <v>4.6799196999178997E-4</v>
          </cell>
        </row>
        <row r="13">
          <cell r="C13" t="str">
            <v>Calzado niños</v>
          </cell>
          <cell r="D13">
            <v>-0.33</v>
          </cell>
          <cell r="E13">
            <v>-1.12909521109923E-3</v>
          </cell>
          <cell r="F13">
            <v>-0.54</v>
          </cell>
          <cell r="G13">
            <v>-2.5271200087802499E-3</v>
          </cell>
          <cell r="H13">
            <v>-0.01</v>
          </cell>
          <cell r="I13">
            <v>-1.8513861689232599E-5</v>
          </cell>
        </row>
        <row r="14">
          <cell r="C14" t="str">
            <v>Calzado niño</v>
          </cell>
          <cell r="D14">
            <v>-0.33</v>
          </cell>
          <cell r="E14">
            <v>-1.12909521109923E-3</v>
          </cell>
          <cell r="F14">
            <v>-0.54</v>
          </cell>
          <cell r="G14">
            <v>-2.5271200087802499E-3</v>
          </cell>
          <cell r="H14">
            <v>-0.01</v>
          </cell>
          <cell r="I14">
            <v>-1.8513861689232599E-5</v>
          </cell>
        </row>
      </sheetData>
      <sheetData sheetId="141">
        <row r="2">
          <cell r="C2" t="str">
            <v>Servicio vestuario</v>
          </cell>
          <cell r="D2">
            <v>0.57999999999999996</v>
          </cell>
          <cell r="E2">
            <v>1.4092646355188701E-3</v>
          </cell>
          <cell r="F2">
            <v>0.22</v>
          </cell>
          <cell r="G2">
            <v>4.3985463397387702E-4</v>
          </cell>
          <cell r="H2">
            <v>0.6</v>
          </cell>
          <cell r="I2">
            <v>1.37963429318976E-3</v>
          </cell>
        </row>
        <row r="3">
          <cell r="C3" t="str">
            <v>Servicio vestidos</v>
          </cell>
          <cell r="D3">
            <v>0.66</v>
          </cell>
          <cell r="E3">
            <v>1.3933173313806101E-3</v>
          </cell>
          <cell r="F3">
            <v>0.27</v>
          </cell>
          <cell r="G3">
            <v>4.3855826995754397E-4</v>
          </cell>
          <cell r="H3">
            <v>0.65</v>
          </cell>
          <cell r="I3">
            <v>1.3916365706832701E-3</v>
          </cell>
        </row>
        <row r="4">
          <cell r="C4" t="str">
            <v>Servicio calzado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Servicio vestidos</v>
          </cell>
          <cell r="D5">
            <v>0.66</v>
          </cell>
          <cell r="E5">
            <v>1.3933173313806101E-3</v>
          </cell>
          <cell r="F5">
            <v>0.27</v>
          </cell>
          <cell r="G5">
            <v>4.3855826995754397E-4</v>
          </cell>
          <cell r="H5">
            <v>0.65</v>
          </cell>
          <cell r="I5">
            <v>1.3916365706832701E-3</v>
          </cell>
        </row>
        <row r="6">
          <cell r="C6" t="str">
            <v>Confección</v>
          </cell>
          <cell r="D6">
            <v>0.05</v>
          </cell>
          <cell r="E6">
            <v>1.74940873441225E-5</v>
          </cell>
          <cell r="F6">
            <v>0.46</v>
          </cell>
          <cell r="G6">
            <v>2.1866718419573801E-4</v>
          </cell>
          <cell r="H6">
            <v>-0.18</v>
          </cell>
          <cell r="I6">
            <v>-7.5616965647984699E-5</v>
          </cell>
        </row>
        <row r="7">
          <cell r="C7" t="str">
            <v>Lavandería</v>
          </cell>
          <cell r="D7">
            <v>0.79</v>
          </cell>
          <cell r="E7">
            <v>1.39143393618286E-3</v>
          </cell>
          <cell r="F7">
            <v>0.19</v>
          </cell>
          <cell r="G7">
            <v>2.18313255957688E-4</v>
          </cell>
          <cell r="H7">
            <v>0.85</v>
          </cell>
          <cell r="I7">
            <v>1.46273535935341E-3</v>
          </cell>
        </row>
        <row r="8">
          <cell r="C8" t="str">
            <v>Servicio calzado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</row>
        <row r="9">
          <cell r="C9" t="str">
            <v>Reparación calzado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</sheetData>
      <sheetData sheetId="142">
        <row r="2">
          <cell r="C2" t="str">
            <v>Vestuario</v>
          </cell>
          <cell r="D2">
            <v>0.02</v>
          </cell>
          <cell r="E2">
            <v>9.0472073927211599E-4</v>
          </cell>
          <cell r="F2">
            <v>-0.12</v>
          </cell>
          <cell r="G2">
            <v>-6.4050843381672704E-3</v>
          </cell>
          <cell r="H2">
            <v>0.2</v>
          </cell>
          <cell r="I2">
            <v>6.3678885382010501E-3</v>
          </cell>
        </row>
        <row r="3">
          <cell r="C3" t="str">
            <v>Blusa</v>
          </cell>
          <cell r="D3">
            <v>0.84</v>
          </cell>
          <cell r="E3">
            <v>1.78222909847262E-3</v>
          </cell>
          <cell r="F3">
            <v>0.49</v>
          </cell>
          <cell r="G3">
            <v>1.1333897840549701E-3</v>
          </cell>
          <cell r="H3">
            <v>0</v>
          </cell>
          <cell r="I3">
            <v>0</v>
          </cell>
          <cell r="J3">
            <v>1</v>
          </cell>
          <cell r="K3">
            <v>18</v>
          </cell>
          <cell r="L3">
            <v>13</v>
          </cell>
        </row>
        <row r="4">
          <cell r="C4" t="str">
            <v>Otra prenda niño</v>
          </cell>
          <cell r="D4">
            <v>0.7</v>
          </cell>
          <cell r="E4">
            <v>1.7582562963330099E-3</v>
          </cell>
          <cell r="F4">
            <v>0.49</v>
          </cell>
          <cell r="G4">
            <v>1.5768154029020601E-3</v>
          </cell>
          <cell r="H4">
            <v>1.96</v>
          </cell>
          <cell r="I4">
            <v>3.3299794507434602E-3</v>
          </cell>
          <cell r="J4">
            <v>2</v>
          </cell>
          <cell r="K4">
            <v>20</v>
          </cell>
          <cell r="L4">
            <v>2</v>
          </cell>
        </row>
        <row r="5">
          <cell r="C5" t="str">
            <v>Pantalón niño</v>
          </cell>
          <cell r="D5">
            <v>0.72</v>
          </cell>
          <cell r="E5">
            <v>1.62016240047029E-3</v>
          </cell>
          <cell r="F5">
            <v>1.39</v>
          </cell>
          <cell r="G5">
            <v>4.6059565857895198E-3</v>
          </cell>
          <cell r="H5">
            <v>-1.94</v>
          </cell>
          <cell r="I5">
            <v>-3.3412198702675402E-3</v>
          </cell>
          <cell r="J5">
            <v>3</v>
          </cell>
          <cell r="K5">
            <v>21</v>
          </cell>
          <cell r="L5">
            <v>21</v>
          </cell>
        </row>
        <row r="6">
          <cell r="C6" t="str">
            <v>Lavandería</v>
          </cell>
          <cell r="D6">
            <v>0.79</v>
          </cell>
          <cell r="E6">
            <v>1.39143393618286E-3</v>
          </cell>
          <cell r="F6">
            <v>0.19</v>
          </cell>
          <cell r="G6">
            <v>2.18313255957688E-4</v>
          </cell>
          <cell r="H6">
            <v>0.85</v>
          </cell>
          <cell r="I6">
            <v>1.46273535935341E-3</v>
          </cell>
          <cell r="J6">
            <v>4</v>
          </cell>
          <cell r="K6">
            <v>12</v>
          </cell>
          <cell r="L6">
            <v>6</v>
          </cell>
        </row>
        <row r="7">
          <cell r="C7" t="str">
            <v>Calzado de mujer</v>
          </cell>
          <cell r="D7">
            <v>0.46</v>
          </cell>
          <cell r="E7">
            <v>1.13427793274446E-3</v>
          </cell>
          <cell r="F7">
            <v>0.27</v>
          </cell>
          <cell r="G7">
            <v>4.8225331856894301E-4</v>
          </cell>
          <cell r="H7">
            <v>0.73</v>
          </cell>
          <cell r="I7">
            <v>5.9806290778909499E-4</v>
          </cell>
          <cell r="J7">
            <v>5</v>
          </cell>
          <cell r="K7">
            <v>15</v>
          </cell>
          <cell r="L7">
            <v>8</v>
          </cell>
        </row>
        <row r="8">
          <cell r="C8" t="str">
            <v>Interior mujer</v>
          </cell>
          <cell r="D8">
            <v>0.32</v>
          </cell>
          <cell r="E8">
            <v>7.28928814322247E-4</v>
          </cell>
          <cell r="F8">
            <v>0.48</v>
          </cell>
          <cell r="G8">
            <v>1.2666689710822501E-3</v>
          </cell>
          <cell r="H8">
            <v>0.04</v>
          </cell>
          <cell r="I8">
            <v>6.0755244684462203E-5</v>
          </cell>
          <cell r="J8">
            <v>6</v>
          </cell>
          <cell r="K8">
            <v>19</v>
          </cell>
          <cell r="L8">
            <v>10</v>
          </cell>
        </row>
        <row r="9">
          <cell r="C9" t="str">
            <v>Pantalón hombre</v>
          </cell>
          <cell r="D9">
            <v>0.14000000000000001</v>
          </cell>
          <cell r="E9">
            <v>4.7960859104214602E-4</v>
          </cell>
          <cell r="F9">
            <v>-0.33</v>
          </cell>
          <cell r="G9">
            <v>-1.6481625385410101E-3</v>
          </cell>
          <cell r="H9">
            <v>1.75</v>
          </cell>
          <cell r="I9">
            <v>3.8785015084088002E-3</v>
          </cell>
          <cell r="J9">
            <v>7</v>
          </cell>
          <cell r="K9">
            <v>4</v>
          </cell>
          <cell r="L9">
            <v>1</v>
          </cell>
        </row>
        <row r="10">
          <cell r="C10" t="str">
            <v>Otra prenda mujer</v>
          </cell>
          <cell r="D10">
            <v>0.1</v>
          </cell>
          <cell r="E10">
            <v>2.77827041584031E-4</v>
          </cell>
          <cell r="F10">
            <v>0.14000000000000001</v>
          </cell>
          <cell r="G10">
            <v>3.9677804907174398E-4</v>
          </cell>
          <cell r="H10">
            <v>0.72</v>
          </cell>
          <cell r="I10">
            <v>1.9558820022782101E-3</v>
          </cell>
          <cell r="J10">
            <v>8</v>
          </cell>
          <cell r="K10">
            <v>14</v>
          </cell>
          <cell r="L10">
            <v>5</v>
          </cell>
        </row>
        <row r="11">
          <cell r="C11" t="str">
            <v>Confección</v>
          </cell>
          <cell r="D11">
            <v>0.05</v>
          </cell>
          <cell r="E11">
            <v>1.74940873441225E-5</v>
          </cell>
          <cell r="F11">
            <v>0.46</v>
          </cell>
          <cell r="G11">
            <v>2.1866718419573801E-4</v>
          </cell>
          <cell r="H11">
            <v>-0.18</v>
          </cell>
          <cell r="I11">
            <v>-7.5616965647984699E-5</v>
          </cell>
          <cell r="J11">
            <v>9</v>
          </cell>
          <cell r="K11">
            <v>13</v>
          </cell>
          <cell r="L11">
            <v>15</v>
          </cell>
        </row>
        <row r="12">
          <cell r="C12" t="str">
            <v>Reparación calzado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10</v>
          </cell>
          <cell r="K12">
            <v>9</v>
          </cell>
          <cell r="L12">
            <v>12</v>
          </cell>
        </row>
        <row r="13">
          <cell r="C13" t="str">
            <v>Interior niño</v>
          </cell>
          <cell r="D13">
            <v>-0.05</v>
          </cell>
          <cell r="E13">
            <v>-7.9867444720453198E-5</v>
          </cell>
          <cell r="F13">
            <v>0.3</v>
          </cell>
          <cell r="G13">
            <v>6.6159283642524603E-4</v>
          </cell>
          <cell r="H13">
            <v>-1.55</v>
          </cell>
          <cell r="I13">
            <v>-2.0315253138956401E-3</v>
          </cell>
          <cell r="J13">
            <v>11</v>
          </cell>
          <cell r="K13">
            <v>16</v>
          </cell>
          <cell r="L13">
            <v>19</v>
          </cell>
        </row>
        <row r="14">
          <cell r="C14" t="str">
            <v>Camisas bebe</v>
          </cell>
          <cell r="D14">
            <v>-0.46</v>
          </cell>
          <cell r="E14">
            <v>-1.5887747789310701E-4</v>
          </cell>
          <cell r="F14">
            <v>-0.57999999999999996</v>
          </cell>
          <cell r="G14">
            <v>-3.71147409027342E-4</v>
          </cell>
          <cell r="H14">
            <v>0.09</v>
          </cell>
          <cell r="I14">
            <v>8.2366761750739205E-6</v>
          </cell>
          <cell r="J14">
            <v>12</v>
          </cell>
          <cell r="K14">
            <v>7</v>
          </cell>
          <cell r="L14">
            <v>11</v>
          </cell>
        </row>
        <row r="15">
          <cell r="C15" t="str">
            <v>Camisas niño(a)</v>
          </cell>
          <cell r="D15">
            <v>-0.19</v>
          </cell>
          <cell r="E15">
            <v>-1.66389065395295E-4</v>
          </cell>
          <cell r="F15">
            <v>-0.68</v>
          </cell>
          <cell r="G15">
            <v>-7.4882613899092203E-4</v>
          </cell>
          <cell r="H15">
            <v>5.27</v>
          </cell>
          <cell r="I15">
            <v>1.9778850349264502E-3</v>
          </cell>
          <cell r="J15">
            <v>13</v>
          </cell>
          <cell r="K15">
            <v>5</v>
          </cell>
          <cell r="L15">
            <v>3</v>
          </cell>
        </row>
        <row r="16">
          <cell r="C16" t="str">
            <v>Calzado de hombre</v>
          </cell>
          <cell r="D16">
            <v>-7.0000000000000007E-2</v>
          </cell>
          <cell r="E16">
            <v>-1.78704925644866E-4</v>
          </cell>
          <cell r="F16">
            <v>0.01</v>
          </cell>
          <cell r="G16">
            <v>2.5032010756836899E-5</v>
          </cell>
          <cell r="H16">
            <v>-0.3</v>
          </cell>
          <cell r="I16">
            <v>-4.02287764927158E-4</v>
          </cell>
          <cell r="J16">
            <v>14</v>
          </cell>
          <cell r="K16">
            <v>10</v>
          </cell>
          <cell r="L16">
            <v>17</v>
          </cell>
        </row>
        <row r="17">
          <cell r="C17" t="str">
            <v>Camisa hombre</v>
          </cell>
          <cell r="D17">
            <v>-0.09</v>
          </cell>
          <cell r="E17">
            <v>-2.1062125036788699E-4</v>
          </cell>
          <cell r="F17">
            <v>-0.09</v>
          </cell>
          <cell r="G17">
            <v>-1.49145964884926E-4</v>
          </cell>
          <cell r="H17">
            <v>-0.04</v>
          </cell>
          <cell r="I17">
            <v>-1.2600741571416001E-4</v>
          </cell>
          <cell r="J17">
            <v>15</v>
          </cell>
          <cell r="K17">
            <v>8</v>
          </cell>
          <cell r="L17">
            <v>16</v>
          </cell>
        </row>
        <row r="18">
          <cell r="C18" t="str">
            <v>Interior hombre</v>
          </cell>
          <cell r="D18">
            <v>-0.1</v>
          </cell>
          <cell r="E18">
            <v>-2.33598399137483E-4</v>
          </cell>
          <cell r="F18">
            <v>-0.2</v>
          </cell>
          <cell r="G18">
            <v>-5.8238792308230695E-4</v>
          </cell>
          <cell r="H18">
            <v>0.55000000000000004</v>
          </cell>
          <cell r="I18">
            <v>1.3253382513159901E-3</v>
          </cell>
          <cell r="J18">
            <v>16</v>
          </cell>
          <cell r="K18">
            <v>6</v>
          </cell>
          <cell r="L18">
            <v>7</v>
          </cell>
        </row>
        <row r="19">
          <cell r="C19" t="str">
            <v>Otra prenda hom.</v>
          </cell>
          <cell r="D19">
            <v>-7.0000000000000007E-2</v>
          </cell>
          <cell r="E19">
            <v>-2.9096286290766798E-4</v>
          </cell>
          <cell r="F19">
            <v>0.21</v>
          </cell>
          <cell r="G19">
            <v>7.6560785680813005E-4</v>
          </cell>
          <cell r="H19">
            <v>-0.8</v>
          </cell>
          <cell r="I19">
            <v>-2.8766146481432301E-3</v>
          </cell>
          <cell r="J19">
            <v>17</v>
          </cell>
          <cell r="K19">
            <v>17</v>
          </cell>
          <cell r="L19">
            <v>20</v>
          </cell>
        </row>
        <row r="20">
          <cell r="C20" t="str">
            <v>Calzado niño</v>
          </cell>
          <cell r="D20">
            <v>-0.33</v>
          </cell>
          <cell r="E20">
            <v>-1.12909521109923E-3</v>
          </cell>
          <cell r="F20">
            <v>-0.54</v>
          </cell>
          <cell r="G20">
            <v>-2.5271200087802499E-3</v>
          </cell>
          <cell r="H20">
            <v>-0.01</v>
          </cell>
          <cell r="I20">
            <v>-1.8513861689232599E-5</v>
          </cell>
          <cell r="J20">
            <v>18</v>
          </cell>
          <cell r="K20">
            <v>3</v>
          </cell>
          <cell r="L20">
            <v>14</v>
          </cell>
        </row>
        <row r="21">
          <cell r="C21" t="str">
            <v>Calzado deporte</v>
          </cell>
          <cell r="D21">
            <v>-0.39</v>
          </cell>
          <cell r="E21">
            <v>-1.1696277514034201E-3</v>
          </cell>
          <cell r="F21">
            <v>-1.07</v>
          </cell>
          <cell r="G21">
            <v>-4.95018889182639E-3</v>
          </cell>
          <cell r="H21">
            <v>0.5</v>
          </cell>
          <cell r="I21">
            <v>4.6799196999178997E-4</v>
          </cell>
          <cell r="J21">
            <v>19</v>
          </cell>
          <cell r="K21">
            <v>2</v>
          </cell>
          <cell r="L21">
            <v>9</v>
          </cell>
        </row>
        <row r="22">
          <cell r="C22" t="str">
            <v>Pañales</v>
          </cell>
          <cell r="D22">
            <v>-1.29</v>
          </cell>
          <cell r="E22">
            <v>-1.91676145625637E-3</v>
          </cell>
          <cell r="F22">
            <v>0.02</v>
          </cell>
          <cell r="G22">
            <v>5.0488637301349201E-5</v>
          </cell>
          <cell r="H22">
            <v>-2.2400000000000002</v>
          </cell>
          <cell r="I22">
            <v>-1.7232762444133901E-3</v>
          </cell>
          <cell r="J22">
            <v>20</v>
          </cell>
          <cell r="K22">
            <v>11</v>
          </cell>
          <cell r="L22">
            <v>18</v>
          </cell>
        </row>
        <row r="23">
          <cell r="C23" t="str">
            <v>Pantalón mujer</v>
          </cell>
          <cell r="D23">
            <v>-1.03</v>
          </cell>
          <cell r="E23">
            <v>-2.94897826033525E-3</v>
          </cell>
          <cell r="F23">
            <v>-1.88</v>
          </cell>
          <cell r="G23">
            <v>-7.1088461604244899E-3</v>
          </cell>
          <cell r="H23">
            <v>1.6</v>
          </cell>
          <cell r="I23">
            <v>1.9707483612207998E-3</v>
          </cell>
          <cell r="J23">
            <v>21</v>
          </cell>
          <cell r="K23">
            <v>1</v>
          </cell>
          <cell r="L23">
            <v>4</v>
          </cell>
        </row>
      </sheetData>
      <sheetData sheetId="143">
        <row r="2">
          <cell r="C2" t="str">
            <v>Salud</v>
          </cell>
          <cell r="D2">
            <v>1.07</v>
          </cell>
          <cell r="E2">
            <v>3.2413218874063801E-2</v>
          </cell>
          <cell r="F2">
            <v>0.79</v>
          </cell>
          <cell r="G2">
            <v>1.88963123542252E-2</v>
          </cell>
          <cell r="H2">
            <v>1.1599999999999999</v>
          </cell>
          <cell r="I2">
            <v>5.4290466134472498E-2</v>
          </cell>
        </row>
        <row r="3">
          <cell r="C3" t="str">
            <v>Servicio salud</v>
          </cell>
          <cell r="D3">
            <v>0.9</v>
          </cell>
          <cell r="E3">
            <v>4.7006004790576704E-3</v>
          </cell>
          <cell r="F3">
            <v>0.87</v>
          </cell>
          <cell r="G3">
            <v>2.9088725162040299E-3</v>
          </cell>
          <cell r="H3">
            <v>0.76</v>
          </cell>
          <cell r="I3">
            <v>4.1261528127430197E-3</v>
          </cell>
          <cell r="J3">
            <v>2</v>
          </cell>
          <cell r="K3">
            <v>2</v>
          </cell>
          <cell r="L3">
            <v>3</v>
          </cell>
        </row>
        <row r="4">
          <cell r="C4" t="str">
            <v>Bienes salud</v>
          </cell>
          <cell r="D4">
            <v>0.26</v>
          </cell>
          <cell r="E4">
            <v>4.1991826443748201E-3</v>
          </cell>
          <cell r="F4">
            <v>-0.25</v>
          </cell>
          <cell r="G4">
            <v>-3.9515068253406799E-3</v>
          </cell>
          <cell r="H4">
            <v>0.94</v>
          </cell>
          <cell r="I4">
            <v>2.5199209414647199E-2</v>
          </cell>
          <cell r="J4">
            <v>3</v>
          </cell>
          <cell r="K4">
            <v>3</v>
          </cell>
          <cell r="L4">
            <v>1</v>
          </cell>
        </row>
        <row r="5">
          <cell r="C5" t="str">
            <v>Gto Aseguramiento</v>
          </cell>
          <cell r="D5">
            <v>2.64</v>
          </cell>
          <cell r="E5">
            <v>2.3543758850671202E-2</v>
          </cell>
          <cell r="F5">
            <v>4.18</v>
          </cell>
          <cell r="G5">
            <v>1.99342587880139E-2</v>
          </cell>
          <cell r="H5">
            <v>1.72</v>
          </cell>
          <cell r="I5">
            <v>2.5054646146888002E-2</v>
          </cell>
          <cell r="J5">
            <v>1</v>
          </cell>
          <cell r="K5">
            <v>1</v>
          </cell>
          <cell r="L5">
            <v>2</v>
          </cell>
        </row>
      </sheetData>
      <sheetData sheetId="144">
        <row r="2">
          <cell r="B2">
            <v>1.74</v>
          </cell>
          <cell r="C2">
            <v>0.85</v>
          </cell>
          <cell r="D2">
            <v>1.07</v>
          </cell>
        </row>
        <row r="3">
          <cell r="B3">
            <v>1.05</v>
          </cell>
          <cell r="C3">
            <v>0.68</v>
          </cell>
          <cell r="D3">
            <v>0.93</v>
          </cell>
        </row>
      </sheetData>
      <sheetData sheetId="145">
        <row r="2">
          <cell r="C2" t="str">
            <v>Servicio salud</v>
          </cell>
          <cell r="D2">
            <v>0.9</v>
          </cell>
          <cell r="E2">
            <v>4.7006004790576704E-3</v>
          </cell>
          <cell r="F2">
            <v>0.87</v>
          </cell>
          <cell r="G2">
            <v>2.9088725162040299E-3</v>
          </cell>
          <cell r="H2">
            <v>0.76</v>
          </cell>
          <cell r="I2">
            <v>4.1261528127430197E-3</v>
          </cell>
        </row>
        <row r="3">
          <cell r="C3" t="str">
            <v>Consulta</v>
          </cell>
          <cell r="D3">
            <v>0.96</v>
          </cell>
          <cell r="E3">
            <v>4.1989768205221998E-3</v>
          </cell>
          <cell r="F3">
            <v>0.92</v>
          </cell>
          <cell r="G3">
            <v>2.2739115247870098E-3</v>
          </cell>
          <cell r="H3">
            <v>0.84</v>
          </cell>
          <cell r="I3">
            <v>3.6113765524710601E-3</v>
          </cell>
        </row>
        <row r="4">
          <cell r="C4" t="str">
            <v>Exámenes</v>
          </cell>
          <cell r="D4">
            <v>0.54</v>
          </cell>
          <cell r="E4">
            <v>1.98875979392009E-4</v>
          </cell>
          <cell r="F4">
            <v>0.63</v>
          </cell>
          <cell r="G4">
            <v>2.1533241623381501E-4</v>
          </cell>
          <cell r="H4">
            <v>0.44</v>
          </cell>
          <cell r="I4">
            <v>4.9714134821713404E-4</v>
          </cell>
        </row>
        <row r="5">
          <cell r="C5" t="str">
            <v>Serv. Hospitalizar</v>
          </cell>
          <cell r="D5">
            <v>0.57999999999999996</v>
          </cell>
          <cell r="E5">
            <v>2.7865240956931499E-4</v>
          </cell>
          <cell r="F5">
            <v>0.81</v>
          </cell>
          <cell r="G5">
            <v>4.2929656686606902E-4</v>
          </cell>
          <cell r="H5">
            <v>0</v>
          </cell>
          <cell r="I5">
            <v>0</v>
          </cell>
        </row>
        <row r="6">
          <cell r="C6" t="str">
            <v>Consulta</v>
          </cell>
          <cell r="D6">
            <v>0.96</v>
          </cell>
          <cell r="E6">
            <v>4.1989768205221998E-3</v>
          </cell>
          <cell r="F6">
            <v>0.92</v>
          </cell>
          <cell r="G6">
            <v>2.2739115247870098E-3</v>
          </cell>
          <cell r="H6">
            <v>0.84</v>
          </cell>
          <cell r="I6">
            <v>3.6113765524710601E-3</v>
          </cell>
        </row>
        <row r="7">
          <cell r="C7" t="str">
            <v>Medica general</v>
          </cell>
          <cell r="D7">
            <v>1.1100000000000001</v>
          </cell>
          <cell r="E7">
            <v>1.6441420516114401E-3</v>
          </cell>
          <cell r="F7">
            <v>1.65</v>
          </cell>
          <cell r="G7">
            <v>1.70339170352604E-3</v>
          </cell>
          <cell r="H7">
            <v>0.47</v>
          </cell>
          <cell r="I7">
            <v>1.6064903298961301E-3</v>
          </cell>
        </row>
        <row r="8">
          <cell r="C8" t="str">
            <v>Medica especial</v>
          </cell>
          <cell r="D8">
            <v>0.89</v>
          </cell>
          <cell r="E8">
            <v>2.5745509137646899E-3</v>
          </cell>
          <cell r="F8">
            <v>0.39</v>
          </cell>
          <cell r="G8">
            <v>5.61328266144864E-4</v>
          </cell>
          <cell r="H8">
            <v>2.2799999999999998</v>
          </cell>
          <cell r="I8">
            <v>2.0090970346361699E-3</v>
          </cell>
        </row>
        <row r="9">
          <cell r="C9" t="str">
            <v>Exámenes</v>
          </cell>
          <cell r="D9">
            <v>0.54</v>
          </cell>
          <cell r="E9">
            <v>1.98875979392009E-4</v>
          </cell>
          <cell r="F9">
            <v>0.63</v>
          </cell>
          <cell r="G9">
            <v>2.1533241623381501E-4</v>
          </cell>
          <cell r="H9">
            <v>0.44</v>
          </cell>
          <cell r="I9">
            <v>4.9714134821713404E-4</v>
          </cell>
        </row>
        <row r="10">
          <cell r="C10" t="str">
            <v>Examen Laboratorio</v>
          </cell>
          <cell r="D10">
            <v>0.39</v>
          </cell>
          <cell r="E10">
            <v>8.6737490596931901E-5</v>
          </cell>
          <cell r="F10">
            <v>0.37</v>
          </cell>
          <cell r="G10">
            <v>3.1956581991034301E-5</v>
          </cell>
          <cell r="H10">
            <v>0.35</v>
          </cell>
          <cell r="I10">
            <v>3.6426374637667301E-4</v>
          </cell>
        </row>
        <row r="11">
          <cell r="C11" t="str">
            <v>Imagen Diagnosti</v>
          </cell>
          <cell r="D11">
            <v>0.78</v>
          </cell>
          <cell r="E11">
            <v>1.13800725257393E-4</v>
          </cell>
          <cell r="F11">
            <v>0.72</v>
          </cell>
          <cell r="G11">
            <v>1.8391264334940399E-4</v>
          </cell>
          <cell r="H11">
            <v>1.5</v>
          </cell>
          <cell r="I11">
            <v>1.3369463823240899E-4</v>
          </cell>
        </row>
        <row r="12">
          <cell r="C12" t="str">
            <v>Serv. Hospitalizar</v>
          </cell>
          <cell r="D12">
            <v>0.57999999999999996</v>
          </cell>
          <cell r="E12">
            <v>2.7865240956931499E-4</v>
          </cell>
          <cell r="F12">
            <v>0.81</v>
          </cell>
          <cell r="G12">
            <v>4.2929656686606902E-4</v>
          </cell>
          <cell r="H12">
            <v>0</v>
          </cell>
          <cell r="I12">
            <v>0</v>
          </cell>
        </row>
        <row r="13">
          <cell r="C13" t="str">
            <v>Serv. Ambulancia</v>
          </cell>
          <cell r="D13">
            <v>0.57999999999999996</v>
          </cell>
          <cell r="E13">
            <v>2.7865240956931499E-4</v>
          </cell>
          <cell r="F13">
            <v>0.81</v>
          </cell>
          <cell r="G13">
            <v>4.2929656686606902E-4</v>
          </cell>
          <cell r="H13">
            <v>0</v>
          </cell>
          <cell r="I13">
            <v>0</v>
          </cell>
        </row>
      </sheetData>
      <sheetData sheetId="146">
        <row r="2">
          <cell r="C2" t="str">
            <v>Bienes salud</v>
          </cell>
          <cell r="D2">
            <v>0.26</v>
          </cell>
          <cell r="E2">
            <v>4.1991826443748201E-3</v>
          </cell>
          <cell r="F2">
            <v>-0.25</v>
          </cell>
          <cell r="G2">
            <v>-3.9515068253406799E-3</v>
          </cell>
          <cell r="H2">
            <v>0.94</v>
          </cell>
          <cell r="I2">
            <v>2.5199209414647199E-2</v>
          </cell>
        </row>
        <row r="3">
          <cell r="C3" t="str">
            <v>Medicina y otros</v>
          </cell>
          <cell r="D3">
            <v>0.24</v>
          </cell>
          <cell r="E3">
            <v>3.7496564503985701E-3</v>
          </cell>
          <cell r="F3">
            <v>-0.25</v>
          </cell>
          <cell r="G3">
            <v>-3.8359287866427702E-3</v>
          </cell>
          <cell r="H3">
            <v>0.92</v>
          </cell>
          <cell r="I3">
            <v>2.4213320406389401E-2</v>
          </cell>
        </row>
        <row r="4">
          <cell r="C4" t="str">
            <v>Ortopédicos</v>
          </cell>
          <cell r="D4">
            <v>0.73</v>
          </cell>
          <cell r="E4">
            <v>3.8423335549538301E-4</v>
          </cell>
          <cell r="F4">
            <v>-0.27</v>
          </cell>
          <cell r="G4">
            <v>-1.24819496417916E-4</v>
          </cell>
          <cell r="H4">
            <v>1.8</v>
          </cell>
          <cell r="I4">
            <v>8.8092839263251895E-4</v>
          </cell>
        </row>
        <row r="5">
          <cell r="C5" t="str">
            <v>Medicina y otros</v>
          </cell>
          <cell r="D5">
            <v>0.24</v>
          </cell>
          <cell r="E5">
            <v>3.7496564503985701E-3</v>
          </cell>
          <cell r="F5">
            <v>-0.25</v>
          </cell>
          <cell r="G5">
            <v>-3.8359287866427702E-3</v>
          </cell>
          <cell r="H5">
            <v>0.92</v>
          </cell>
          <cell r="I5">
            <v>2.4213320406389401E-2</v>
          </cell>
        </row>
        <row r="6">
          <cell r="C6" t="str">
            <v>Medicinas</v>
          </cell>
          <cell r="D6">
            <v>0.72</v>
          </cell>
          <cell r="E6">
            <v>8.0715555446442197E-3</v>
          </cell>
          <cell r="F6">
            <v>0.13</v>
          </cell>
          <cell r="G6">
            <v>1.4656518071647299E-3</v>
          </cell>
          <cell r="H6">
            <v>1.38</v>
          </cell>
          <cell r="I6">
            <v>2.8675608724529299E-2</v>
          </cell>
        </row>
        <row r="7">
          <cell r="C7" t="str">
            <v>Otras medicinas</v>
          </cell>
          <cell r="D7">
            <v>-0.96</v>
          </cell>
          <cell r="E7">
            <v>-4.2377356404819603E-3</v>
          </cell>
          <cell r="F7">
            <v>-1.29</v>
          </cell>
          <cell r="G7">
            <v>-5.2488094636475701E-3</v>
          </cell>
          <cell r="H7">
            <v>-0.82</v>
          </cell>
          <cell r="I7">
            <v>-4.5409505638231498E-3</v>
          </cell>
        </row>
        <row r="8">
          <cell r="C8" t="str">
            <v>Ortopédicos</v>
          </cell>
          <cell r="D8">
            <v>0.73</v>
          </cell>
          <cell r="E8">
            <v>3.8423335549538301E-4</v>
          </cell>
          <cell r="F8">
            <v>-0.27</v>
          </cell>
          <cell r="G8">
            <v>-1.24819496417916E-4</v>
          </cell>
          <cell r="H8">
            <v>1.8</v>
          </cell>
          <cell r="I8">
            <v>8.8092839263251895E-4</v>
          </cell>
        </row>
        <row r="9">
          <cell r="C9" t="str">
            <v>Aparato Ortopédico</v>
          </cell>
          <cell r="D9">
            <v>0.73</v>
          </cell>
          <cell r="E9">
            <v>3.8423335549538301E-4</v>
          </cell>
          <cell r="F9">
            <v>-0.27</v>
          </cell>
          <cell r="G9">
            <v>-1.24819496417916E-4</v>
          </cell>
          <cell r="H9">
            <v>1.8</v>
          </cell>
          <cell r="I9">
            <v>8.8092839263251895E-4</v>
          </cell>
        </row>
      </sheetData>
      <sheetData sheetId="147">
        <row r="2">
          <cell r="C2" t="str">
            <v>Gto Aseguramiento</v>
          </cell>
          <cell r="D2">
            <v>2.64</v>
          </cell>
          <cell r="E2">
            <v>2.3543758850671202E-2</v>
          </cell>
          <cell r="F2">
            <v>4.18</v>
          </cell>
          <cell r="G2">
            <v>1.99342587880139E-2</v>
          </cell>
          <cell r="H2">
            <v>1.72</v>
          </cell>
          <cell r="I2">
            <v>2.5054646146888002E-2</v>
          </cell>
        </row>
        <row r="3">
          <cell r="C3" t="str">
            <v>Gasto seguridad</v>
          </cell>
          <cell r="D3">
            <v>1.97</v>
          </cell>
          <cell r="E3">
            <v>1.38668103736602E-2</v>
          </cell>
          <cell r="F3">
            <v>3.35</v>
          </cell>
          <cell r="G3">
            <v>8.7870874400999902E-3</v>
          </cell>
          <cell r="H3">
            <v>1.05</v>
          </cell>
          <cell r="I3">
            <v>1.2819684679986801E-2</v>
          </cell>
        </row>
        <row r="4">
          <cell r="C4" t="str">
            <v>Gto Sistema oblig</v>
          </cell>
          <cell r="D4">
            <v>5.19</v>
          </cell>
          <cell r="E4">
            <v>9.7524327449754408E-3</v>
          </cell>
          <cell r="F4">
            <v>5.19</v>
          </cell>
          <cell r="G4">
            <v>1.11382379374064E-2</v>
          </cell>
          <cell r="H4">
            <v>5.19</v>
          </cell>
          <cell r="I4">
            <v>1.2235523991314501E-2</v>
          </cell>
        </row>
        <row r="5">
          <cell r="C5" t="str">
            <v>Gasto seguridad</v>
          </cell>
          <cell r="D5">
            <v>1.97</v>
          </cell>
          <cell r="E5">
            <v>1.38668103736602E-2</v>
          </cell>
          <cell r="F5">
            <v>3.35</v>
          </cell>
          <cell r="G5">
            <v>8.7870874400999902E-3</v>
          </cell>
          <cell r="H5">
            <v>1.05</v>
          </cell>
          <cell r="I5">
            <v>1.2819684679986801E-2</v>
          </cell>
        </row>
        <row r="6">
          <cell r="C6" t="str">
            <v>Seguro Privado</v>
          </cell>
          <cell r="D6">
            <v>1.19</v>
          </cell>
          <cell r="E6">
            <v>5.3545009596755204E-3</v>
          </cell>
          <cell r="F6">
            <v>1.19</v>
          </cell>
          <cell r="G6">
            <v>6.2804761609713301E-4</v>
          </cell>
          <cell r="H6">
            <v>1.19</v>
          </cell>
          <cell r="I6">
            <v>1.2778646660942101E-2</v>
          </cell>
        </row>
        <row r="7">
          <cell r="C7" t="str">
            <v>Serv. Protección</v>
          </cell>
          <cell r="D7">
            <v>3.34</v>
          </cell>
          <cell r="E7">
            <v>8.4819017082787204E-3</v>
          </cell>
          <cell r="F7">
            <v>3.9</v>
          </cell>
          <cell r="G7">
            <v>8.1715898380993503E-3</v>
          </cell>
          <cell r="H7">
            <v>0</v>
          </cell>
          <cell r="I7">
            <v>0</v>
          </cell>
        </row>
        <row r="8">
          <cell r="C8" t="str">
            <v>Gto Sistema oblig</v>
          </cell>
          <cell r="D8">
            <v>5.19</v>
          </cell>
          <cell r="E8">
            <v>9.7524327449754408E-3</v>
          </cell>
          <cell r="F8">
            <v>5.19</v>
          </cell>
          <cell r="G8">
            <v>1.11382379374064E-2</v>
          </cell>
          <cell r="H8">
            <v>5.19</v>
          </cell>
          <cell r="I8">
            <v>1.2235523991314501E-2</v>
          </cell>
        </row>
        <row r="9">
          <cell r="C9" t="str">
            <v>Pago Complemen</v>
          </cell>
          <cell r="D9">
            <v>5.19</v>
          </cell>
          <cell r="E9">
            <v>9.7524327449754408E-3</v>
          </cell>
          <cell r="F9">
            <v>5.19</v>
          </cell>
          <cell r="G9">
            <v>1.11382379374064E-2</v>
          </cell>
          <cell r="H9">
            <v>5.19</v>
          </cell>
          <cell r="I9">
            <v>1.2235523991314501E-2</v>
          </cell>
        </row>
      </sheetData>
      <sheetData sheetId="148">
        <row r="2">
          <cell r="C2" t="str">
            <v>Salud</v>
          </cell>
          <cell r="D2">
            <v>1.07</v>
          </cell>
          <cell r="E2">
            <v>3.2413218874063801E-2</v>
          </cell>
          <cell r="F2">
            <v>0.79</v>
          </cell>
          <cell r="G2">
            <v>1.88963123542252E-2</v>
          </cell>
          <cell r="H2">
            <v>1.1599999999999999</v>
          </cell>
          <cell r="I2">
            <v>5.4290466134472498E-2</v>
          </cell>
        </row>
        <row r="3">
          <cell r="C3" t="str">
            <v>Pago Complemen</v>
          </cell>
          <cell r="D3">
            <v>5.19</v>
          </cell>
          <cell r="E3">
            <v>9.7524327449754408E-3</v>
          </cell>
          <cell r="F3">
            <v>5.19</v>
          </cell>
          <cell r="G3">
            <v>1.11382379374064E-2</v>
          </cell>
          <cell r="H3">
            <v>5.19</v>
          </cell>
          <cell r="I3">
            <v>1.2235523991314501E-2</v>
          </cell>
          <cell r="J3">
            <v>1</v>
          </cell>
          <cell r="K3">
            <v>1</v>
          </cell>
          <cell r="L3">
            <v>3</v>
          </cell>
        </row>
        <row r="4">
          <cell r="C4" t="str">
            <v>Serv. Protección</v>
          </cell>
          <cell r="D4">
            <v>3.34</v>
          </cell>
          <cell r="E4">
            <v>8.4819017082787204E-3</v>
          </cell>
          <cell r="F4">
            <v>3.9</v>
          </cell>
          <cell r="G4">
            <v>8.1715898380993503E-3</v>
          </cell>
          <cell r="H4">
            <v>0</v>
          </cell>
          <cell r="I4">
            <v>0</v>
          </cell>
          <cell r="J4">
            <v>2</v>
          </cell>
          <cell r="K4">
            <v>2</v>
          </cell>
          <cell r="L4">
            <v>10</v>
          </cell>
        </row>
        <row r="5">
          <cell r="C5" t="str">
            <v>Medicinas</v>
          </cell>
          <cell r="D5">
            <v>0.72</v>
          </cell>
          <cell r="E5">
            <v>8.0715555446442197E-3</v>
          </cell>
          <cell r="F5">
            <v>0.13</v>
          </cell>
          <cell r="G5">
            <v>1.4656518071647299E-3</v>
          </cell>
          <cell r="H5">
            <v>1.38</v>
          </cell>
          <cell r="I5">
            <v>2.8675608724529299E-2</v>
          </cell>
          <cell r="J5">
            <v>3</v>
          </cell>
          <cell r="K5">
            <v>4</v>
          </cell>
          <cell r="L5">
            <v>1</v>
          </cell>
        </row>
        <row r="6">
          <cell r="C6" t="str">
            <v>Seguro Privado</v>
          </cell>
          <cell r="D6">
            <v>1.19</v>
          </cell>
          <cell r="E6">
            <v>5.3545009596755204E-3</v>
          </cell>
          <cell r="F6">
            <v>1.19</v>
          </cell>
          <cell r="G6">
            <v>6.2804761609713301E-4</v>
          </cell>
          <cell r="H6">
            <v>1.19</v>
          </cell>
          <cell r="I6">
            <v>1.2778646660942101E-2</v>
          </cell>
          <cell r="J6">
            <v>4</v>
          </cell>
          <cell r="K6">
            <v>5</v>
          </cell>
          <cell r="L6">
            <v>2</v>
          </cell>
        </row>
        <row r="7">
          <cell r="C7" t="str">
            <v>Medica especial</v>
          </cell>
          <cell r="D7">
            <v>0.89</v>
          </cell>
          <cell r="E7">
            <v>2.5745509137646899E-3</v>
          </cell>
          <cell r="F7">
            <v>0.39</v>
          </cell>
          <cell r="G7">
            <v>5.61328266144864E-4</v>
          </cell>
          <cell r="H7">
            <v>2.2799999999999998</v>
          </cell>
          <cell r="I7">
            <v>2.0090970346361699E-3</v>
          </cell>
          <cell r="J7">
            <v>5</v>
          </cell>
          <cell r="K7">
            <v>6</v>
          </cell>
          <cell r="L7">
            <v>4</v>
          </cell>
        </row>
        <row r="8">
          <cell r="C8" t="str">
            <v>Medica general</v>
          </cell>
          <cell r="D8">
            <v>1.1100000000000001</v>
          </cell>
          <cell r="E8">
            <v>1.6441420516114401E-3</v>
          </cell>
          <cell r="F8">
            <v>1.65</v>
          </cell>
          <cell r="G8">
            <v>1.70339170352604E-3</v>
          </cell>
          <cell r="H8">
            <v>0.47</v>
          </cell>
          <cell r="I8">
            <v>1.6064903298961301E-3</v>
          </cell>
          <cell r="J8">
            <v>6</v>
          </cell>
          <cell r="K8">
            <v>3</v>
          </cell>
          <cell r="L8">
            <v>5</v>
          </cell>
        </row>
        <row r="9">
          <cell r="C9" t="str">
            <v>Aparato Ortopédico</v>
          </cell>
          <cell r="D9">
            <v>0.73</v>
          </cell>
          <cell r="E9">
            <v>3.8423335549538301E-4</v>
          </cell>
          <cell r="F9">
            <v>-0.27</v>
          </cell>
          <cell r="G9">
            <v>-1.24819496417916E-4</v>
          </cell>
          <cell r="H9">
            <v>1.8</v>
          </cell>
          <cell r="I9">
            <v>8.8092839263251895E-4</v>
          </cell>
          <cell r="J9">
            <v>7</v>
          </cell>
          <cell r="K9">
            <v>10</v>
          </cell>
          <cell r="L9">
            <v>6</v>
          </cell>
        </row>
        <row r="10">
          <cell r="C10" t="str">
            <v>Serv. Ambulancia</v>
          </cell>
          <cell r="D10">
            <v>0.57999999999999996</v>
          </cell>
          <cell r="E10">
            <v>2.7865240956931499E-4</v>
          </cell>
          <cell r="F10">
            <v>0.81</v>
          </cell>
          <cell r="G10">
            <v>4.2929656686606902E-4</v>
          </cell>
          <cell r="H10">
            <v>0</v>
          </cell>
          <cell r="I10">
            <v>0</v>
          </cell>
          <cell r="J10">
            <v>8</v>
          </cell>
          <cell r="K10">
            <v>7</v>
          </cell>
          <cell r="L10">
            <v>9</v>
          </cell>
        </row>
        <row r="11">
          <cell r="C11" t="str">
            <v>Imagen Diagnosti</v>
          </cell>
          <cell r="D11">
            <v>0.78</v>
          </cell>
          <cell r="E11">
            <v>1.13800725257393E-4</v>
          </cell>
          <cell r="F11">
            <v>0.72</v>
          </cell>
          <cell r="G11">
            <v>1.8391264334940399E-4</v>
          </cell>
          <cell r="H11">
            <v>1.5</v>
          </cell>
          <cell r="I11">
            <v>1.3369463823240899E-4</v>
          </cell>
          <cell r="J11">
            <v>9</v>
          </cell>
          <cell r="K11">
            <v>8</v>
          </cell>
          <cell r="L11">
            <v>8</v>
          </cell>
        </row>
        <row r="12">
          <cell r="C12" t="str">
            <v>Examen Laboratorio</v>
          </cell>
          <cell r="D12">
            <v>0.39</v>
          </cell>
          <cell r="E12">
            <v>8.6737490596931901E-5</v>
          </cell>
          <cell r="F12">
            <v>0.37</v>
          </cell>
          <cell r="G12">
            <v>3.1956581991034301E-5</v>
          </cell>
          <cell r="H12">
            <v>0.35</v>
          </cell>
          <cell r="I12">
            <v>3.6426374637667301E-4</v>
          </cell>
          <cell r="J12">
            <v>10</v>
          </cell>
          <cell r="K12">
            <v>9</v>
          </cell>
          <cell r="L12">
            <v>7</v>
          </cell>
        </row>
        <row r="13">
          <cell r="C13" t="str">
            <v>Otras medicinas</v>
          </cell>
          <cell r="D13">
            <v>-0.96</v>
          </cell>
          <cell r="E13">
            <v>-4.2377356404819603E-3</v>
          </cell>
          <cell r="F13">
            <v>-1.29</v>
          </cell>
          <cell r="G13">
            <v>-5.2488094636475701E-3</v>
          </cell>
          <cell r="H13">
            <v>-0.82</v>
          </cell>
          <cell r="I13">
            <v>-4.5409505638231498E-3</v>
          </cell>
          <cell r="J13">
            <v>11</v>
          </cell>
          <cell r="K13">
            <v>11</v>
          </cell>
          <cell r="L13">
            <v>11</v>
          </cell>
        </row>
      </sheetData>
      <sheetData sheetId="149">
        <row r="2">
          <cell r="C2" t="str">
            <v>Educación</v>
          </cell>
          <cell r="D2">
            <v>0.01</v>
          </cell>
          <cell r="E2">
            <v>7.5018573124799098E-4</v>
          </cell>
          <cell r="F2">
            <v>0.03</v>
          </cell>
          <cell r="G2">
            <v>1.9210262871337601E-3</v>
          </cell>
          <cell r="H2">
            <v>-0.02</v>
          </cell>
          <cell r="I2">
            <v>-1.97455736369907E-3</v>
          </cell>
        </row>
        <row r="3">
          <cell r="C3" t="str">
            <v>Enseñanza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2</v>
          </cell>
          <cell r="K3">
            <v>2</v>
          </cell>
          <cell r="L3">
            <v>2</v>
          </cell>
        </row>
        <row r="4">
          <cell r="C4" t="str">
            <v>Articulo Escolar</v>
          </cell>
          <cell r="D4">
            <v>0.08</v>
          </cell>
          <cell r="E4">
            <v>8.9352312129800605E-4</v>
          </cell>
          <cell r="F4">
            <v>0.18</v>
          </cell>
          <cell r="G4">
            <v>1.9869941194175398E-3</v>
          </cell>
          <cell r="H4">
            <v>-0.26</v>
          </cell>
          <cell r="I4">
            <v>-1.6446082020717E-3</v>
          </cell>
          <cell r="J4">
            <v>1</v>
          </cell>
          <cell r="K4">
            <v>1</v>
          </cell>
          <cell r="L4">
            <v>1</v>
          </cell>
        </row>
      </sheetData>
      <sheetData sheetId="150">
        <row r="2">
          <cell r="B2">
            <v>-0.01</v>
          </cell>
          <cell r="C2">
            <v>0</v>
          </cell>
          <cell r="D2">
            <v>0.01</v>
          </cell>
        </row>
        <row r="3">
          <cell r="B3">
            <v>-0.02</v>
          </cell>
          <cell r="C3">
            <v>0</v>
          </cell>
          <cell r="D3">
            <v>0.01</v>
          </cell>
        </row>
      </sheetData>
      <sheetData sheetId="151">
        <row r="2">
          <cell r="C2" t="str">
            <v>Enseñanza</v>
          </cell>
          <cell r="D2">
            <v>0</v>
          </cell>
          <cell r="E2">
            <v>0</v>
          </cell>
          <cell r="F2">
            <v>0</v>
          </cell>
          <cell r="G2">
            <v>0</v>
          </cell>
          <cell r="H2">
            <v>0</v>
          </cell>
          <cell r="I2">
            <v>0</v>
          </cell>
        </row>
        <row r="3">
          <cell r="C3" t="str">
            <v>Educación básica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</row>
        <row r="4">
          <cell r="C4" t="str">
            <v>Educación superior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Otros costos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</row>
        <row r="6">
          <cell r="C6" t="str">
            <v>Educación básica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Matricula básica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Pensión básica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</row>
        <row r="9">
          <cell r="C9" t="str">
            <v>Educación superior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Matricula superior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Otros costos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Otro costo educati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</sheetData>
      <sheetData sheetId="152">
        <row r="2">
          <cell r="C2" t="str">
            <v>Articulo Escolar</v>
          </cell>
          <cell r="D2">
            <v>0.08</v>
          </cell>
          <cell r="E2">
            <v>8.9352312129800605E-4</v>
          </cell>
          <cell r="F2">
            <v>0.18</v>
          </cell>
          <cell r="G2">
            <v>1.9869941194175398E-3</v>
          </cell>
          <cell r="H2">
            <v>-0.26</v>
          </cell>
          <cell r="I2">
            <v>-1.6446082020717E-3</v>
          </cell>
        </row>
        <row r="3">
          <cell r="C3" t="str">
            <v>Textos-cuadernos</v>
          </cell>
          <cell r="D3">
            <v>0.16</v>
          </cell>
          <cell r="E3">
            <v>1.5247409605630799E-3</v>
          </cell>
          <cell r="F3">
            <v>0.27</v>
          </cell>
          <cell r="G3">
            <v>2.5730216124209499E-3</v>
          </cell>
          <cell r="H3">
            <v>-0.16</v>
          </cell>
          <cell r="I3">
            <v>-7.2875314111854996E-4</v>
          </cell>
        </row>
        <row r="4">
          <cell r="C4" t="str">
            <v>Gasto escolares</v>
          </cell>
          <cell r="D4">
            <v>-0.4</v>
          </cell>
          <cell r="E4">
            <v>-6.5565723596961497E-4</v>
          </cell>
          <cell r="F4">
            <v>-0.4</v>
          </cell>
          <cell r="G4">
            <v>-6.0339182021398202E-4</v>
          </cell>
          <cell r="H4">
            <v>-0.51</v>
          </cell>
          <cell r="I4">
            <v>-9.0292687740670498E-4</v>
          </cell>
        </row>
        <row r="5">
          <cell r="C5" t="str">
            <v>Textos-cuadernos</v>
          </cell>
          <cell r="D5">
            <v>0.16</v>
          </cell>
          <cell r="E5">
            <v>1.5247409605630799E-3</v>
          </cell>
          <cell r="F5">
            <v>0.27</v>
          </cell>
          <cell r="G5">
            <v>2.5730216124209499E-3</v>
          </cell>
          <cell r="H5">
            <v>-0.16</v>
          </cell>
          <cell r="I5">
            <v>-7.2875314111854996E-4</v>
          </cell>
        </row>
        <row r="6">
          <cell r="C6" t="str">
            <v>Textos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Cuadernos</v>
          </cell>
          <cell r="D7">
            <v>0.76</v>
          </cell>
          <cell r="E7">
            <v>1.29669095087795E-3</v>
          </cell>
          <cell r="F7">
            <v>0.87</v>
          </cell>
          <cell r="G7">
            <v>2.27711033780786E-3</v>
          </cell>
          <cell r="H7">
            <v>0.88</v>
          </cell>
          <cell r="I7">
            <v>8.9901686964786697E-5</v>
          </cell>
        </row>
        <row r="8">
          <cell r="C8" t="str">
            <v>Otro artículo escola</v>
          </cell>
          <cell r="D8">
            <v>0.21</v>
          </cell>
          <cell r="E8">
            <v>2.7584388805021399E-4</v>
          </cell>
          <cell r="F8">
            <v>0.21</v>
          </cell>
          <cell r="G8">
            <v>3.3257433103399799E-4</v>
          </cell>
          <cell r="H8">
            <v>-1.0900000000000001</v>
          </cell>
          <cell r="I8">
            <v>-8.3421228666025703E-4</v>
          </cell>
        </row>
        <row r="9">
          <cell r="C9" t="str">
            <v>Gasto escolares</v>
          </cell>
          <cell r="D9">
            <v>-0.4</v>
          </cell>
          <cell r="E9">
            <v>-6.5565723596961497E-4</v>
          </cell>
          <cell r="F9">
            <v>-0.4</v>
          </cell>
          <cell r="G9">
            <v>-6.0339182021398202E-4</v>
          </cell>
          <cell r="H9">
            <v>-0.51</v>
          </cell>
          <cell r="I9">
            <v>-9.0292687740670498E-4</v>
          </cell>
        </row>
        <row r="10">
          <cell r="C10" t="str">
            <v>Otros escolares</v>
          </cell>
          <cell r="D10">
            <v>-0.4</v>
          </cell>
          <cell r="E10">
            <v>-6.5565723596961497E-4</v>
          </cell>
          <cell r="F10">
            <v>-0.4</v>
          </cell>
          <cell r="G10">
            <v>-6.0339182021398202E-4</v>
          </cell>
          <cell r="H10">
            <v>-0.51</v>
          </cell>
          <cell r="I10">
            <v>-9.0292687740670498E-4</v>
          </cell>
        </row>
      </sheetData>
      <sheetData sheetId="153">
        <row r="2">
          <cell r="C2" t="str">
            <v>Educación</v>
          </cell>
          <cell r="D2">
            <v>0.01</v>
          </cell>
          <cell r="E2">
            <v>7.5018573124799098E-4</v>
          </cell>
          <cell r="F2">
            <v>0.03</v>
          </cell>
          <cell r="G2">
            <v>1.9210262871337601E-3</v>
          </cell>
          <cell r="H2">
            <v>-0.02</v>
          </cell>
          <cell r="I2">
            <v>-1.97455736369907E-3</v>
          </cell>
        </row>
        <row r="3">
          <cell r="C3" t="str">
            <v>Cuadernos</v>
          </cell>
          <cell r="D3">
            <v>0.76</v>
          </cell>
          <cell r="E3">
            <v>1.29669095087795E-3</v>
          </cell>
          <cell r="F3">
            <v>0.87</v>
          </cell>
          <cell r="G3">
            <v>2.27711033780786E-3</v>
          </cell>
          <cell r="H3">
            <v>0.88</v>
          </cell>
          <cell r="I3">
            <v>8.9901686964786697E-5</v>
          </cell>
          <cell r="J3">
            <v>1</v>
          </cell>
          <cell r="K3">
            <v>1</v>
          </cell>
          <cell r="L3">
            <v>8</v>
          </cell>
        </row>
        <row r="4">
          <cell r="C4" t="str">
            <v>Otro artículo escola</v>
          </cell>
          <cell r="D4">
            <v>0.21</v>
          </cell>
          <cell r="E4">
            <v>2.7584388805021399E-4</v>
          </cell>
          <cell r="F4">
            <v>0.21</v>
          </cell>
          <cell r="G4">
            <v>3.3257433103399799E-4</v>
          </cell>
          <cell r="H4">
            <v>-1.0900000000000001</v>
          </cell>
          <cell r="I4">
            <v>-8.3421228666025703E-4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Matricula básica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Pensión básica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4</v>
          </cell>
          <cell r="K6">
            <v>4</v>
          </cell>
          <cell r="L6">
            <v>4</v>
          </cell>
        </row>
        <row r="7">
          <cell r="C7" t="str">
            <v>Matricula superior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5</v>
          </cell>
          <cell r="K7">
            <v>5</v>
          </cell>
          <cell r="L7">
            <v>5</v>
          </cell>
        </row>
        <row r="8">
          <cell r="C8" t="str">
            <v>Otro costo educati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6</v>
          </cell>
          <cell r="K8">
            <v>6</v>
          </cell>
          <cell r="L8">
            <v>6</v>
          </cell>
        </row>
        <row r="9">
          <cell r="C9" t="str">
            <v>Textos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7</v>
          </cell>
          <cell r="K9">
            <v>7</v>
          </cell>
          <cell r="L9">
            <v>7</v>
          </cell>
        </row>
        <row r="10">
          <cell r="C10" t="str">
            <v>Otros escolares</v>
          </cell>
          <cell r="D10">
            <v>-0.4</v>
          </cell>
          <cell r="E10">
            <v>-6.5565723596961497E-4</v>
          </cell>
          <cell r="F10">
            <v>-0.4</v>
          </cell>
          <cell r="G10">
            <v>-6.0339182021398202E-4</v>
          </cell>
          <cell r="H10">
            <v>-0.51</v>
          </cell>
          <cell r="I10">
            <v>-9.0292687740670498E-4</v>
          </cell>
          <cell r="J10">
            <v>8</v>
          </cell>
          <cell r="K10">
            <v>8</v>
          </cell>
          <cell r="L10">
            <v>1</v>
          </cell>
        </row>
      </sheetData>
      <sheetData sheetId="154">
        <row r="2">
          <cell r="C2" t="str">
            <v>Diversión</v>
          </cell>
          <cell r="D2">
            <v>-0.24</v>
          </cell>
          <cell r="E2">
            <v>-7.9308335196606999E-3</v>
          </cell>
          <cell r="F2">
            <v>-0.12</v>
          </cell>
          <cell r="G2">
            <v>-2.7768445085653102E-3</v>
          </cell>
          <cell r="H2">
            <v>-0.41</v>
          </cell>
          <cell r="I2">
            <v>-2.1656449232380501E-2</v>
          </cell>
        </row>
        <row r="3">
          <cell r="C3" t="str">
            <v>Art Cultural y otro</v>
          </cell>
          <cell r="D3">
            <v>-0.45</v>
          </cell>
          <cell r="E3">
            <v>-2.9266620295986799E-3</v>
          </cell>
          <cell r="F3">
            <v>-1.87</v>
          </cell>
          <cell r="G3">
            <v>-1.0131444819789E-2</v>
          </cell>
          <cell r="H3">
            <v>0.98</v>
          </cell>
          <cell r="I3">
            <v>8.38745173164928E-3</v>
          </cell>
          <cell r="J3">
            <v>2</v>
          </cell>
          <cell r="K3">
            <v>1</v>
          </cell>
          <cell r="L3">
            <v>3</v>
          </cell>
        </row>
        <row r="4">
          <cell r="C4" t="str">
            <v>Aparato Esparci/to</v>
          </cell>
          <cell r="D4">
            <v>-0.01</v>
          </cell>
          <cell r="E4">
            <v>-5.3379230247797003E-5</v>
          </cell>
          <cell r="F4">
            <v>-0.08</v>
          </cell>
          <cell r="G4">
            <v>-5.1992462868695802E-4</v>
          </cell>
          <cell r="H4">
            <v>0.34</v>
          </cell>
          <cell r="I4">
            <v>1.9019903791547899E-3</v>
          </cell>
          <cell r="J4">
            <v>3</v>
          </cell>
          <cell r="K4">
            <v>2</v>
          </cell>
          <cell r="L4">
            <v>2</v>
          </cell>
        </row>
        <row r="5">
          <cell r="C5" t="str">
            <v>Servicio diversión</v>
          </cell>
          <cell r="D5">
            <v>-0.24</v>
          </cell>
          <cell r="E5">
            <v>-5.0890533772748698E-3</v>
          </cell>
          <cell r="F5">
            <v>0.7</v>
          </cell>
          <cell r="G5">
            <v>7.8556996987116396E-3</v>
          </cell>
          <cell r="H5">
            <v>-0.83</v>
          </cell>
          <cell r="I5">
            <v>-3.2091912403860799E-2</v>
          </cell>
          <cell r="J5">
            <v>1</v>
          </cell>
          <cell r="K5">
            <v>3</v>
          </cell>
          <cell r="L5">
            <v>1</v>
          </cell>
        </row>
      </sheetData>
      <sheetData sheetId="155">
        <row r="2">
          <cell r="B2">
            <v>-0.1</v>
          </cell>
          <cell r="C2">
            <v>0.49</v>
          </cell>
          <cell r="D2">
            <v>-0.24</v>
          </cell>
        </row>
        <row r="3">
          <cell r="B3">
            <v>0.56999999999999995</v>
          </cell>
          <cell r="C3">
            <v>0.44</v>
          </cell>
          <cell r="D3">
            <v>7.0000000000000007E-2</v>
          </cell>
        </row>
      </sheetData>
      <sheetData sheetId="156">
        <row r="2">
          <cell r="C2" t="str">
            <v>Art Cultural y otro</v>
          </cell>
          <cell r="D2">
            <v>-0.45</v>
          </cell>
          <cell r="E2">
            <v>-2.9266620295986799E-3</v>
          </cell>
          <cell r="F2">
            <v>-1.87</v>
          </cell>
          <cell r="G2">
            <v>-1.0131444819789E-2</v>
          </cell>
          <cell r="H2">
            <v>0.98</v>
          </cell>
          <cell r="I2">
            <v>8.38745173164928E-3</v>
          </cell>
        </row>
        <row r="3">
          <cell r="C3" t="str">
            <v>Art Culturales</v>
          </cell>
          <cell r="D3">
            <v>0.31</v>
          </cell>
          <cell r="E3">
            <v>4.1195464248721102E-4</v>
          </cell>
          <cell r="F3">
            <v>0.23</v>
          </cell>
          <cell r="G3">
            <v>1.5299670528322101E-4</v>
          </cell>
          <cell r="H3">
            <v>0.47</v>
          </cell>
          <cell r="I3">
            <v>1.3574860380032E-3</v>
          </cell>
        </row>
        <row r="4">
          <cell r="C4" t="str">
            <v>Juegos y fiestas</v>
          </cell>
          <cell r="D4">
            <v>-1.65</v>
          </cell>
          <cell r="E4">
            <v>-5.0013560414899497E-3</v>
          </cell>
          <cell r="F4">
            <v>-2.65</v>
          </cell>
          <cell r="G4">
            <v>-1.040259794281E-2</v>
          </cell>
          <cell r="H4">
            <v>0.08</v>
          </cell>
          <cell r="I4">
            <v>2.1613896259424601E-4</v>
          </cell>
        </row>
        <row r="5">
          <cell r="C5" t="str">
            <v>Jardines y animales</v>
          </cell>
          <cell r="D5">
            <v>2.54</v>
          </cell>
          <cell r="E5">
            <v>2.4919558853062299E-3</v>
          </cell>
          <cell r="F5">
            <v>0.46</v>
          </cell>
          <cell r="G5">
            <v>1.9086728078397899E-4</v>
          </cell>
          <cell r="H5">
            <v>4.6399999999999997</v>
          </cell>
          <cell r="I5">
            <v>8.3946092896393706E-3</v>
          </cell>
        </row>
        <row r="6">
          <cell r="C6" t="str">
            <v>Art. Aficiones</v>
          </cell>
          <cell r="D6">
            <v>-0.7</v>
          </cell>
          <cell r="E6">
            <v>-8.1350255696354301E-4</v>
          </cell>
          <cell r="F6">
            <v>-0.19</v>
          </cell>
          <cell r="G6">
            <v>-7.8307472635448093E-5</v>
          </cell>
          <cell r="H6">
            <v>-1.33</v>
          </cell>
          <cell r="I6">
            <v>-1.5428867549583101E-3</v>
          </cell>
        </row>
        <row r="7">
          <cell r="C7" t="str">
            <v>Art Culturales</v>
          </cell>
          <cell r="D7">
            <v>0.31</v>
          </cell>
          <cell r="E7">
            <v>4.1195464248721102E-4</v>
          </cell>
          <cell r="F7">
            <v>0.23</v>
          </cell>
          <cell r="G7">
            <v>1.5299670528322101E-4</v>
          </cell>
          <cell r="H7">
            <v>0.47</v>
          </cell>
          <cell r="I7">
            <v>1.3574860380032E-3</v>
          </cell>
        </row>
        <row r="8">
          <cell r="C8" t="str">
            <v>Libros</v>
          </cell>
          <cell r="D8">
            <v>0.56000000000000005</v>
          </cell>
          <cell r="E8">
            <v>3.5457753622685899E-4</v>
          </cell>
          <cell r="F8">
            <v>0.34</v>
          </cell>
          <cell r="G8">
            <v>1.23869978440619E-4</v>
          </cell>
          <cell r="H8">
            <v>0.73</v>
          </cell>
          <cell r="I8">
            <v>1.14082526833557E-3</v>
          </cell>
        </row>
        <row r="9">
          <cell r="C9" t="str">
            <v>Revistas</v>
          </cell>
          <cell r="D9">
            <v>0.57999999999999996</v>
          </cell>
          <cell r="E9">
            <v>5.5589981032902198E-5</v>
          </cell>
          <cell r="F9">
            <v>0.74</v>
          </cell>
          <cell r="G9">
            <v>2.5892153610891699E-5</v>
          </cell>
          <cell r="H9">
            <v>0.56000000000000005</v>
          </cell>
          <cell r="I9">
            <v>2.0391931632782401E-4</v>
          </cell>
        </row>
        <row r="10">
          <cell r="C10" t="str">
            <v>Periódicos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Juegos y fiestas</v>
          </cell>
          <cell r="D11">
            <v>-1.65</v>
          </cell>
          <cell r="E11">
            <v>-5.0013560414899497E-3</v>
          </cell>
          <cell r="F11">
            <v>-2.65</v>
          </cell>
          <cell r="G11">
            <v>-1.040259794281E-2</v>
          </cell>
          <cell r="H11">
            <v>0.08</v>
          </cell>
          <cell r="I11">
            <v>2.1613896259424601E-4</v>
          </cell>
        </row>
        <row r="12">
          <cell r="C12" t="str">
            <v>Juegos</v>
          </cell>
          <cell r="D12">
            <v>-1.65</v>
          </cell>
          <cell r="E12">
            <v>-5.0013560414899497E-3</v>
          </cell>
          <cell r="F12">
            <v>-2.65</v>
          </cell>
          <cell r="G12">
            <v>-1.040259794281E-2</v>
          </cell>
          <cell r="H12">
            <v>0.08</v>
          </cell>
          <cell r="I12">
            <v>2.1613896259424601E-4</v>
          </cell>
        </row>
        <row r="13">
          <cell r="C13" t="str">
            <v>Jardines y animales</v>
          </cell>
          <cell r="D13">
            <v>2.54</v>
          </cell>
          <cell r="E13">
            <v>2.4919558853062299E-3</v>
          </cell>
          <cell r="F13">
            <v>0.46</v>
          </cell>
          <cell r="G13">
            <v>1.9086728078397899E-4</v>
          </cell>
          <cell r="H13">
            <v>4.6399999999999997</v>
          </cell>
          <cell r="I13">
            <v>8.3946092896393706E-3</v>
          </cell>
        </row>
        <row r="14">
          <cell r="C14" t="str">
            <v>Jardines</v>
          </cell>
          <cell r="D14">
            <v>2.54</v>
          </cell>
          <cell r="E14">
            <v>2.4919558853062299E-3</v>
          </cell>
          <cell r="F14">
            <v>0.46</v>
          </cell>
          <cell r="G14">
            <v>1.9086728078397899E-4</v>
          </cell>
          <cell r="H14">
            <v>4.6399999999999997</v>
          </cell>
          <cell r="I14">
            <v>8.3946092896393706E-3</v>
          </cell>
        </row>
        <row r="15">
          <cell r="C15" t="str">
            <v>Art. Aficiones</v>
          </cell>
          <cell r="D15">
            <v>-0.7</v>
          </cell>
          <cell r="E15">
            <v>-8.1350255696354301E-4</v>
          </cell>
          <cell r="F15">
            <v>-0.19</v>
          </cell>
          <cell r="G15">
            <v>-7.8307472635448093E-5</v>
          </cell>
          <cell r="H15">
            <v>-1.33</v>
          </cell>
          <cell r="I15">
            <v>-1.5428867549583101E-3</v>
          </cell>
        </row>
        <row r="16">
          <cell r="C16" t="str">
            <v>Discos</v>
          </cell>
          <cell r="D16">
            <v>-0.39</v>
          </cell>
          <cell r="E16">
            <v>-1.2264793878887499E-4</v>
          </cell>
          <cell r="F16">
            <v>0.35</v>
          </cell>
          <cell r="G16">
            <v>5.3592209872618299E-5</v>
          </cell>
          <cell r="H16">
            <v>-1.1000000000000001</v>
          </cell>
          <cell r="I16">
            <v>-6.12975663730939E-4</v>
          </cell>
        </row>
        <row r="17">
          <cell r="C17" t="str">
            <v>Art. Deportivos</v>
          </cell>
          <cell r="D17">
            <v>-0.81</v>
          </cell>
          <cell r="E17">
            <v>-6.8665325356750799E-4</v>
          </cell>
          <cell r="F17">
            <v>-0.51</v>
          </cell>
          <cell r="G17">
            <v>-1.3209953897408899E-4</v>
          </cell>
          <cell r="H17">
            <v>-1.54</v>
          </cell>
          <cell r="I17">
            <v>-9.2830273724129795E-4</v>
          </cell>
        </row>
      </sheetData>
      <sheetData sheetId="157">
        <row r="2">
          <cell r="C2" t="str">
            <v>Aparato Esparci/to</v>
          </cell>
          <cell r="D2">
            <v>-0.01</v>
          </cell>
          <cell r="E2">
            <v>-5.3379230247797003E-5</v>
          </cell>
          <cell r="F2">
            <v>-0.08</v>
          </cell>
          <cell r="G2">
            <v>-5.1992462868695802E-4</v>
          </cell>
          <cell r="H2">
            <v>0.34</v>
          </cell>
          <cell r="I2">
            <v>1.9019903791547899E-3</v>
          </cell>
        </row>
        <row r="3">
          <cell r="C3" t="str">
            <v>Aparato Video</v>
          </cell>
          <cell r="D3">
            <v>-0.14000000000000001</v>
          </cell>
          <cell r="E3">
            <v>-3.7523686274346601E-4</v>
          </cell>
          <cell r="F3">
            <v>-0.28999999999999998</v>
          </cell>
          <cell r="G3">
            <v>-9.0569073889133702E-4</v>
          </cell>
          <cell r="H3">
            <v>0.56999999999999995</v>
          </cell>
          <cell r="I3">
            <v>1.2434604230075999E-3</v>
          </cell>
        </row>
        <row r="4">
          <cell r="C4" t="str">
            <v>Aparato Sonido</v>
          </cell>
          <cell r="D4">
            <v>0.3</v>
          </cell>
          <cell r="E4">
            <v>1.9634114478772E-4</v>
          </cell>
          <cell r="F4">
            <v>0.25</v>
          </cell>
          <cell r="G4">
            <v>3.5686419532747298E-4</v>
          </cell>
          <cell r="H4">
            <v>0</v>
          </cell>
          <cell r="I4">
            <v>0</v>
          </cell>
        </row>
        <row r="5">
          <cell r="C5" t="str">
            <v>Otro Aparato Esparc</v>
          </cell>
          <cell r="D5">
            <v>0.05</v>
          </cell>
          <cell r="E5">
            <v>1.0016963996752299E-4</v>
          </cell>
          <cell r="F5">
            <v>0</v>
          </cell>
          <cell r="G5">
            <v>0</v>
          </cell>
          <cell r="H5">
            <v>0.2</v>
          </cell>
          <cell r="I5">
            <v>6.6627596079469502E-4</v>
          </cell>
        </row>
        <row r="6">
          <cell r="C6" t="str">
            <v>Aparato Video</v>
          </cell>
          <cell r="D6">
            <v>-0.14000000000000001</v>
          </cell>
          <cell r="E6">
            <v>-3.7523686274346601E-4</v>
          </cell>
          <cell r="F6">
            <v>-0.28999999999999998</v>
          </cell>
          <cell r="G6">
            <v>-9.0569073889133702E-4</v>
          </cell>
          <cell r="H6">
            <v>0.56999999999999995</v>
          </cell>
          <cell r="I6">
            <v>1.2434604230075999E-3</v>
          </cell>
        </row>
        <row r="7">
          <cell r="C7" t="str">
            <v>Televisor</v>
          </cell>
          <cell r="D7">
            <v>0</v>
          </cell>
          <cell r="E7">
            <v>0</v>
          </cell>
          <cell r="F7">
            <v>-0.3</v>
          </cell>
          <cell r="G7">
            <v>-6.7442238772878402E-4</v>
          </cell>
          <cell r="H7">
            <v>0.76</v>
          </cell>
          <cell r="I7">
            <v>1.3727421845835001E-3</v>
          </cell>
        </row>
        <row r="8">
          <cell r="C8" t="str">
            <v>Otro Aparato Video</v>
          </cell>
          <cell r="D8">
            <v>-0.47</v>
          </cell>
          <cell r="E8">
            <v>-3.7223586391287901E-4</v>
          </cell>
          <cell r="F8">
            <v>-0.27</v>
          </cell>
          <cell r="G8">
            <v>-2.3625637783346301E-4</v>
          </cell>
          <cell r="H8">
            <v>-0.35</v>
          </cell>
          <cell r="I8">
            <v>-1.31332335963003E-4</v>
          </cell>
        </row>
        <row r="9">
          <cell r="C9" t="str">
            <v>Aparato Sonido</v>
          </cell>
          <cell r="D9">
            <v>0.3</v>
          </cell>
          <cell r="E9">
            <v>1.9634114478772E-4</v>
          </cell>
          <cell r="F9">
            <v>0.25</v>
          </cell>
          <cell r="G9">
            <v>3.5686419532747298E-4</v>
          </cell>
          <cell r="H9">
            <v>0</v>
          </cell>
          <cell r="I9">
            <v>0</v>
          </cell>
        </row>
        <row r="10">
          <cell r="C10" t="str">
            <v>Equipo sonido</v>
          </cell>
          <cell r="D10">
            <v>0.3</v>
          </cell>
          <cell r="E10">
            <v>1.9634114478772E-4</v>
          </cell>
          <cell r="F10">
            <v>0.25</v>
          </cell>
          <cell r="G10">
            <v>3.5686419532747298E-4</v>
          </cell>
          <cell r="H10">
            <v>0</v>
          </cell>
          <cell r="I10">
            <v>0</v>
          </cell>
        </row>
        <row r="11">
          <cell r="C11" t="str">
            <v>Otro Aparato Esparc</v>
          </cell>
          <cell r="D11">
            <v>0.05</v>
          </cell>
          <cell r="E11">
            <v>1.0016963996752299E-4</v>
          </cell>
          <cell r="F11">
            <v>0</v>
          </cell>
          <cell r="G11">
            <v>0</v>
          </cell>
          <cell r="H11">
            <v>0.2</v>
          </cell>
          <cell r="I11">
            <v>6.6627596079469502E-4</v>
          </cell>
        </row>
        <row r="12">
          <cell r="C12" t="str">
            <v>Computadores</v>
          </cell>
          <cell r="D12">
            <v>0.05</v>
          </cell>
          <cell r="E12">
            <v>1.0016963996752299E-4</v>
          </cell>
          <cell r="F12">
            <v>0</v>
          </cell>
          <cell r="G12">
            <v>0</v>
          </cell>
          <cell r="H12">
            <v>0.2</v>
          </cell>
          <cell r="I12">
            <v>6.6627596079469502E-4</v>
          </cell>
        </row>
      </sheetData>
      <sheetData sheetId="158">
        <row r="2">
          <cell r="C2" t="str">
            <v>Servicio diversión</v>
          </cell>
          <cell r="D2">
            <v>-0.24</v>
          </cell>
          <cell r="E2">
            <v>-5.0890533772748698E-3</v>
          </cell>
          <cell r="F2">
            <v>0.7</v>
          </cell>
          <cell r="G2">
            <v>7.8556996987116396E-3</v>
          </cell>
          <cell r="H2">
            <v>-0.83</v>
          </cell>
          <cell r="I2">
            <v>-3.2091912403860799E-2</v>
          </cell>
        </row>
        <row r="3">
          <cell r="C3" t="str">
            <v>Serv. Distracción</v>
          </cell>
          <cell r="D3">
            <v>-0.31</v>
          </cell>
          <cell r="E3">
            <v>-5.5437163941125496E-3</v>
          </cell>
          <cell r="F3">
            <v>0.84</v>
          </cell>
          <cell r="G3">
            <v>7.7936510038081903E-3</v>
          </cell>
          <cell r="H3">
            <v>-1.06</v>
          </cell>
          <cell r="I3">
            <v>-3.2784742871311598E-2</v>
          </cell>
        </row>
        <row r="4">
          <cell r="C4" t="str">
            <v>Otro gto distracción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Servicio mascotas</v>
          </cell>
          <cell r="D5">
            <v>1.07</v>
          </cell>
          <cell r="E5">
            <v>4.8285184991033402E-4</v>
          </cell>
          <cell r="F5">
            <v>0</v>
          </cell>
          <cell r="G5">
            <v>0</v>
          </cell>
          <cell r="H5">
            <v>1.8</v>
          </cell>
          <cell r="I5">
            <v>6.0130016814887203E-4</v>
          </cell>
        </row>
        <row r="6">
          <cell r="C6" t="str">
            <v>Serv. Distracción</v>
          </cell>
          <cell r="D6">
            <v>-0.31</v>
          </cell>
          <cell r="E6">
            <v>-5.5437163941125496E-3</v>
          </cell>
          <cell r="F6">
            <v>0.84</v>
          </cell>
          <cell r="G6">
            <v>7.7936510038081903E-3</v>
          </cell>
          <cell r="H6">
            <v>-1.06</v>
          </cell>
          <cell r="I6">
            <v>-3.2784742871311598E-2</v>
          </cell>
        </row>
        <row r="7">
          <cell r="C7" t="str">
            <v>Servicio TV</v>
          </cell>
          <cell r="D7">
            <v>1.0900000000000001</v>
          </cell>
          <cell r="E7">
            <v>6.6550210749384301E-3</v>
          </cell>
          <cell r="F7">
            <v>1.0900000000000001</v>
          </cell>
          <cell r="G7">
            <v>5.7337596861865197E-3</v>
          </cell>
          <cell r="H7">
            <v>1.1200000000000001</v>
          </cell>
          <cell r="I7">
            <v>6.6034981170499298E-3</v>
          </cell>
        </row>
        <row r="8">
          <cell r="C8" t="str">
            <v>Turismo</v>
          </cell>
          <cell r="D8">
            <v>-0.09</v>
          </cell>
          <cell r="E8">
            <v>-4.0374880645945602E-4</v>
          </cell>
          <cell r="F8">
            <v>1.68</v>
          </cell>
          <cell r="G8">
            <v>8.2037660859049098E-4</v>
          </cell>
          <cell r="H8">
            <v>-2.14</v>
          </cell>
          <cell r="I8">
            <v>-3.1999875437630998E-2</v>
          </cell>
        </row>
        <row r="9">
          <cell r="C9" t="str">
            <v>Serv. de diversión</v>
          </cell>
          <cell r="D9">
            <v>-2.23</v>
          </cell>
          <cell r="E9">
            <v>-1.16452756231915E-2</v>
          </cell>
          <cell r="F9">
            <v>0.59</v>
          </cell>
          <cell r="G9">
            <v>1.2970015723904301E-3</v>
          </cell>
          <cell r="H9">
            <v>-1.04</v>
          </cell>
          <cell r="I9">
            <v>-7.16359225779724E-3</v>
          </cell>
        </row>
        <row r="10">
          <cell r="C10" t="str">
            <v>Servicio cultural</v>
          </cell>
          <cell r="D10">
            <v>-0.04</v>
          </cell>
          <cell r="E10">
            <v>-8.2800487647243393E-5</v>
          </cell>
          <cell r="F10">
            <v>-0.04</v>
          </cell>
          <cell r="G10">
            <v>-5.3249441264029302E-5</v>
          </cell>
          <cell r="H10">
            <v>-0.05</v>
          </cell>
          <cell r="I10">
            <v>-1.5963183978458901E-4</v>
          </cell>
        </row>
        <row r="11">
          <cell r="C11" t="str">
            <v>Otro gto distracción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Juego azar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Servicio mascotas</v>
          </cell>
          <cell r="D13">
            <v>1.07</v>
          </cell>
          <cell r="E13">
            <v>4.8285184991033402E-4</v>
          </cell>
          <cell r="F13">
            <v>0</v>
          </cell>
          <cell r="G13">
            <v>0</v>
          </cell>
          <cell r="H13">
            <v>1.8</v>
          </cell>
          <cell r="I13">
            <v>6.0130016814887203E-4</v>
          </cell>
        </row>
        <row r="14">
          <cell r="C14" t="str">
            <v>Serv. Mascotas</v>
          </cell>
          <cell r="D14">
            <v>1.07</v>
          </cell>
          <cell r="E14">
            <v>4.8285184991033402E-4</v>
          </cell>
          <cell r="F14">
            <v>0</v>
          </cell>
          <cell r="G14">
            <v>0</v>
          </cell>
          <cell r="H14">
            <v>1.8</v>
          </cell>
          <cell r="I14">
            <v>6.0130016814887203E-4</v>
          </cell>
        </row>
      </sheetData>
      <sheetData sheetId="159">
        <row r="2">
          <cell r="C2" t="str">
            <v>Diversión</v>
          </cell>
          <cell r="D2">
            <v>-0.24</v>
          </cell>
          <cell r="E2">
            <v>-7.9308335196606999E-3</v>
          </cell>
          <cell r="F2">
            <v>-0.12</v>
          </cell>
          <cell r="G2">
            <v>-2.7768445085653102E-3</v>
          </cell>
          <cell r="H2">
            <v>-0.41</v>
          </cell>
          <cell r="I2">
            <v>-2.1656449232380501E-2</v>
          </cell>
        </row>
        <row r="3">
          <cell r="C3" t="str">
            <v>Serv. de diversión</v>
          </cell>
          <cell r="D3">
            <v>-2.23</v>
          </cell>
          <cell r="E3">
            <v>-1.16452756231915E-2</v>
          </cell>
          <cell r="F3">
            <v>0.59</v>
          </cell>
          <cell r="G3">
            <v>1.2970015723904301E-3</v>
          </cell>
          <cell r="H3">
            <v>-1.04</v>
          </cell>
          <cell r="I3">
            <v>-7.16359225779724E-3</v>
          </cell>
          <cell r="J3">
            <v>1</v>
          </cell>
          <cell r="K3">
            <v>16</v>
          </cell>
          <cell r="L3">
            <v>2</v>
          </cell>
        </row>
        <row r="4">
          <cell r="C4" t="str">
            <v>Juegos</v>
          </cell>
          <cell r="D4">
            <v>-1.65</v>
          </cell>
          <cell r="E4">
            <v>-5.0013560414899497E-3</v>
          </cell>
          <cell r="F4">
            <v>-2.65</v>
          </cell>
          <cell r="G4">
            <v>-1.040259794281E-2</v>
          </cell>
          <cell r="H4">
            <v>0.08</v>
          </cell>
          <cell r="I4">
            <v>2.1613896259424601E-4</v>
          </cell>
          <cell r="J4">
            <v>2</v>
          </cell>
          <cell r="K4">
            <v>1</v>
          </cell>
          <cell r="L4">
            <v>11</v>
          </cell>
        </row>
        <row r="5">
          <cell r="C5" t="str">
            <v>Art. Deportivos</v>
          </cell>
          <cell r="D5">
            <v>-0.81</v>
          </cell>
          <cell r="E5">
            <v>-6.8665325356750799E-4</v>
          </cell>
          <cell r="F5">
            <v>-0.51</v>
          </cell>
          <cell r="G5">
            <v>-1.3209953897408899E-4</v>
          </cell>
          <cell r="H5">
            <v>-1.54</v>
          </cell>
          <cell r="I5">
            <v>-9.2830273724129795E-4</v>
          </cell>
          <cell r="J5">
            <v>3</v>
          </cell>
          <cell r="K5">
            <v>4</v>
          </cell>
          <cell r="L5">
            <v>3</v>
          </cell>
        </row>
        <row r="6">
          <cell r="C6" t="str">
            <v>Turismo</v>
          </cell>
          <cell r="D6">
            <v>-0.09</v>
          </cell>
          <cell r="E6">
            <v>-4.0374880645945602E-4</v>
          </cell>
          <cell r="F6">
            <v>1.68</v>
          </cell>
          <cell r="G6">
            <v>8.2037660859049098E-4</v>
          </cell>
          <cell r="H6">
            <v>-2.14</v>
          </cell>
          <cell r="I6">
            <v>-3.1999875437630998E-2</v>
          </cell>
          <cell r="J6">
            <v>4</v>
          </cell>
          <cell r="K6">
            <v>15</v>
          </cell>
          <cell r="L6">
            <v>1</v>
          </cell>
        </row>
        <row r="7">
          <cell r="C7" t="str">
            <v>Otro Aparato Video</v>
          </cell>
          <cell r="D7">
            <v>-0.47</v>
          </cell>
          <cell r="E7">
            <v>-3.7223586391287901E-4</v>
          </cell>
          <cell r="F7">
            <v>-0.27</v>
          </cell>
          <cell r="G7">
            <v>-2.3625637783346301E-4</v>
          </cell>
          <cell r="H7">
            <v>-0.35</v>
          </cell>
          <cell r="I7">
            <v>-1.31332335963003E-4</v>
          </cell>
          <cell r="J7">
            <v>5</v>
          </cell>
          <cell r="K7">
            <v>3</v>
          </cell>
          <cell r="L7">
            <v>6</v>
          </cell>
        </row>
        <row r="8">
          <cell r="C8" t="str">
            <v>Discos</v>
          </cell>
          <cell r="D8">
            <v>-0.39</v>
          </cell>
          <cell r="E8">
            <v>-1.2264793878887499E-4</v>
          </cell>
          <cell r="F8">
            <v>0.35</v>
          </cell>
          <cell r="G8">
            <v>5.3592209872618299E-5</v>
          </cell>
          <cell r="H8">
            <v>-1.1000000000000001</v>
          </cell>
          <cell r="I8">
            <v>-6.12975663730939E-4</v>
          </cell>
          <cell r="J8">
            <v>6</v>
          </cell>
          <cell r="K8">
            <v>11</v>
          </cell>
          <cell r="L8">
            <v>4</v>
          </cell>
        </row>
        <row r="9">
          <cell r="C9" t="str">
            <v>Servicio cultural</v>
          </cell>
          <cell r="D9">
            <v>-0.04</v>
          </cell>
          <cell r="E9">
            <v>-8.2800487647243393E-5</v>
          </cell>
          <cell r="F9">
            <v>-0.04</v>
          </cell>
          <cell r="G9">
            <v>-5.3249441264029302E-5</v>
          </cell>
          <cell r="H9">
            <v>-0.05</v>
          </cell>
          <cell r="I9">
            <v>-1.5963183978458901E-4</v>
          </cell>
          <cell r="J9">
            <v>7</v>
          </cell>
          <cell r="K9">
            <v>5</v>
          </cell>
          <cell r="L9">
            <v>5</v>
          </cell>
        </row>
        <row r="10">
          <cell r="C10" t="str">
            <v>Periódicos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8</v>
          </cell>
          <cell r="K10">
            <v>6</v>
          </cell>
          <cell r="L10">
            <v>7</v>
          </cell>
        </row>
        <row r="11">
          <cell r="C11" t="str">
            <v>Televisor</v>
          </cell>
          <cell r="D11">
            <v>0</v>
          </cell>
          <cell r="E11">
            <v>0</v>
          </cell>
          <cell r="F11">
            <v>-0.3</v>
          </cell>
          <cell r="G11">
            <v>-6.7442238772878402E-4</v>
          </cell>
          <cell r="H11">
            <v>0.76</v>
          </cell>
          <cell r="I11">
            <v>1.3727421845835001E-3</v>
          </cell>
          <cell r="J11">
            <v>9</v>
          </cell>
          <cell r="K11">
            <v>2</v>
          </cell>
          <cell r="L11">
            <v>15</v>
          </cell>
        </row>
        <row r="12">
          <cell r="C12" t="str">
            <v>Juego azar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10</v>
          </cell>
          <cell r="K12">
            <v>7</v>
          </cell>
          <cell r="L12">
            <v>8</v>
          </cell>
        </row>
        <row r="13">
          <cell r="C13" t="str">
            <v>Revistas</v>
          </cell>
          <cell r="D13">
            <v>0.57999999999999996</v>
          </cell>
          <cell r="E13">
            <v>5.5589981032902198E-5</v>
          </cell>
          <cell r="F13">
            <v>0.74</v>
          </cell>
          <cell r="G13">
            <v>2.5892153610891699E-5</v>
          </cell>
          <cell r="H13">
            <v>0.56000000000000005</v>
          </cell>
          <cell r="I13">
            <v>2.0391931632782401E-4</v>
          </cell>
          <cell r="J13">
            <v>11</v>
          </cell>
          <cell r="K13">
            <v>10</v>
          </cell>
          <cell r="L13">
            <v>10</v>
          </cell>
        </row>
        <row r="14">
          <cell r="C14" t="str">
            <v>Computadores</v>
          </cell>
          <cell r="D14">
            <v>0.05</v>
          </cell>
          <cell r="E14">
            <v>1.0016963996752299E-4</v>
          </cell>
          <cell r="F14">
            <v>0</v>
          </cell>
          <cell r="G14">
            <v>0</v>
          </cell>
          <cell r="H14">
            <v>0.2</v>
          </cell>
          <cell r="I14">
            <v>6.6627596079469502E-4</v>
          </cell>
          <cell r="J14">
            <v>12</v>
          </cell>
          <cell r="K14">
            <v>8</v>
          </cell>
          <cell r="L14">
            <v>13</v>
          </cell>
        </row>
        <row r="15">
          <cell r="C15" t="str">
            <v>Equipo sonido</v>
          </cell>
          <cell r="D15">
            <v>0.3</v>
          </cell>
          <cell r="E15">
            <v>1.9634114478772E-4</v>
          </cell>
          <cell r="F15">
            <v>0.25</v>
          </cell>
          <cell r="G15">
            <v>3.5686419532747298E-4</v>
          </cell>
          <cell r="H15">
            <v>0</v>
          </cell>
          <cell r="I15">
            <v>0</v>
          </cell>
          <cell r="J15">
            <v>13</v>
          </cell>
          <cell r="K15">
            <v>14</v>
          </cell>
          <cell r="L15">
            <v>9</v>
          </cell>
        </row>
        <row r="16">
          <cell r="C16" t="str">
            <v>Libros</v>
          </cell>
          <cell r="D16">
            <v>0.56000000000000005</v>
          </cell>
          <cell r="E16">
            <v>3.5457753622685899E-4</v>
          </cell>
          <cell r="F16">
            <v>0.34</v>
          </cell>
          <cell r="G16">
            <v>1.23869978440619E-4</v>
          </cell>
          <cell r="H16">
            <v>0.73</v>
          </cell>
          <cell r="I16">
            <v>1.14082526833557E-3</v>
          </cell>
          <cell r="J16">
            <v>14</v>
          </cell>
          <cell r="K16">
            <v>12</v>
          </cell>
          <cell r="L16">
            <v>14</v>
          </cell>
        </row>
        <row r="17">
          <cell r="C17" t="str">
            <v>Serv. Mascotas</v>
          </cell>
          <cell r="D17">
            <v>1.07</v>
          </cell>
          <cell r="E17">
            <v>4.8285184991033402E-4</v>
          </cell>
          <cell r="F17">
            <v>0</v>
          </cell>
          <cell r="G17">
            <v>0</v>
          </cell>
          <cell r="H17">
            <v>1.8</v>
          </cell>
          <cell r="I17">
            <v>6.0130016814887203E-4</v>
          </cell>
          <cell r="J17">
            <v>15</v>
          </cell>
          <cell r="K17">
            <v>9</v>
          </cell>
          <cell r="L17">
            <v>12</v>
          </cell>
        </row>
        <row r="18">
          <cell r="C18" t="str">
            <v>Jardines</v>
          </cell>
          <cell r="D18">
            <v>2.54</v>
          </cell>
          <cell r="E18">
            <v>2.4919558853062299E-3</v>
          </cell>
          <cell r="F18">
            <v>0.46</v>
          </cell>
          <cell r="G18">
            <v>1.9086728078397899E-4</v>
          </cell>
          <cell r="H18">
            <v>4.6399999999999997</v>
          </cell>
          <cell r="I18">
            <v>8.3946092896393706E-3</v>
          </cell>
          <cell r="J18">
            <v>16</v>
          </cell>
          <cell r="K18">
            <v>13</v>
          </cell>
          <cell r="L18">
            <v>17</v>
          </cell>
        </row>
        <row r="19">
          <cell r="C19" t="str">
            <v>Servicio TV</v>
          </cell>
          <cell r="D19">
            <v>1.0900000000000001</v>
          </cell>
          <cell r="E19">
            <v>6.6550210749384301E-3</v>
          </cell>
          <cell r="F19">
            <v>1.0900000000000001</v>
          </cell>
          <cell r="G19">
            <v>5.7337596861865197E-3</v>
          </cell>
          <cell r="H19">
            <v>1.1200000000000001</v>
          </cell>
          <cell r="I19">
            <v>6.6034981170499298E-3</v>
          </cell>
          <cell r="J19">
            <v>17</v>
          </cell>
          <cell r="K19">
            <v>17</v>
          </cell>
          <cell r="L19">
            <v>16</v>
          </cell>
        </row>
      </sheetData>
      <sheetData sheetId="160">
        <row r="2">
          <cell r="C2" t="str">
            <v>Transporte</v>
          </cell>
          <cell r="D2">
            <v>1.25</v>
          </cell>
          <cell r="E2">
            <v>0.18636055137063501</v>
          </cell>
          <cell r="F2">
            <v>2.08</v>
          </cell>
          <cell r="G2">
            <v>0.243188976351214</v>
          </cell>
          <cell r="H2">
            <v>0.28000000000000003</v>
          </cell>
          <cell r="I2">
            <v>5.5509205308919597E-2</v>
          </cell>
        </row>
        <row r="3">
          <cell r="C3" t="str">
            <v>Trans. Personal</v>
          </cell>
          <cell r="D3">
            <v>0.13</v>
          </cell>
          <cell r="E3">
            <v>1.11595159091822E-2</v>
          </cell>
          <cell r="F3">
            <v>0.24</v>
          </cell>
          <cell r="G3">
            <v>1.03209173015993E-2</v>
          </cell>
          <cell r="H3">
            <v>0.02</v>
          </cell>
          <cell r="I3">
            <v>3.1087188922044101E-3</v>
          </cell>
          <cell r="J3">
            <v>2</v>
          </cell>
          <cell r="K3">
            <v>2</v>
          </cell>
          <cell r="L3">
            <v>2</v>
          </cell>
        </row>
        <row r="4">
          <cell r="C4" t="str">
            <v>Trans publico</v>
          </cell>
          <cell r="D4">
            <v>2.77</v>
          </cell>
          <cell r="E4">
            <v>0.17519905164501401</v>
          </cell>
          <cell r="F4">
            <v>3.15</v>
          </cell>
          <cell r="G4">
            <v>0.23285505652532801</v>
          </cell>
          <cell r="H4">
            <v>1.22</v>
          </cell>
          <cell r="I4">
            <v>5.2228902668519803E-2</v>
          </cell>
          <cell r="J4">
            <v>1</v>
          </cell>
          <cell r="K4">
            <v>1</v>
          </cell>
          <cell r="L4">
            <v>1</v>
          </cell>
        </row>
      </sheetData>
      <sheetData sheetId="161">
        <row r="2">
          <cell r="B2">
            <v>2.1</v>
          </cell>
          <cell r="C2">
            <v>2.25</v>
          </cell>
          <cell r="D2">
            <v>1.25</v>
          </cell>
        </row>
        <row r="3">
          <cell r="B3">
            <v>1.44</v>
          </cell>
          <cell r="C3">
            <v>1.73</v>
          </cell>
          <cell r="D3">
            <v>0.81</v>
          </cell>
        </row>
      </sheetData>
      <sheetData sheetId="162">
        <row r="2">
          <cell r="C2" t="str">
            <v>Trans. Personal</v>
          </cell>
          <cell r="D2">
            <v>0.13</v>
          </cell>
          <cell r="E2">
            <v>1.11595159091822E-2</v>
          </cell>
          <cell r="F2">
            <v>0.24</v>
          </cell>
          <cell r="G2">
            <v>1.03209173015993E-2</v>
          </cell>
          <cell r="H2">
            <v>0.02</v>
          </cell>
          <cell r="I2">
            <v>3.1087188922044101E-3</v>
          </cell>
        </row>
        <row r="3">
          <cell r="C3" t="str">
            <v>Compra vehículo</v>
          </cell>
          <cell r="D3">
            <v>-0.24</v>
          </cell>
          <cell r="E3">
            <v>-1.24830124990129E-2</v>
          </cell>
          <cell r="F3">
            <v>-0.18</v>
          </cell>
          <cell r="G3">
            <v>-3.9191912255369804E-3</v>
          </cell>
          <cell r="H3">
            <v>-0.26</v>
          </cell>
          <cell r="I3">
            <v>-2.7754221853720801E-2</v>
          </cell>
        </row>
        <row r="4">
          <cell r="C4" t="str">
            <v>Gto Funciona/to</v>
          </cell>
          <cell r="D4">
            <v>0.69</v>
          </cell>
          <cell r="E4">
            <v>2.3346579897380301E-2</v>
          </cell>
          <cell r="F4">
            <v>0.68</v>
          </cell>
          <cell r="G4">
            <v>1.44355818369509E-2</v>
          </cell>
          <cell r="H4">
            <v>0.63</v>
          </cell>
          <cell r="I4">
            <v>3.0676638246603799E-2</v>
          </cell>
        </row>
        <row r="5">
          <cell r="C5" t="str">
            <v>Compra vehículo</v>
          </cell>
          <cell r="D5">
            <v>-0.24</v>
          </cell>
          <cell r="E5">
            <v>-1.24830124990129E-2</v>
          </cell>
          <cell r="F5">
            <v>-0.18</v>
          </cell>
          <cell r="G5">
            <v>-3.9191912255369804E-3</v>
          </cell>
          <cell r="H5">
            <v>-0.26</v>
          </cell>
          <cell r="I5">
            <v>-2.7754221853720801E-2</v>
          </cell>
        </row>
        <row r="6">
          <cell r="C6" t="str">
            <v>Vehículos</v>
          </cell>
          <cell r="D6">
            <v>-0.26</v>
          </cell>
          <cell r="E6">
            <v>-1.28865446462097E-2</v>
          </cell>
          <cell r="F6">
            <v>-0.26</v>
          </cell>
          <cell r="G6">
            <v>-4.0854548897173801E-3</v>
          </cell>
          <cell r="H6">
            <v>-0.26</v>
          </cell>
          <cell r="I6">
            <v>-2.7734700028929599E-2</v>
          </cell>
        </row>
        <row r="7">
          <cell r="C7" t="str">
            <v>Otro transporte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0.01</v>
          </cell>
          <cell r="I7">
            <v>8.2603796277807004E-7</v>
          </cell>
        </row>
        <row r="8">
          <cell r="C8" t="str">
            <v>Gto Funciona/to</v>
          </cell>
          <cell r="D8">
            <v>0.69</v>
          </cell>
          <cell r="E8">
            <v>2.3346579897380301E-2</v>
          </cell>
          <cell r="F8">
            <v>0.68</v>
          </cell>
          <cell r="G8">
            <v>1.44355818369509E-2</v>
          </cell>
          <cell r="H8">
            <v>0.63</v>
          </cell>
          <cell r="I8">
            <v>3.0676638246603799E-2</v>
          </cell>
        </row>
        <row r="9">
          <cell r="C9" t="str">
            <v>Combustible carro</v>
          </cell>
          <cell r="D9">
            <v>0.86</v>
          </cell>
          <cell r="E9">
            <v>2.1636086926013001E-2</v>
          </cell>
          <cell r="F9">
            <v>0.86</v>
          </cell>
          <cell r="G9">
            <v>1.28263997945383E-2</v>
          </cell>
          <cell r="H9">
            <v>0.86</v>
          </cell>
          <cell r="I9">
            <v>2.7277241815358701E-2</v>
          </cell>
        </row>
        <row r="10">
          <cell r="C10" t="str">
            <v>Aceite carros</v>
          </cell>
          <cell r="D10">
            <v>0.11</v>
          </cell>
          <cell r="E10">
            <v>1.5925779000533499E-4</v>
          </cell>
          <cell r="F10">
            <v>0.15</v>
          </cell>
          <cell r="G10">
            <v>1.4323254967628401E-4</v>
          </cell>
          <cell r="H10">
            <v>0</v>
          </cell>
          <cell r="I10">
            <v>0</v>
          </cell>
        </row>
        <row r="11">
          <cell r="C11" t="str">
            <v>Serv. Parqueadero</v>
          </cell>
          <cell r="D11">
            <v>-0.05</v>
          </cell>
          <cell r="E11">
            <v>-1.74650275878004E-4</v>
          </cell>
          <cell r="F11">
            <v>0.11</v>
          </cell>
          <cell r="G11">
            <v>2.84414956197037E-4</v>
          </cell>
          <cell r="H11">
            <v>-0.19</v>
          </cell>
          <cell r="I11">
            <v>-1.2506850935104399E-3</v>
          </cell>
        </row>
        <row r="12">
          <cell r="C12" t="str">
            <v>Serv. Mecánica</v>
          </cell>
          <cell r="D12">
            <v>0.56000000000000005</v>
          </cell>
          <cell r="E12">
            <v>1.69012275230432E-3</v>
          </cell>
          <cell r="F12">
            <v>0.51</v>
          </cell>
          <cell r="G12">
            <v>1.11834457716522E-3</v>
          </cell>
          <cell r="H12">
            <v>0.6</v>
          </cell>
          <cell r="I12">
            <v>4.4383455550794197E-3</v>
          </cell>
        </row>
        <row r="13">
          <cell r="C13" t="str">
            <v>Batería</v>
          </cell>
          <cell r="D13">
            <v>0.28000000000000003</v>
          </cell>
          <cell r="E13">
            <v>1.13422609759234E-4</v>
          </cell>
          <cell r="F13">
            <v>0.19</v>
          </cell>
          <cell r="G13">
            <v>7.62453393995763E-5</v>
          </cell>
          <cell r="H13">
            <v>0.45</v>
          </cell>
          <cell r="I13">
            <v>2.9244212872624398E-4</v>
          </cell>
        </row>
        <row r="14">
          <cell r="C14" t="str">
            <v>Llantas</v>
          </cell>
          <cell r="D14">
            <v>0.4</v>
          </cell>
          <cell r="E14">
            <v>1.25549146133707E-4</v>
          </cell>
          <cell r="F14">
            <v>0.47</v>
          </cell>
          <cell r="G14">
            <v>8.4733712049826697E-5</v>
          </cell>
          <cell r="H14">
            <v>0</v>
          </cell>
          <cell r="I14">
            <v>0</v>
          </cell>
        </row>
      </sheetData>
      <sheetData sheetId="163">
        <row r="2">
          <cell r="C2" t="str">
            <v>Trans publico</v>
          </cell>
          <cell r="D2">
            <v>2.77</v>
          </cell>
          <cell r="E2">
            <v>0.17519905164501401</v>
          </cell>
          <cell r="F2">
            <v>3.15</v>
          </cell>
          <cell r="G2">
            <v>0.23285505652532801</v>
          </cell>
          <cell r="H2">
            <v>1.22</v>
          </cell>
          <cell r="I2">
            <v>5.2228902668519803E-2</v>
          </cell>
        </row>
        <row r="3">
          <cell r="C3" t="str">
            <v>Trans urbano</v>
          </cell>
          <cell r="D3">
            <v>3.48</v>
          </cell>
          <cell r="E3">
            <v>0.183550083792661</v>
          </cell>
          <cell r="F3">
            <v>3.44</v>
          </cell>
          <cell r="G3">
            <v>0.23602438819358201</v>
          </cell>
          <cell r="H3">
            <v>3.67</v>
          </cell>
          <cell r="I3">
            <v>7.3349060076080497E-2</v>
          </cell>
        </row>
        <row r="4">
          <cell r="C4" t="str">
            <v>Trans Intermunicip</v>
          </cell>
          <cell r="D4">
            <v>-0.54</v>
          </cell>
          <cell r="E4">
            <v>-3.02236670284276E-3</v>
          </cell>
          <cell r="F4">
            <v>-0.69</v>
          </cell>
          <cell r="G4">
            <v>-3.5001958013285601E-3</v>
          </cell>
          <cell r="H4">
            <v>0.2</v>
          </cell>
          <cell r="I4">
            <v>5.2386795400351704E-4</v>
          </cell>
        </row>
        <row r="5">
          <cell r="C5" t="str">
            <v>Trans Aéreo</v>
          </cell>
          <cell r="D5">
            <v>-1.08</v>
          </cell>
          <cell r="E5">
            <v>-5.2967177067785197E-3</v>
          </cell>
          <cell r="F5">
            <v>-1.08</v>
          </cell>
          <cell r="G5">
            <v>-2.5350411591368202E-4</v>
          </cell>
          <cell r="H5">
            <v>-1.08</v>
          </cell>
          <cell r="I5">
            <v>-2.1820171805512299E-2</v>
          </cell>
        </row>
        <row r="6">
          <cell r="C6" t="str">
            <v>Trans urbano</v>
          </cell>
          <cell r="D6">
            <v>3.48</v>
          </cell>
          <cell r="E6">
            <v>0.183550083792661</v>
          </cell>
          <cell r="F6">
            <v>3.44</v>
          </cell>
          <cell r="G6">
            <v>0.23602438819358201</v>
          </cell>
          <cell r="H6">
            <v>3.67</v>
          </cell>
          <cell r="I6">
            <v>7.3349060076080497E-2</v>
          </cell>
        </row>
        <row r="7">
          <cell r="C7" t="str">
            <v>Bus</v>
          </cell>
          <cell r="D7">
            <v>3.24</v>
          </cell>
          <cell r="E7">
            <v>8.6309743115565801E-2</v>
          </cell>
          <cell r="F7">
            <v>3.24</v>
          </cell>
          <cell r="G7">
            <v>0.123660474281654</v>
          </cell>
          <cell r="H7">
            <v>3.24</v>
          </cell>
          <cell r="I7">
            <v>1.4260901550147601E-2</v>
          </cell>
        </row>
        <row r="8">
          <cell r="C8" t="str">
            <v>Buseta</v>
          </cell>
          <cell r="D8">
            <v>3.72</v>
          </cell>
          <cell r="E8">
            <v>4.6351361318119101E-2</v>
          </cell>
          <cell r="F8">
            <v>3.72</v>
          </cell>
          <cell r="G8">
            <v>6.9411767354051496E-2</v>
          </cell>
          <cell r="H8">
            <v>3.72</v>
          </cell>
          <cell r="I8">
            <v>3.6805776772781398E-3</v>
          </cell>
        </row>
        <row r="9">
          <cell r="C9" t="str">
            <v>Taxi</v>
          </cell>
          <cell r="D9">
            <v>3.81</v>
          </cell>
          <cell r="E9">
            <v>3.5951466773541101E-2</v>
          </cell>
          <cell r="F9">
            <v>3.81</v>
          </cell>
          <cell r="G9">
            <v>2.11295277575431E-2</v>
          </cell>
          <cell r="H9">
            <v>3.81</v>
          </cell>
          <cell r="I9">
            <v>5.4359185409777397E-2</v>
          </cell>
        </row>
        <row r="10">
          <cell r="C10" t="str">
            <v>Otros Trans Urbano</v>
          </cell>
          <cell r="D10">
            <v>3.54</v>
          </cell>
          <cell r="E10">
            <v>1.4900404948620801E-2</v>
          </cell>
          <cell r="F10">
            <v>3.54</v>
          </cell>
          <cell r="G10">
            <v>2.2087898486861199E-2</v>
          </cell>
          <cell r="H10">
            <v>3.54</v>
          </cell>
          <cell r="I10">
            <v>1.1586443830302101E-3</v>
          </cell>
        </row>
        <row r="11">
          <cell r="C11" t="str">
            <v>Trans Intermunicip</v>
          </cell>
          <cell r="D11">
            <v>-0.54</v>
          </cell>
          <cell r="E11">
            <v>-3.02236670284276E-3</v>
          </cell>
          <cell r="F11">
            <v>-0.69</v>
          </cell>
          <cell r="G11">
            <v>-3.5001958013285601E-3</v>
          </cell>
          <cell r="H11">
            <v>0.2</v>
          </cell>
          <cell r="I11">
            <v>5.2386795400351704E-4</v>
          </cell>
        </row>
        <row r="12">
          <cell r="C12" t="str">
            <v>Bus Intermunicipal</v>
          </cell>
          <cell r="D12">
            <v>-1.57</v>
          </cell>
          <cell r="E12">
            <v>-3.4198955129595599E-3</v>
          </cell>
          <cell r="F12">
            <v>-1.57</v>
          </cell>
          <cell r="G12">
            <v>-3.5259321168291001E-3</v>
          </cell>
          <cell r="H12">
            <v>-1.57</v>
          </cell>
          <cell r="I12">
            <v>-9.9936004117183401E-6</v>
          </cell>
        </row>
        <row r="13">
          <cell r="C13" t="str">
            <v>Otro Trans intermu</v>
          </cell>
          <cell r="D13">
            <v>0.12</v>
          </cell>
          <cell r="E13">
            <v>4.1023987409158201E-4</v>
          </cell>
          <cell r="F13">
            <v>0.01</v>
          </cell>
          <cell r="G13">
            <v>2.8268190652975999E-5</v>
          </cell>
          <cell r="H13">
            <v>0.2</v>
          </cell>
          <cell r="I13">
            <v>5.2262083675958697E-4</v>
          </cell>
        </row>
        <row r="14">
          <cell r="C14" t="str">
            <v>Trans Aéreo</v>
          </cell>
          <cell r="D14">
            <v>-1.08</v>
          </cell>
          <cell r="E14">
            <v>-5.2967177067785197E-3</v>
          </cell>
          <cell r="F14">
            <v>-1.08</v>
          </cell>
          <cell r="G14">
            <v>-2.5350411591368202E-4</v>
          </cell>
          <cell r="H14">
            <v>-1.08</v>
          </cell>
          <cell r="I14">
            <v>-2.1820171805512299E-2</v>
          </cell>
        </row>
        <row r="15">
          <cell r="C15" t="str">
            <v>Pasaje aéreo</v>
          </cell>
          <cell r="D15">
            <v>-1.08</v>
          </cell>
          <cell r="E15">
            <v>-5.2967177067785197E-3</v>
          </cell>
          <cell r="F15">
            <v>-1.08</v>
          </cell>
          <cell r="G15">
            <v>-2.5350411591368202E-4</v>
          </cell>
          <cell r="H15">
            <v>-1.08</v>
          </cell>
          <cell r="I15">
            <v>-2.1820171805512299E-2</v>
          </cell>
        </row>
      </sheetData>
      <sheetData sheetId="164">
        <row r="2">
          <cell r="C2" t="str">
            <v>Transporte</v>
          </cell>
          <cell r="D2">
            <v>1.25</v>
          </cell>
          <cell r="E2">
            <v>0.18636055137063501</v>
          </cell>
          <cell r="F2">
            <v>2.08</v>
          </cell>
          <cell r="G2">
            <v>0.243188976351214</v>
          </cell>
          <cell r="H2">
            <v>0.28000000000000003</v>
          </cell>
          <cell r="I2">
            <v>5.5509205308919597E-2</v>
          </cell>
        </row>
        <row r="3">
          <cell r="C3" t="str">
            <v>Bus</v>
          </cell>
          <cell r="D3">
            <v>3.24</v>
          </cell>
          <cell r="E3">
            <v>8.6309743115565801E-2</v>
          </cell>
          <cell r="F3">
            <v>3.24</v>
          </cell>
          <cell r="G3">
            <v>0.123660474281654</v>
          </cell>
          <cell r="H3">
            <v>3.24</v>
          </cell>
          <cell r="I3">
            <v>1.4260901550147601E-2</v>
          </cell>
          <cell r="J3">
            <v>1</v>
          </cell>
          <cell r="K3">
            <v>1</v>
          </cell>
          <cell r="L3">
            <v>3</v>
          </cell>
        </row>
        <row r="4">
          <cell r="C4" t="str">
            <v>Buseta</v>
          </cell>
          <cell r="D4">
            <v>3.72</v>
          </cell>
          <cell r="E4">
            <v>4.6351361318119101E-2</v>
          </cell>
          <cell r="F4">
            <v>3.72</v>
          </cell>
          <cell r="G4">
            <v>6.9411767354051496E-2</v>
          </cell>
          <cell r="H4">
            <v>3.72</v>
          </cell>
          <cell r="I4">
            <v>3.6805776772781398E-3</v>
          </cell>
          <cell r="J4">
            <v>2</v>
          </cell>
          <cell r="K4">
            <v>2</v>
          </cell>
          <cell r="L4">
            <v>5</v>
          </cell>
        </row>
        <row r="5">
          <cell r="C5" t="str">
            <v>Taxi</v>
          </cell>
          <cell r="D5">
            <v>3.81</v>
          </cell>
          <cell r="E5">
            <v>3.5951466773541101E-2</v>
          </cell>
          <cell r="F5">
            <v>3.81</v>
          </cell>
          <cell r="G5">
            <v>2.11295277575431E-2</v>
          </cell>
          <cell r="H5">
            <v>3.81</v>
          </cell>
          <cell r="I5">
            <v>5.4359185409777397E-2</v>
          </cell>
          <cell r="J5">
            <v>3</v>
          </cell>
          <cell r="K5">
            <v>4</v>
          </cell>
          <cell r="L5">
            <v>1</v>
          </cell>
        </row>
        <row r="6">
          <cell r="C6" t="str">
            <v>Combustible carro</v>
          </cell>
          <cell r="D6">
            <v>0.86</v>
          </cell>
          <cell r="E6">
            <v>2.1636086926013001E-2</v>
          </cell>
          <cell r="F6">
            <v>0.86</v>
          </cell>
          <cell r="G6">
            <v>1.28263997945383E-2</v>
          </cell>
          <cell r="H6">
            <v>0.86</v>
          </cell>
          <cell r="I6">
            <v>2.7277241815358701E-2</v>
          </cell>
          <cell r="J6">
            <v>4</v>
          </cell>
          <cell r="K6">
            <v>5</v>
          </cell>
          <cell r="L6">
            <v>2</v>
          </cell>
        </row>
        <row r="7">
          <cell r="C7" t="str">
            <v>Otros Trans Urbano</v>
          </cell>
          <cell r="D7">
            <v>3.54</v>
          </cell>
          <cell r="E7">
            <v>1.4900404948620801E-2</v>
          </cell>
          <cell r="F7">
            <v>3.54</v>
          </cell>
          <cell r="G7">
            <v>2.2087898486861199E-2</v>
          </cell>
          <cell r="H7">
            <v>3.54</v>
          </cell>
          <cell r="I7">
            <v>1.1586443830302101E-3</v>
          </cell>
          <cell r="J7">
            <v>5</v>
          </cell>
          <cell r="K7">
            <v>3</v>
          </cell>
          <cell r="L7">
            <v>6</v>
          </cell>
        </row>
        <row r="8">
          <cell r="C8" t="str">
            <v>Serv. Mecánica</v>
          </cell>
          <cell r="D8">
            <v>0.56000000000000005</v>
          </cell>
          <cell r="E8">
            <v>1.69012275230432E-3</v>
          </cell>
          <cell r="F8">
            <v>0.51</v>
          </cell>
          <cell r="G8">
            <v>1.11834457716522E-3</v>
          </cell>
          <cell r="H8">
            <v>0.6</v>
          </cell>
          <cell r="I8">
            <v>4.4383455550794197E-3</v>
          </cell>
          <cell r="J8">
            <v>6</v>
          </cell>
          <cell r="K8">
            <v>6</v>
          </cell>
          <cell r="L8">
            <v>4</v>
          </cell>
        </row>
        <row r="9">
          <cell r="C9" t="str">
            <v>Otro Trans intermu</v>
          </cell>
          <cell r="D9">
            <v>0.12</v>
          </cell>
          <cell r="E9">
            <v>4.1023987409158201E-4</v>
          </cell>
          <cell r="F9">
            <v>0.01</v>
          </cell>
          <cell r="G9">
            <v>2.8268190652975999E-5</v>
          </cell>
          <cell r="H9">
            <v>0.2</v>
          </cell>
          <cell r="I9">
            <v>5.2262083675958697E-4</v>
          </cell>
          <cell r="J9">
            <v>7</v>
          </cell>
          <cell r="K9">
            <v>11</v>
          </cell>
          <cell r="L9">
            <v>7</v>
          </cell>
        </row>
        <row r="10">
          <cell r="C10" t="str">
            <v>Aceite carros</v>
          </cell>
          <cell r="D10">
            <v>0.11</v>
          </cell>
          <cell r="E10">
            <v>1.5925779000533499E-4</v>
          </cell>
          <cell r="F10">
            <v>0.15</v>
          </cell>
          <cell r="G10">
            <v>1.4323254967628401E-4</v>
          </cell>
          <cell r="H10">
            <v>0</v>
          </cell>
          <cell r="I10">
            <v>0</v>
          </cell>
          <cell r="J10">
            <v>8</v>
          </cell>
          <cell r="K10">
            <v>8</v>
          </cell>
          <cell r="L10">
            <v>11</v>
          </cell>
        </row>
        <row r="11">
          <cell r="C11" t="str">
            <v>Llantas</v>
          </cell>
          <cell r="D11">
            <v>0.4</v>
          </cell>
          <cell r="E11">
            <v>1.25549146133707E-4</v>
          </cell>
          <cell r="F11">
            <v>0.47</v>
          </cell>
          <cell r="G11">
            <v>8.4733712049826697E-5</v>
          </cell>
          <cell r="H11">
            <v>0</v>
          </cell>
          <cell r="I11">
            <v>0</v>
          </cell>
          <cell r="J11">
            <v>9</v>
          </cell>
          <cell r="K11">
            <v>9</v>
          </cell>
          <cell r="L11">
            <v>10</v>
          </cell>
        </row>
        <row r="12">
          <cell r="C12" t="str">
            <v>Batería</v>
          </cell>
          <cell r="D12">
            <v>0.28000000000000003</v>
          </cell>
          <cell r="E12">
            <v>1.13422609759234E-4</v>
          </cell>
          <cell r="F12">
            <v>0.19</v>
          </cell>
          <cell r="G12">
            <v>7.62453393995763E-5</v>
          </cell>
          <cell r="H12">
            <v>0.45</v>
          </cell>
          <cell r="I12">
            <v>2.9244212872624398E-4</v>
          </cell>
          <cell r="J12">
            <v>10</v>
          </cell>
          <cell r="K12">
            <v>10</v>
          </cell>
          <cell r="L12">
            <v>8</v>
          </cell>
        </row>
        <row r="13">
          <cell r="C13" t="str">
            <v>Otro transporte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0.01</v>
          </cell>
          <cell r="I13">
            <v>8.2603796277807004E-7</v>
          </cell>
          <cell r="J13">
            <v>11</v>
          </cell>
          <cell r="K13">
            <v>12</v>
          </cell>
          <cell r="L13">
            <v>9</v>
          </cell>
        </row>
        <row r="14">
          <cell r="C14" t="str">
            <v>Serv. Parqueadero</v>
          </cell>
          <cell r="D14">
            <v>-0.05</v>
          </cell>
          <cell r="E14">
            <v>-1.74650275878004E-4</v>
          </cell>
          <cell r="F14">
            <v>0.11</v>
          </cell>
          <cell r="G14">
            <v>2.84414956197037E-4</v>
          </cell>
          <cell r="H14">
            <v>-0.19</v>
          </cell>
          <cell r="I14">
            <v>-1.2506850935104399E-3</v>
          </cell>
          <cell r="J14">
            <v>12</v>
          </cell>
          <cell r="K14">
            <v>7</v>
          </cell>
          <cell r="L14">
            <v>13</v>
          </cell>
        </row>
        <row r="15">
          <cell r="C15" t="str">
            <v>Bus Intermunicipal</v>
          </cell>
          <cell r="D15">
            <v>-1.57</v>
          </cell>
          <cell r="E15">
            <v>-3.4198955129595599E-3</v>
          </cell>
          <cell r="F15">
            <v>-1.57</v>
          </cell>
          <cell r="G15">
            <v>-3.5259321168291001E-3</v>
          </cell>
          <cell r="H15">
            <v>-1.57</v>
          </cell>
          <cell r="I15">
            <v>-9.9936004117183401E-6</v>
          </cell>
          <cell r="J15">
            <v>13</v>
          </cell>
          <cell r="K15">
            <v>14</v>
          </cell>
          <cell r="L15">
            <v>12</v>
          </cell>
        </row>
        <row r="16">
          <cell r="C16" t="str">
            <v>Pasaje aéreo</v>
          </cell>
          <cell r="D16">
            <v>-1.08</v>
          </cell>
          <cell r="E16">
            <v>-5.2967177067785197E-3</v>
          </cell>
          <cell r="F16">
            <v>-1.08</v>
          </cell>
          <cell r="G16">
            <v>-2.5350411591368202E-4</v>
          </cell>
          <cell r="H16">
            <v>-1.08</v>
          </cell>
          <cell r="I16">
            <v>-2.1820171805512299E-2</v>
          </cell>
          <cell r="J16">
            <v>14</v>
          </cell>
          <cell r="K16">
            <v>13</v>
          </cell>
          <cell r="L16">
            <v>14</v>
          </cell>
        </row>
        <row r="17">
          <cell r="C17" t="str">
            <v>Vehículos</v>
          </cell>
          <cell r="D17">
            <v>-0.26</v>
          </cell>
          <cell r="E17">
            <v>-1.28865446462097E-2</v>
          </cell>
          <cell r="F17">
            <v>-0.26</v>
          </cell>
          <cell r="G17">
            <v>-4.0854548897173801E-3</v>
          </cell>
          <cell r="H17">
            <v>-0.26</v>
          </cell>
          <cell r="I17">
            <v>-2.7734700028929599E-2</v>
          </cell>
          <cell r="J17">
            <v>15</v>
          </cell>
          <cell r="K17">
            <v>15</v>
          </cell>
          <cell r="L17">
            <v>15</v>
          </cell>
        </row>
      </sheetData>
      <sheetData sheetId="165">
        <row r="2">
          <cell r="C2" t="str">
            <v>Comunicaciones</v>
          </cell>
          <cell r="D2">
            <v>-0.14000000000000001</v>
          </cell>
          <cell r="E2">
            <v>-5.1831277644510398E-3</v>
          </cell>
          <cell r="F2">
            <v>-0.05</v>
          </cell>
          <cell r="G2">
            <v>-1.65285831520841E-3</v>
          </cell>
          <cell r="H2">
            <v>-0.25</v>
          </cell>
          <cell r="I2">
            <v>-9.8224225107777299E-3</v>
          </cell>
        </row>
        <row r="3">
          <cell r="C3" t="str">
            <v>Comunicación</v>
          </cell>
          <cell r="D3">
            <v>-0.14000000000000001</v>
          </cell>
          <cell r="E3">
            <v>-5.1831277644510398E-3</v>
          </cell>
          <cell r="F3">
            <v>-0.05</v>
          </cell>
          <cell r="G3">
            <v>-1.65285831520841E-3</v>
          </cell>
          <cell r="H3">
            <v>-0.25</v>
          </cell>
          <cell r="I3">
            <v>-9.8224225107777299E-3</v>
          </cell>
          <cell r="J3">
            <v>1</v>
          </cell>
          <cell r="K3">
            <v>1</v>
          </cell>
          <cell r="L3">
            <v>1</v>
          </cell>
        </row>
      </sheetData>
      <sheetData sheetId="166">
        <row r="2">
          <cell r="B2">
            <v>-0.08</v>
          </cell>
          <cell r="C2">
            <v>0.18</v>
          </cell>
          <cell r="D2">
            <v>-0.14000000000000001</v>
          </cell>
        </row>
        <row r="3">
          <cell r="B3">
            <v>0.32</v>
          </cell>
          <cell r="C3">
            <v>0.56999999999999995</v>
          </cell>
          <cell r="D3">
            <v>-0.16</v>
          </cell>
        </row>
      </sheetData>
      <sheetData sheetId="167">
        <row r="2">
          <cell r="C2" t="str">
            <v>Comunicación</v>
          </cell>
          <cell r="D2">
            <v>-0.14000000000000001</v>
          </cell>
          <cell r="E2">
            <v>-5.1831277644510398E-3</v>
          </cell>
          <cell r="F2">
            <v>-0.05</v>
          </cell>
          <cell r="G2">
            <v>-1.65285831520841E-3</v>
          </cell>
          <cell r="H2">
            <v>-0.25</v>
          </cell>
          <cell r="I2">
            <v>-9.8224225107777299E-3</v>
          </cell>
        </row>
        <row r="3">
          <cell r="C3" t="str">
            <v>Serv. Correo</v>
          </cell>
          <cell r="D3">
            <v>1.74</v>
          </cell>
          <cell r="E3">
            <v>7.0797682962660702E-4</v>
          </cell>
          <cell r="F3">
            <v>1.72</v>
          </cell>
          <cell r="G3">
            <v>7.5588860138554295E-4</v>
          </cell>
          <cell r="H3">
            <v>1.74</v>
          </cell>
          <cell r="I3">
            <v>1.8083046720532501E-4</v>
          </cell>
        </row>
        <row r="4">
          <cell r="C4" t="str">
            <v>Serv. Telefonía</v>
          </cell>
          <cell r="D4">
            <v>-0.16</v>
          </cell>
          <cell r="E4">
            <v>-5.6899085096831902E-3</v>
          </cell>
          <cell r="F4">
            <v>-0.05</v>
          </cell>
          <cell r="G4">
            <v>-1.56472219497664E-3</v>
          </cell>
          <cell r="H4">
            <v>-0.26</v>
          </cell>
          <cell r="I4">
            <v>-9.8689836696134493E-3</v>
          </cell>
        </row>
        <row r="5">
          <cell r="C5" t="str">
            <v>Equipo Tel móvil</v>
          </cell>
          <cell r="D5">
            <v>-0.39</v>
          </cell>
          <cell r="E5">
            <v>-4.0992115076588198E-4</v>
          </cell>
          <cell r="F5">
            <v>-0.54</v>
          </cell>
          <cell r="G5">
            <v>-7.1493305007622697E-4</v>
          </cell>
          <cell r="H5">
            <v>0.14000000000000001</v>
          </cell>
          <cell r="I5">
            <v>1.7246313563900399E-4</v>
          </cell>
        </row>
        <row r="6">
          <cell r="C6" t="str">
            <v>Serv. Correo</v>
          </cell>
          <cell r="D6">
            <v>1.74</v>
          </cell>
          <cell r="E6">
            <v>7.0797682962660702E-4</v>
          </cell>
          <cell r="F6">
            <v>1.72</v>
          </cell>
          <cell r="G6">
            <v>7.5588860138554295E-4</v>
          </cell>
          <cell r="H6">
            <v>1.74</v>
          </cell>
          <cell r="I6">
            <v>1.8083046720532501E-4</v>
          </cell>
        </row>
        <row r="7">
          <cell r="C7" t="str">
            <v>Porte Cartas</v>
          </cell>
          <cell r="D7">
            <v>1.74</v>
          </cell>
          <cell r="E7">
            <v>7.0797682962660702E-4</v>
          </cell>
          <cell r="F7">
            <v>1.72</v>
          </cell>
          <cell r="G7">
            <v>7.5588860138554295E-4</v>
          </cell>
          <cell r="H7">
            <v>1.74</v>
          </cell>
          <cell r="I7">
            <v>1.8083046720532501E-4</v>
          </cell>
        </row>
        <row r="8">
          <cell r="C8" t="str">
            <v>Serv. Telefonía</v>
          </cell>
          <cell r="D8">
            <v>-0.16</v>
          </cell>
          <cell r="E8">
            <v>-5.6899085096831902E-3</v>
          </cell>
          <cell r="F8">
            <v>-0.05</v>
          </cell>
          <cell r="G8">
            <v>-1.56472219497664E-3</v>
          </cell>
          <cell r="H8">
            <v>-0.26</v>
          </cell>
          <cell r="I8">
            <v>-9.8689836696134493E-3</v>
          </cell>
        </row>
        <row r="9">
          <cell r="C9" t="str">
            <v>Servicio Telefonía</v>
          </cell>
          <cell r="D9">
            <v>-0.21</v>
          </cell>
          <cell r="E9">
            <v>-6.2462260078078903E-3</v>
          </cell>
          <cell r="F9">
            <v>-0.13</v>
          </cell>
          <cell r="G9">
            <v>-3.4849883885926798E-3</v>
          </cell>
          <cell r="H9">
            <v>-0.32</v>
          </cell>
          <cell r="I9">
            <v>-1.0144950328876299E-2</v>
          </cell>
        </row>
        <row r="10">
          <cell r="C10" t="str">
            <v>Otro Serv Telefonía</v>
          </cell>
          <cell r="D10">
            <v>0.12</v>
          </cell>
          <cell r="E10">
            <v>6.9838406233501597E-4</v>
          </cell>
          <cell r="F10">
            <v>0.42</v>
          </cell>
          <cell r="G10">
            <v>1.88498021684549E-3</v>
          </cell>
          <cell r="H10">
            <v>0</v>
          </cell>
          <cell r="I10">
            <v>0</v>
          </cell>
        </row>
        <row r="11">
          <cell r="C11" t="str">
            <v>Equipo Tel móvil</v>
          </cell>
          <cell r="D11">
            <v>-0.39</v>
          </cell>
          <cell r="E11">
            <v>-4.0992115076588198E-4</v>
          </cell>
          <cell r="F11">
            <v>-0.54</v>
          </cell>
          <cell r="G11">
            <v>-7.1493305007622697E-4</v>
          </cell>
          <cell r="H11">
            <v>0.14000000000000001</v>
          </cell>
          <cell r="I11">
            <v>1.7246313563900399E-4</v>
          </cell>
        </row>
        <row r="12">
          <cell r="C12" t="str">
            <v>Tel. Móviles</v>
          </cell>
          <cell r="D12">
            <v>-0.39</v>
          </cell>
          <cell r="E12">
            <v>-4.0992115076588198E-4</v>
          </cell>
          <cell r="F12">
            <v>-0.54</v>
          </cell>
          <cell r="G12">
            <v>-7.1493305007622697E-4</v>
          </cell>
          <cell r="H12">
            <v>0.14000000000000001</v>
          </cell>
          <cell r="I12">
            <v>1.7246313563900399E-4</v>
          </cell>
        </row>
      </sheetData>
      <sheetData sheetId="168">
        <row r="2">
          <cell r="C2" t="str">
            <v>Comunicaciones</v>
          </cell>
          <cell r="D2">
            <v>-0.14000000000000001</v>
          </cell>
          <cell r="E2">
            <v>-5.1831277644510398E-3</v>
          </cell>
          <cell r="F2">
            <v>-0.05</v>
          </cell>
          <cell r="G2">
            <v>-1.65285831520841E-3</v>
          </cell>
          <cell r="H2">
            <v>-0.25</v>
          </cell>
          <cell r="I2">
            <v>-9.8224225107777299E-3</v>
          </cell>
        </row>
        <row r="3">
          <cell r="C3" t="str">
            <v>Servicio Telefonía</v>
          </cell>
          <cell r="D3">
            <v>-0.21</v>
          </cell>
          <cell r="E3">
            <v>-6.2462260078078903E-3</v>
          </cell>
          <cell r="F3">
            <v>-0.13</v>
          </cell>
          <cell r="G3">
            <v>-3.4849883885926798E-3</v>
          </cell>
          <cell r="H3">
            <v>-0.32</v>
          </cell>
          <cell r="I3">
            <v>-1.0144950328876299E-2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Tel. Móviles</v>
          </cell>
          <cell r="D4">
            <v>-0.39</v>
          </cell>
          <cell r="E4">
            <v>-4.0992115076588198E-4</v>
          </cell>
          <cell r="F4">
            <v>-0.54</v>
          </cell>
          <cell r="G4">
            <v>-7.1493305007622697E-4</v>
          </cell>
          <cell r="H4">
            <v>0.14000000000000001</v>
          </cell>
          <cell r="I4">
            <v>1.7246313563900399E-4</v>
          </cell>
          <cell r="J4">
            <v>2</v>
          </cell>
          <cell r="K4">
            <v>2</v>
          </cell>
          <cell r="L4">
            <v>3</v>
          </cell>
        </row>
        <row r="5">
          <cell r="C5" t="str">
            <v>Otro Serv Telefonía</v>
          </cell>
          <cell r="D5">
            <v>0.12</v>
          </cell>
          <cell r="E5">
            <v>6.9838406233501597E-4</v>
          </cell>
          <cell r="F5">
            <v>0.42</v>
          </cell>
          <cell r="G5">
            <v>1.88498021684549E-3</v>
          </cell>
          <cell r="H5">
            <v>0</v>
          </cell>
          <cell r="I5">
            <v>0</v>
          </cell>
          <cell r="J5">
            <v>3</v>
          </cell>
          <cell r="K5">
            <v>4</v>
          </cell>
          <cell r="L5">
            <v>2</v>
          </cell>
        </row>
        <row r="6">
          <cell r="C6" t="str">
            <v>Porte Cartas</v>
          </cell>
          <cell r="D6">
            <v>1.74</v>
          </cell>
          <cell r="E6">
            <v>7.0797682962660702E-4</v>
          </cell>
          <cell r="F6">
            <v>1.72</v>
          </cell>
          <cell r="G6">
            <v>7.5588860138554295E-4</v>
          </cell>
          <cell r="H6">
            <v>1.74</v>
          </cell>
          <cell r="I6">
            <v>1.8083046720532501E-4</v>
          </cell>
          <cell r="J6">
            <v>4</v>
          </cell>
          <cell r="K6">
            <v>3</v>
          </cell>
          <cell r="L6">
            <v>4</v>
          </cell>
        </row>
      </sheetData>
      <sheetData sheetId="169">
        <row r="2">
          <cell r="C2" t="str">
            <v>Otros gastos</v>
          </cell>
          <cell r="D2">
            <v>0.63</v>
          </cell>
          <cell r="E2">
            <v>3.5368490163212203E-2</v>
          </cell>
          <cell r="F2">
            <v>0.52</v>
          </cell>
          <cell r="G2">
            <v>3.24798578523295E-2</v>
          </cell>
          <cell r="H2">
            <v>0.43</v>
          </cell>
          <cell r="I2">
            <v>1.70144554011885E-2</v>
          </cell>
        </row>
        <row r="3">
          <cell r="C3" t="str">
            <v>Bebidas Alcohol</v>
          </cell>
          <cell r="D3">
            <v>0.24</v>
          </cell>
          <cell r="E3">
            <v>2.60707881858937E-3</v>
          </cell>
          <cell r="F3">
            <v>0.11</v>
          </cell>
          <cell r="G3">
            <v>1.6624652021626799E-3</v>
          </cell>
          <cell r="H3">
            <v>-0.16</v>
          </cell>
          <cell r="I3">
            <v>-9.8858500328921303E-4</v>
          </cell>
          <cell r="J3">
            <v>2</v>
          </cell>
          <cell r="K3">
            <v>2</v>
          </cell>
          <cell r="L3">
            <v>3</v>
          </cell>
        </row>
        <row r="4">
          <cell r="C4" t="str">
            <v>Art Cuidado persona</v>
          </cell>
          <cell r="D4">
            <v>0.92</v>
          </cell>
          <cell r="E4">
            <v>3.2163158391329598E-2</v>
          </cell>
          <cell r="F4">
            <v>0.77</v>
          </cell>
          <cell r="G4">
            <v>3.0524639939213501E-2</v>
          </cell>
          <cell r="H4">
            <v>0.84</v>
          </cell>
          <cell r="I4">
            <v>1.63935978847237E-2</v>
          </cell>
          <cell r="J4">
            <v>1</v>
          </cell>
          <cell r="K4">
            <v>1</v>
          </cell>
          <cell r="L4">
            <v>1</v>
          </cell>
        </row>
        <row r="5">
          <cell r="C5" t="str">
            <v>Art Joyería y otros</v>
          </cell>
          <cell r="D5">
            <v>-0.63</v>
          </cell>
          <cell r="E5">
            <v>-2.0472920890976199E-3</v>
          </cell>
          <cell r="F5">
            <v>-0.28999999999999998</v>
          </cell>
          <cell r="G5">
            <v>-6.2187266784283202E-4</v>
          </cell>
          <cell r="H5">
            <v>-0.47</v>
          </cell>
          <cell r="I5">
            <v>-2.0904104779735002E-3</v>
          </cell>
          <cell r="J5">
            <v>4</v>
          </cell>
          <cell r="K5">
            <v>4</v>
          </cell>
          <cell r="L5">
            <v>4</v>
          </cell>
        </row>
        <row r="6">
          <cell r="C6" t="str">
            <v>Otro Bienes-Serv</v>
          </cell>
          <cell r="D6">
            <v>0.31</v>
          </cell>
          <cell r="E6">
            <v>2.1907256712822201E-3</v>
          </cell>
          <cell r="F6">
            <v>0.22</v>
          </cell>
          <cell r="G6">
            <v>1.2232808292349899E-3</v>
          </cell>
          <cell r="H6">
            <v>0.37</v>
          </cell>
          <cell r="I6">
            <v>3.4879927296349298E-3</v>
          </cell>
          <cell r="J6">
            <v>3</v>
          </cell>
          <cell r="K6">
            <v>3</v>
          </cell>
          <cell r="L6">
            <v>2</v>
          </cell>
        </row>
      </sheetData>
      <sheetData sheetId="170">
        <row r="2">
          <cell r="B2">
            <v>0.82</v>
          </cell>
          <cell r="C2">
            <v>0.8</v>
          </cell>
          <cell r="D2">
            <v>0.63</v>
          </cell>
        </row>
        <row r="3">
          <cell r="B3">
            <v>0.71</v>
          </cell>
          <cell r="C3">
            <v>0.57999999999999996</v>
          </cell>
          <cell r="D3">
            <v>0.49</v>
          </cell>
        </row>
      </sheetData>
      <sheetData sheetId="171">
        <row r="2">
          <cell r="C2" t="str">
            <v>Bebidas Alcohol</v>
          </cell>
          <cell r="D2">
            <v>0.24</v>
          </cell>
          <cell r="E2">
            <v>2.60707881858937E-3</v>
          </cell>
          <cell r="F2">
            <v>0.11</v>
          </cell>
          <cell r="G2">
            <v>1.6624652021626799E-3</v>
          </cell>
          <cell r="H2">
            <v>-0.16</v>
          </cell>
          <cell r="I2">
            <v>-9.8858500328921303E-4</v>
          </cell>
        </row>
        <row r="3">
          <cell r="C3" t="str">
            <v>Bebida Alcohólica</v>
          </cell>
          <cell r="D3">
            <v>0.22</v>
          </cell>
          <cell r="E3">
            <v>2.15076886495753E-3</v>
          </cell>
          <cell r="F3">
            <v>0.09</v>
          </cell>
          <cell r="G3">
            <v>1.25237627357415E-3</v>
          </cell>
          <cell r="H3">
            <v>-0.2</v>
          </cell>
          <cell r="I3">
            <v>-1.10905019453326E-3</v>
          </cell>
        </row>
        <row r="4">
          <cell r="C4" t="str">
            <v>Tabaco</v>
          </cell>
          <cell r="D4">
            <v>0.4</v>
          </cell>
          <cell r="E4">
            <v>4.3486800935719399E-4</v>
          </cell>
          <cell r="F4">
            <v>0.39</v>
          </cell>
          <cell r="G4">
            <v>4.6728158269239802E-4</v>
          </cell>
          <cell r="H4">
            <v>0.16</v>
          </cell>
          <cell r="I4">
            <v>1.0134756234575401E-4</v>
          </cell>
        </row>
        <row r="5">
          <cell r="C5" t="str">
            <v>Bebida Alcohólica</v>
          </cell>
          <cell r="D5">
            <v>0.22</v>
          </cell>
          <cell r="E5">
            <v>2.15076886495753E-3</v>
          </cell>
          <cell r="F5">
            <v>0.09</v>
          </cell>
          <cell r="G5">
            <v>1.25237627357415E-3</v>
          </cell>
          <cell r="H5">
            <v>-0.2</v>
          </cell>
          <cell r="I5">
            <v>-1.10905019453326E-3</v>
          </cell>
        </row>
        <row r="6">
          <cell r="C6" t="str">
            <v>Cervezas</v>
          </cell>
          <cell r="D6">
            <v>0.46</v>
          </cell>
          <cell r="E6">
            <v>1.9983443857790402E-3</v>
          </cell>
          <cell r="F6">
            <v>0.23</v>
          </cell>
          <cell r="G6">
            <v>1.50498235121441E-3</v>
          </cell>
          <cell r="H6">
            <v>0.72</v>
          </cell>
          <cell r="I6">
            <v>4.6020345574288902E-4</v>
          </cell>
        </row>
        <row r="7">
          <cell r="C7" t="str">
            <v>Aguardiente</v>
          </cell>
          <cell r="D7">
            <v>1.96</v>
          </cell>
          <cell r="E7">
            <v>2.38031237165401E-3</v>
          </cell>
          <cell r="F7">
            <v>1.53</v>
          </cell>
          <cell r="G7">
            <v>2.3443979026211599E-3</v>
          </cell>
          <cell r="H7">
            <v>2.17</v>
          </cell>
          <cell r="I7">
            <v>2.38068703425789E-4</v>
          </cell>
        </row>
        <row r="8">
          <cell r="C8" t="str">
            <v>Otra Bebida Alcohol</v>
          </cell>
          <cell r="D8">
            <v>-0.53</v>
          </cell>
          <cell r="E8">
            <v>-2.2351216307186302E-3</v>
          </cell>
          <cell r="F8">
            <v>-0.45</v>
          </cell>
          <cell r="G8">
            <v>-2.62788886678253E-3</v>
          </cell>
          <cell r="H8">
            <v>-0.37</v>
          </cell>
          <cell r="I8">
            <v>-1.77454565682576E-3</v>
          </cell>
        </row>
        <row r="9">
          <cell r="C9" t="str">
            <v>Tabaco</v>
          </cell>
          <cell r="D9">
            <v>0.4</v>
          </cell>
          <cell r="E9">
            <v>4.3486800935719399E-4</v>
          </cell>
          <cell r="F9">
            <v>0.39</v>
          </cell>
          <cell r="G9">
            <v>4.6728158269239802E-4</v>
          </cell>
          <cell r="H9">
            <v>0.16</v>
          </cell>
          <cell r="I9">
            <v>1.0134756234575401E-4</v>
          </cell>
        </row>
        <row r="10">
          <cell r="C10" t="str">
            <v>Cigarrillos</v>
          </cell>
          <cell r="D10">
            <v>0.4</v>
          </cell>
          <cell r="E10">
            <v>4.3486800935719399E-4</v>
          </cell>
          <cell r="F10">
            <v>0.39</v>
          </cell>
          <cell r="G10">
            <v>4.6728158269239802E-4</v>
          </cell>
          <cell r="H10">
            <v>0.16</v>
          </cell>
          <cell r="I10">
            <v>1.0134756234575401E-4</v>
          </cell>
        </row>
      </sheetData>
      <sheetData sheetId="172">
        <row r="2">
          <cell r="C2" t="str">
            <v>Art Cuidado persona</v>
          </cell>
          <cell r="D2">
            <v>0.92</v>
          </cell>
          <cell r="E2">
            <v>3.2163158391329598E-2</v>
          </cell>
          <cell r="F2">
            <v>0.77</v>
          </cell>
          <cell r="G2">
            <v>3.0524639939213501E-2</v>
          </cell>
          <cell r="H2">
            <v>0.84</v>
          </cell>
          <cell r="I2">
            <v>1.63935978847237E-2</v>
          </cell>
        </row>
        <row r="3">
          <cell r="C3" t="str">
            <v>Pdto Aseo personal</v>
          </cell>
          <cell r="D3">
            <v>1.03</v>
          </cell>
          <cell r="E3">
            <v>3.0147561154097301E-2</v>
          </cell>
          <cell r="F3">
            <v>0.76</v>
          </cell>
          <cell r="G3">
            <v>2.6431187003101701E-2</v>
          </cell>
          <cell r="H3">
            <v>1.22</v>
          </cell>
          <cell r="I3">
            <v>1.72855988154943E-2</v>
          </cell>
        </row>
        <row r="4">
          <cell r="C4" t="str">
            <v>Serv Cuidado Perso</v>
          </cell>
          <cell r="D4">
            <v>0.39</v>
          </cell>
          <cell r="E4">
            <v>2.2192883429338899E-3</v>
          </cell>
          <cell r="F4">
            <v>0.82</v>
          </cell>
          <cell r="G4">
            <v>3.9904725325891899E-3</v>
          </cell>
          <cell r="H4">
            <v>-0.17</v>
          </cell>
          <cell r="I4">
            <v>-9.0916112292151099E-4</v>
          </cell>
        </row>
        <row r="5">
          <cell r="C5" t="str">
            <v>Pdto Aseo personal</v>
          </cell>
          <cell r="D5">
            <v>1.03</v>
          </cell>
          <cell r="E5">
            <v>3.0147561154097301E-2</v>
          </cell>
          <cell r="F5">
            <v>0.76</v>
          </cell>
          <cell r="G5">
            <v>2.6431187003101701E-2</v>
          </cell>
          <cell r="H5">
            <v>1.22</v>
          </cell>
          <cell r="I5">
            <v>1.72855988154943E-2</v>
          </cell>
        </row>
        <row r="6">
          <cell r="C6" t="str">
            <v>Higiene oral</v>
          </cell>
          <cell r="D6">
            <v>1.2</v>
          </cell>
          <cell r="E6">
            <v>4.1342098504782198E-3</v>
          </cell>
          <cell r="F6">
            <v>1.58</v>
          </cell>
          <cell r="G6">
            <v>7.0057857836615901E-3</v>
          </cell>
          <cell r="H6">
            <v>-0.27</v>
          </cell>
          <cell r="I6">
            <v>-3.9399224377588199E-4</v>
          </cell>
        </row>
        <row r="7">
          <cell r="C7" t="str">
            <v>Higiene corporal</v>
          </cell>
          <cell r="D7">
            <v>1.1000000000000001</v>
          </cell>
          <cell r="E7">
            <v>1.3923470745156E-2</v>
          </cell>
          <cell r="F7">
            <v>0.89</v>
          </cell>
          <cell r="G7">
            <v>1.4379187942842601E-2</v>
          </cell>
          <cell r="H7">
            <v>1.26</v>
          </cell>
          <cell r="I7">
            <v>7.2500457485841999E-3</v>
          </cell>
        </row>
        <row r="8">
          <cell r="C8" t="str">
            <v>Higiene facial</v>
          </cell>
          <cell r="D8">
            <v>0.13</v>
          </cell>
          <cell r="E8">
            <v>6.2775154101480702E-4</v>
          </cell>
          <cell r="F8">
            <v>0.2</v>
          </cell>
          <cell r="G8">
            <v>9.3937104300131295E-4</v>
          </cell>
          <cell r="H8">
            <v>0.09</v>
          </cell>
          <cell r="I8">
            <v>2.14759357295291E-4</v>
          </cell>
        </row>
        <row r="9">
          <cell r="C9" t="str">
            <v>Cuidado Cabello</v>
          </cell>
          <cell r="D9">
            <v>1.97</v>
          </cell>
          <cell r="E9">
            <v>1.1664571288757799E-2</v>
          </cell>
          <cell r="F9">
            <v>0.4</v>
          </cell>
          <cell r="G9">
            <v>2.96676115525956E-3</v>
          </cell>
          <cell r="H9">
            <v>2.85</v>
          </cell>
          <cell r="I9">
            <v>1.0411093557253099E-2</v>
          </cell>
        </row>
        <row r="10">
          <cell r="C10" t="str">
            <v>Otro Pdto Aseo Pers</v>
          </cell>
          <cell r="D10">
            <v>-0.12</v>
          </cell>
          <cell r="E10">
            <v>-2.9008386481511401E-4</v>
          </cell>
          <cell r="F10">
            <v>0.53</v>
          </cell>
          <cell r="G10">
            <v>1.09814978919595E-3</v>
          </cell>
          <cell r="H10">
            <v>-0.16</v>
          </cell>
          <cell r="I10">
            <v>-1.4650795935201199E-4</v>
          </cell>
        </row>
        <row r="11">
          <cell r="C11" t="str">
            <v>Serv Cuidado Perso</v>
          </cell>
          <cell r="D11">
            <v>0.39</v>
          </cell>
          <cell r="E11">
            <v>2.2192883429338899E-3</v>
          </cell>
          <cell r="F11">
            <v>0.82</v>
          </cell>
          <cell r="G11">
            <v>3.9904725325891899E-3</v>
          </cell>
          <cell r="H11">
            <v>-0.17</v>
          </cell>
          <cell r="I11">
            <v>-9.0916112292151099E-4</v>
          </cell>
        </row>
        <row r="12">
          <cell r="C12" t="str">
            <v>Corte cabello</v>
          </cell>
          <cell r="D12">
            <v>0.32</v>
          </cell>
          <cell r="E12">
            <v>1.4148419230332601E-3</v>
          </cell>
          <cell r="F12">
            <v>0.78</v>
          </cell>
          <cell r="G12">
            <v>3.4151120552390799E-3</v>
          </cell>
          <cell r="H12">
            <v>-0.27</v>
          </cell>
          <cell r="I12">
            <v>-9.3787922741064703E-4</v>
          </cell>
        </row>
        <row r="13">
          <cell r="C13" t="str">
            <v>Otro Serv Cuidado</v>
          </cell>
          <cell r="D13">
            <v>0.67</v>
          </cell>
          <cell r="E13">
            <v>8.5018194515853096E-4</v>
          </cell>
          <cell r="F13">
            <v>1.21</v>
          </cell>
          <cell r="G13">
            <v>5.9063125756548597E-4</v>
          </cell>
          <cell r="H13">
            <v>0</v>
          </cell>
          <cell r="I13">
            <v>0</v>
          </cell>
        </row>
      </sheetData>
      <sheetData sheetId="173">
        <row r="2">
          <cell r="C2" t="str">
            <v>Art Joyería y otros</v>
          </cell>
          <cell r="D2">
            <v>-0.63</v>
          </cell>
          <cell r="E2">
            <v>-2.0472920890976199E-3</v>
          </cell>
          <cell r="F2">
            <v>-0.28999999999999998</v>
          </cell>
          <cell r="G2">
            <v>-6.2187266784283202E-4</v>
          </cell>
          <cell r="H2">
            <v>-0.47</v>
          </cell>
          <cell r="I2">
            <v>-2.0904104779735002E-3</v>
          </cell>
        </row>
        <row r="3">
          <cell r="C3" t="str">
            <v>Art Joyería</v>
          </cell>
          <cell r="D3">
            <v>-1.41</v>
          </cell>
          <cell r="E3">
            <v>-1.84276148436535E-3</v>
          </cell>
          <cell r="F3">
            <v>0.56999999999999995</v>
          </cell>
          <cell r="G3">
            <v>3.41980177092929E-4</v>
          </cell>
          <cell r="H3">
            <v>-2.7</v>
          </cell>
          <cell r="I3">
            <v>-3.9494079703996498E-3</v>
          </cell>
        </row>
        <row r="4">
          <cell r="C4" t="str">
            <v>Otro Art personal</v>
          </cell>
          <cell r="D4">
            <v>-0.1</v>
          </cell>
          <cell r="E4">
            <v>-1.94261077989952E-4</v>
          </cell>
          <cell r="F4">
            <v>-0.63</v>
          </cell>
          <cell r="G4">
            <v>-9.7299075558325901E-4</v>
          </cell>
          <cell r="H4">
            <v>0.62</v>
          </cell>
          <cell r="I4">
            <v>1.85065882185359E-3</v>
          </cell>
        </row>
        <row r="5">
          <cell r="C5" t="str">
            <v>Art Joyería</v>
          </cell>
          <cell r="D5">
            <v>-1.41</v>
          </cell>
          <cell r="E5">
            <v>-1.84276148436535E-3</v>
          </cell>
          <cell r="F5">
            <v>0.56999999999999995</v>
          </cell>
          <cell r="G5">
            <v>3.41980177092929E-4</v>
          </cell>
          <cell r="H5">
            <v>-2.7</v>
          </cell>
          <cell r="I5">
            <v>-3.9494079703996498E-3</v>
          </cell>
        </row>
        <row r="6">
          <cell r="C6" t="str">
            <v>Joyas Oro y plata</v>
          </cell>
          <cell r="D6">
            <v>-0.87</v>
          </cell>
          <cell r="E6">
            <v>-7.8112806528366201E-4</v>
          </cell>
          <cell r="F6">
            <v>1.54</v>
          </cell>
          <cell r="G6">
            <v>6.9824389435079804E-4</v>
          </cell>
          <cell r="H6">
            <v>-2.84</v>
          </cell>
          <cell r="I6">
            <v>-2.8874068630127302E-3</v>
          </cell>
        </row>
        <row r="7">
          <cell r="C7" t="str">
            <v>Relojes</v>
          </cell>
          <cell r="D7">
            <v>-2.6</v>
          </cell>
          <cell r="E7">
            <v>-1.06374473501713E-3</v>
          </cell>
          <cell r="F7">
            <v>-2.44</v>
          </cell>
          <cell r="G7">
            <v>-3.5763742250796699E-4</v>
          </cell>
          <cell r="H7">
            <v>-2.37</v>
          </cell>
          <cell r="I7">
            <v>-1.0572226614104199E-3</v>
          </cell>
        </row>
        <row r="8">
          <cell r="C8" t="str">
            <v>Otro Art personal</v>
          </cell>
          <cell r="D8">
            <v>-0.1</v>
          </cell>
          <cell r="E8">
            <v>-1.94261077989952E-4</v>
          </cell>
          <cell r="F8">
            <v>-0.63</v>
          </cell>
          <cell r="G8">
            <v>-9.7299075558325901E-4</v>
          </cell>
          <cell r="H8">
            <v>0.62</v>
          </cell>
          <cell r="I8">
            <v>1.85065882185359E-3</v>
          </cell>
        </row>
        <row r="9">
          <cell r="C9" t="str">
            <v>Otros Art personale</v>
          </cell>
          <cell r="D9">
            <v>-0.1</v>
          </cell>
          <cell r="E9">
            <v>-1.94261077989952E-4</v>
          </cell>
          <cell r="F9">
            <v>-0.63</v>
          </cell>
          <cell r="G9">
            <v>-9.7299075558325901E-4</v>
          </cell>
          <cell r="H9">
            <v>0.62</v>
          </cell>
          <cell r="I9">
            <v>1.85065882185359E-3</v>
          </cell>
        </row>
      </sheetData>
      <sheetData sheetId="174">
        <row r="2">
          <cell r="C2" t="str">
            <v>Otro Bienes-Serv</v>
          </cell>
          <cell r="D2">
            <v>0.31</v>
          </cell>
          <cell r="E2">
            <v>2.1907256712822201E-3</v>
          </cell>
          <cell r="F2">
            <v>0.22</v>
          </cell>
          <cell r="G2">
            <v>1.2232808292349899E-3</v>
          </cell>
          <cell r="H2">
            <v>0.37</v>
          </cell>
          <cell r="I2">
            <v>3.4879927296349298E-3</v>
          </cell>
        </row>
        <row r="3">
          <cell r="C3" t="str">
            <v>Serv Financieros</v>
          </cell>
          <cell r="D3">
            <v>0.21</v>
          </cell>
          <cell r="E3">
            <v>1.11765522381548E-3</v>
          </cell>
          <cell r="F3">
            <v>0.21</v>
          </cell>
          <cell r="G3">
            <v>1.13526714850083E-3</v>
          </cell>
          <cell r="H3">
            <v>0.21</v>
          </cell>
          <cell r="I3">
            <v>1.20255390203506E-3</v>
          </cell>
        </row>
        <row r="4">
          <cell r="C4" t="str">
            <v>Seguro Transporte</v>
          </cell>
          <cell r="D4">
            <v>0.63</v>
          </cell>
          <cell r="E4">
            <v>1.0991567945839E-3</v>
          </cell>
          <cell r="F4">
            <v>0.63</v>
          </cell>
          <cell r="G4">
            <v>9.7064241915606001E-5</v>
          </cell>
          <cell r="H4">
            <v>0.63</v>
          </cell>
          <cell r="I4">
            <v>2.3310209983599499E-3</v>
          </cell>
        </row>
        <row r="5">
          <cell r="C5" t="str">
            <v>Serv Financieros</v>
          </cell>
          <cell r="D5">
            <v>0.21</v>
          </cell>
          <cell r="E5">
            <v>1.11765522381548E-3</v>
          </cell>
          <cell r="F5">
            <v>0.21</v>
          </cell>
          <cell r="G5">
            <v>1.13526714850083E-3</v>
          </cell>
          <cell r="H5">
            <v>0.21</v>
          </cell>
          <cell r="I5">
            <v>1.20255390203506E-3</v>
          </cell>
        </row>
        <row r="6">
          <cell r="C6" t="str">
            <v>Serv Bancarios</v>
          </cell>
          <cell r="D6">
            <v>0.21</v>
          </cell>
          <cell r="E6">
            <v>1.1002008527923801E-3</v>
          </cell>
          <cell r="F6">
            <v>0.21</v>
          </cell>
          <cell r="G6">
            <v>1.1020222341677501E-3</v>
          </cell>
          <cell r="H6">
            <v>0.21</v>
          </cell>
          <cell r="I6">
            <v>1.18013340836582E-3</v>
          </cell>
        </row>
        <row r="7">
          <cell r="C7" t="str">
            <v>Otro Serv Financiero</v>
          </cell>
          <cell r="D7">
            <v>0.21</v>
          </cell>
          <cell r="E7">
            <v>1.7449905172086901E-5</v>
          </cell>
          <cell r="F7">
            <v>0.22</v>
          </cell>
          <cell r="G7">
            <v>3.4814226109681098E-5</v>
          </cell>
          <cell r="H7">
            <v>0.19</v>
          </cell>
          <cell r="I7">
            <v>2.0283054750991801E-5</v>
          </cell>
        </row>
        <row r="8">
          <cell r="C8" t="str">
            <v>Seguro Transporte</v>
          </cell>
          <cell r="D8">
            <v>0.63</v>
          </cell>
          <cell r="E8">
            <v>1.0991567945839E-3</v>
          </cell>
          <cell r="F8">
            <v>0.63</v>
          </cell>
          <cell r="G8">
            <v>9.7064241915606001E-5</v>
          </cell>
          <cell r="H8">
            <v>0.63</v>
          </cell>
          <cell r="I8">
            <v>2.3310209983599499E-3</v>
          </cell>
        </row>
        <row r="9">
          <cell r="C9" t="str">
            <v>Seguro vehículo</v>
          </cell>
          <cell r="D9">
            <v>0.63</v>
          </cell>
          <cell r="E9">
            <v>1.0991567945839E-3</v>
          </cell>
          <cell r="F9">
            <v>0.63</v>
          </cell>
          <cell r="G9">
            <v>9.7064241915606001E-5</v>
          </cell>
          <cell r="H9">
            <v>0.63</v>
          </cell>
          <cell r="I9">
            <v>2.3310209983599499E-3</v>
          </cell>
        </row>
      </sheetData>
      <sheetData sheetId="175">
        <row r="2">
          <cell r="C2" t="str">
            <v>Otros gastos</v>
          </cell>
          <cell r="D2">
            <v>0.63</v>
          </cell>
          <cell r="E2">
            <v>3.5368490163212203E-2</v>
          </cell>
          <cell r="F2">
            <v>0.52</v>
          </cell>
          <cell r="G2">
            <v>3.24798578523295E-2</v>
          </cell>
          <cell r="H2">
            <v>0.43</v>
          </cell>
          <cell r="I2">
            <v>1.70144554011885E-2</v>
          </cell>
        </row>
        <row r="3">
          <cell r="C3" t="str">
            <v>Higiene corporal</v>
          </cell>
          <cell r="D3">
            <v>1.1000000000000001</v>
          </cell>
          <cell r="E3">
            <v>1.3923470745156E-2</v>
          </cell>
          <cell r="F3">
            <v>0.89</v>
          </cell>
          <cell r="G3">
            <v>1.4379187942842601E-2</v>
          </cell>
          <cell r="H3">
            <v>1.26</v>
          </cell>
          <cell r="I3">
            <v>7.2500457485841999E-3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Cuidado Cabello</v>
          </cell>
          <cell r="D4">
            <v>1.97</v>
          </cell>
          <cell r="E4">
            <v>1.1664571288757799E-2</v>
          </cell>
          <cell r="F4">
            <v>0.4</v>
          </cell>
          <cell r="G4">
            <v>2.96676115525956E-3</v>
          </cell>
          <cell r="H4">
            <v>2.85</v>
          </cell>
          <cell r="I4">
            <v>1.0411093557253099E-2</v>
          </cell>
          <cell r="J4">
            <v>2</v>
          </cell>
          <cell r="K4">
            <v>4</v>
          </cell>
          <cell r="L4">
            <v>1</v>
          </cell>
        </row>
        <row r="5">
          <cell r="C5" t="str">
            <v>Higiene oral</v>
          </cell>
          <cell r="D5">
            <v>1.2</v>
          </cell>
          <cell r="E5">
            <v>4.1342098504782198E-3</v>
          </cell>
          <cell r="F5">
            <v>1.58</v>
          </cell>
          <cell r="G5">
            <v>7.0057857836615901E-3</v>
          </cell>
          <cell r="H5">
            <v>-0.27</v>
          </cell>
          <cell r="I5">
            <v>-3.9399224377588199E-4</v>
          </cell>
          <cell r="J5">
            <v>3</v>
          </cell>
          <cell r="K5">
            <v>2</v>
          </cell>
          <cell r="L5">
            <v>13</v>
          </cell>
        </row>
        <row r="6">
          <cell r="C6" t="str">
            <v>Aguardiente</v>
          </cell>
          <cell r="D6">
            <v>1.96</v>
          </cell>
          <cell r="E6">
            <v>2.38031237165401E-3</v>
          </cell>
          <cell r="F6">
            <v>1.53</v>
          </cell>
          <cell r="G6">
            <v>2.3443979026211599E-3</v>
          </cell>
          <cell r="H6">
            <v>2.17</v>
          </cell>
          <cell r="I6">
            <v>2.38068703425789E-4</v>
          </cell>
          <cell r="J6">
            <v>4</v>
          </cell>
          <cell r="K6">
            <v>5</v>
          </cell>
          <cell r="L6">
            <v>7</v>
          </cell>
        </row>
        <row r="7">
          <cell r="C7" t="str">
            <v>Cervezas</v>
          </cell>
          <cell r="D7">
            <v>0.46</v>
          </cell>
          <cell r="E7">
            <v>1.9983443857790402E-3</v>
          </cell>
          <cell r="F7">
            <v>0.23</v>
          </cell>
          <cell r="G7">
            <v>1.50498235121441E-3</v>
          </cell>
          <cell r="H7">
            <v>0.72</v>
          </cell>
          <cell r="I7">
            <v>4.6020345574288902E-4</v>
          </cell>
          <cell r="J7">
            <v>5</v>
          </cell>
          <cell r="K7">
            <v>6</v>
          </cell>
          <cell r="L7">
            <v>6</v>
          </cell>
        </row>
        <row r="8">
          <cell r="C8" t="str">
            <v>Corte cabello</v>
          </cell>
          <cell r="D8">
            <v>0.32</v>
          </cell>
          <cell r="E8">
            <v>1.4148419230332601E-3</v>
          </cell>
          <cell r="F8">
            <v>0.78</v>
          </cell>
          <cell r="G8">
            <v>3.4151120552390799E-3</v>
          </cell>
          <cell r="H8">
            <v>-0.27</v>
          </cell>
          <cell r="I8">
            <v>-9.3787922741064703E-4</v>
          </cell>
          <cell r="J8">
            <v>6</v>
          </cell>
          <cell r="K8">
            <v>3</v>
          </cell>
          <cell r="L8">
            <v>14</v>
          </cell>
        </row>
        <row r="9">
          <cell r="C9" t="str">
            <v>Serv Bancarios</v>
          </cell>
          <cell r="D9">
            <v>0.21</v>
          </cell>
          <cell r="E9">
            <v>1.1002008527923801E-3</v>
          </cell>
          <cell r="F9">
            <v>0.21</v>
          </cell>
          <cell r="G9">
            <v>1.1020222341677501E-3</v>
          </cell>
          <cell r="H9">
            <v>0.21</v>
          </cell>
          <cell r="I9">
            <v>1.18013340836582E-3</v>
          </cell>
          <cell r="J9">
            <v>7</v>
          </cell>
          <cell r="K9">
            <v>7</v>
          </cell>
          <cell r="L9">
            <v>5</v>
          </cell>
        </row>
        <row r="10">
          <cell r="C10" t="str">
            <v>Seguro vehículo</v>
          </cell>
          <cell r="D10">
            <v>0.63</v>
          </cell>
          <cell r="E10">
            <v>1.0991567945839E-3</v>
          </cell>
          <cell r="F10">
            <v>0.63</v>
          </cell>
          <cell r="G10">
            <v>9.7064241915606001E-5</v>
          </cell>
          <cell r="H10">
            <v>0.63</v>
          </cell>
          <cell r="I10">
            <v>2.3310209983599499E-3</v>
          </cell>
          <cell r="J10">
            <v>8</v>
          </cell>
          <cell r="K10">
            <v>13</v>
          </cell>
          <cell r="L10">
            <v>3</v>
          </cell>
        </row>
        <row r="11">
          <cell r="C11" t="str">
            <v>Otro Serv Cuidado</v>
          </cell>
          <cell r="D11">
            <v>0.67</v>
          </cell>
          <cell r="E11">
            <v>8.5018194515853096E-4</v>
          </cell>
          <cell r="F11">
            <v>1.21</v>
          </cell>
          <cell r="G11">
            <v>5.9063125756548597E-4</v>
          </cell>
          <cell r="H11">
            <v>0</v>
          </cell>
          <cell r="I11">
            <v>0</v>
          </cell>
          <cell r="J11">
            <v>9</v>
          </cell>
          <cell r="K11">
            <v>11</v>
          </cell>
          <cell r="L11">
            <v>11</v>
          </cell>
        </row>
        <row r="12">
          <cell r="C12" t="str">
            <v>Higiene facial</v>
          </cell>
          <cell r="D12">
            <v>0.13</v>
          </cell>
          <cell r="E12">
            <v>6.2775154101480702E-4</v>
          </cell>
          <cell r="F12">
            <v>0.2</v>
          </cell>
          <cell r="G12">
            <v>9.3937104300131295E-4</v>
          </cell>
          <cell r="H12">
            <v>0.09</v>
          </cell>
          <cell r="I12">
            <v>2.14759357295291E-4</v>
          </cell>
          <cell r="J12">
            <v>10</v>
          </cell>
          <cell r="K12">
            <v>9</v>
          </cell>
          <cell r="L12">
            <v>8</v>
          </cell>
        </row>
        <row r="13">
          <cell r="C13" t="str">
            <v>Cigarrillos</v>
          </cell>
          <cell r="D13">
            <v>0.4</v>
          </cell>
          <cell r="E13">
            <v>4.3486800935719399E-4</v>
          </cell>
          <cell r="F13">
            <v>0.39</v>
          </cell>
          <cell r="G13">
            <v>4.6728158269239802E-4</v>
          </cell>
          <cell r="H13">
            <v>0.16</v>
          </cell>
          <cell r="I13">
            <v>1.0134756234575401E-4</v>
          </cell>
          <cell r="J13">
            <v>11</v>
          </cell>
          <cell r="K13">
            <v>12</v>
          </cell>
          <cell r="L13">
            <v>9</v>
          </cell>
        </row>
        <row r="14">
          <cell r="C14" t="str">
            <v>Otro Serv Financiero</v>
          </cell>
          <cell r="D14">
            <v>0.21</v>
          </cell>
          <cell r="E14">
            <v>1.7449905172086901E-5</v>
          </cell>
          <cell r="F14">
            <v>0.22</v>
          </cell>
          <cell r="G14">
            <v>3.4814226109681098E-5</v>
          </cell>
          <cell r="H14">
            <v>0.19</v>
          </cell>
          <cell r="I14">
            <v>2.0283054750991801E-5</v>
          </cell>
          <cell r="J14">
            <v>12</v>
          </cell>
          <cell r="K14">
            <v>14</v>
          </cell>
          <cell r="L14">
            <v>10</v>
          </cell>
        </row>
        <row r="15">
          <cell r="C15" t="str">
            <v>Otros Art personale</v>
          </cell>
          <cell r="D15">
            <v>-0.1</v>
          </cell>
          <cell r="E15">
            <v>-1.94261077989952E-4</v>
          </cell>
          <cell r="F15">
            <v>-0.63</v>
          </cell>
          <cell r="G15">
            <v>-9.7299075558325901E-4</v>
          </cell>
          <cell r="H15">
            <v>0.62</v>
          </cell>
          <cell r="I15">
            <v>1.85065882185359E-3</v>
          </cell>
          <cell r="J15">
            <v>13</v>
          </cell>
          <cell r="K15">
            <v>16</v>
          </cell>
          <cell r="L15">
            <v>4</v>
          </cell>
        </row>
        <row r="16">
          <cell r="C16" t="str">
            <v>Otro Pdto Aseo Pers</v>
          </cell>
          <cell r="D16">
            <v>-0.12</v>
          </cell>
          <cell r="E16">
            <v>-2.9008386481511401E-4</v>
          </cell>
          <cell r="F16">
            <v>0.53</v>
          </cell>
          <cell r="G16">
            <v>1.09814978919595E-3</v>
          </cell>
          <cell r="H16">
            <v>-0.16</v>
          </cell>
          <cell r="I16">
            <v>-1.4650795935201199E-4</v>
          </cell>
          <cell r="J16">
            <v>14</v>
          </cell>
          <cell r="K16">
            <v>8</v>
          </cell>
          <cell r="L16">
            <v>12</v>
          </cell>
        </row>
        <row r="17">
          <cell r="C17" t="str">
            <v>Joyas Oro y plata</v>
          </cell>
          <cell r="D17">
            <v>-0.87</v>
          </cell>
          <cell r="E17">
            <v>-7.8112806528366201E-4</v>
          </cell>
          <cell r="F17">
            <v>1.54</v>
          </cell>
          <cell r="G17">
            <v>6.9824389435079804E-4</v>
          </cell>
          <cell r="H17">
            <v>-2.84</v>
          </cell>
          <cell r="I17">
            <v>-2.8874068630127302E-3</v>
          </cell>
          <cell r="J17">
            <v>15</v>
          </cell>
          <cell r="K17">
            <v>10</v>
          </cell>
          <cell r="L17">
            <v>17</v>
          </cell>
        </row>
        <row r="18">
          <cell r="C18" t="str">
            <v>Relojes</v>
          </cell>
          <cell r="D18">
            <v>-2.6</v>
          </cell>
          <cell r="E18">
            <v>-1.06374473501713E-3</v>
          </cell>
          <cell r="F18">
            <v>-2.44</v>
          </cell>
          <cell r="G18">
            <v>-3.5763742250796699E-4</v>
          </cell>
          <cell r="H18">
            <v>-2.37</v>
          </cell>
          <cell r="I18">
            <v>-1.0572226614104199E-3</v>
          </cell>
          <cell r="J18">
            <v>16</v>
          </cell>
          <cell r="K18">
            <v>15</v>
          </cell>
          <cell r="L18">
            <v>15</v>
          </cell>
        </row>
        <row r="19">
          <cell r="C19" t="str">
            <v>Otra Bebida Alcohol</v>
          </cell>
          <cell r="D19">
            <v>-0.53</v>
          </cell>
          <cell r="E19">
            <v>-2.2351216307186302E-3</v>
          </cell>
          <cell r="F19">
            <v>-0.45</v>
          </cell>
          <cell r="G19">
            <v>-2.62788886678253E-3</v>
          </cell>
          <cell r="H19">
            <v>-0.37</v>
          </cell>
          <cell r="I19">
            <v>-1.77454565682576E-3</v>
          </cell>
          <cell r="J19">
            <v>17</v>
          </cell>
          <cell r="K19">
            <v>17</v>
          </cell>
          <cell r="L19">
            <v>16</v>
          </cell>
        </row>
      </sheetData>
      <sheetData sheetId="176">
        <row r="2">
          <cell r="C2" t="str">
            <v>Alimentos</v>
          </cell>
          <cell r="D2">
            <v>4.92</v>
          </cell>
          <cell r="E2">
            <v>1.3454827998926899</v>
          </cell>
          <cell r="F2">
            <v>5.42</v>
          </cell>
          <cell r="G2">
            <v>1.8119674022850201</v>
          </cell>
          <cell r="H2">
            <v>4.88</v>
          </cell>
          <cell r="I2">
            <v>0.95661950572566801</v>
          </cell>
        </row>
        <row r="3">
          <cell r="C3" t="str">
            <v>Cereal y pan</v>
          </cell>
          <cell r="D3">
            <v>2.59</v>
          </cell>
          <cell r="E3">
            <v>8.6169796175641605E-2</v>
          </cell>
          <cell r="F3">
            <v>2.37</v>
          </cell>
          <cell r="G3">
            <v>0.114298252965254</v>
          </cell>
          <cell r="H3">
            <v>2.2799999999999998</v>
          </cell>
          <cell r="I3">
            <v>3.6884649479205403E-2</v>
          </cell>
          <cell r="J3">
            <v>7</v>
          </cell>
          <cell r="K3">
            <v>7</v>
          </cell>
          <cell r="L3">
            <v>6</v>
          </cell>
        </row>
        <row r="4">
          <cell r="C4" t="str">
            <v>Tubérculo-plátano</v>
          </cell>
          <cell r="D4">
            <v>1.06</v>
          </cell>
          <cell r="E4">
            <v>8.4424999930478497E-3</v>
          </cell>
          <cell r="F4">
            <v>1.53</v>
          </cell>
          <cell r="G4">
            <v>1.9688080970832699E-2</v>
          </cell>
          <cell r="H4">
            <v>5.32</v>
          </cell>
          <cell r="I4">
            <v>1.99893239820635E-2</v>
          </cell>
          <cell r="J4">
            <v>9</v>
          </cell>
          <cell r="K4">
            <v>8</v>
          </cell>
          <cell r="L4">
            <v>7</v>
          </cell>
        </row>
        <row r="5">
          <cell r="C5" t="str">
            <v>Hortaliza-legumbre</v>
          </cell>
          <cell r="D5">
            <v>7.24</v>
          </cell>
          <cell r="E5">
            <v>0.12957591825965301</v>
          </cell>
          <cell r="F5">
            <v>7.59</v>
          </cell>
          <cell r="G5">
            <v>0.18412867930808499</v>
          </cell>
          <cell r="H5">
            <v>11.07</v>
          </cell>
          <cell r="I5">
            <v>0.122375868707643</v>
          </cell>
          <cell r="J5">
            <v>4</v>
          </cell>
          <cell r="K5">
            <v>5</v>
          </cell>
          <cell r="L5">
            <v>2</v>
          </cell>
        </row>
        <row r="6">
          <cell r="C6" t="str">
            <v>Frutas</v>
          </cell>
          <cell r="D6">
            <v>9.7200000000000006</v>
          </cell>
          <cell r="E6">
            <v>9.6850587379292905E-2</v>
          </cell>
          <cell r="F6">
            <v>11.98</v>
          </cell>
          <cell r="G6">
            <v>0.12709777005942399</v>
          </cell>
          <cell r="H6">
            <v>7.53</v>
          </cell>
          <cell r="I6">
            <v>0.10236373809463099</v>
          </cell>
          <cell r="J6">
            <v>6</v>
          </cell>
          <cell r="K6">
            <v>6</v>
          </cell>
          <cell r="L6">
            <v>3</v>
          </cell>
        </row>
        <row r="7">
          <cell r="C7" t="str">
            <v>Carne-derivados</v>
          </cell>
          <cell r="D7">
            <v>3.38</v>
          </cell>
          <cell r="E7">
            <v>0.123620293486313</v>
          </cell>
          <cell r="F7">
            <v>4.9800000000000004</v>
          </cell>
          <cell r="G7">
            <v>0.23211277523035201</v>
          </cell>
          <cell r="H7">
            <v>-0.18</v>
          </cell>
          <cell r="I7">
            <v>-4.9660993202217604E-3</v>
          </cell>
          <cell r="J7">
            <v>5</v>
          </cell>
          <cell r="K7">
            <v>3</v>
          </cell>
          <cell r="L7">
            <v>9</v>
          </cell>
        </row>
        <row r="8">
          <cell r="C8" t="str">
            <v>Pescado y otros</v>
          </cell>
          <cell r="D8">
            <v>2.68</v>
          </cell>
          <cell r="E8">
            <v>1.4955994738221399E-2</v>
          </cell>
          <cell r="F8">
            <v>2.77</v>
          </cell>
          <cell r="G8">
            <v>1.76763189281131E-2</v>
          </cell>
          <cell r="H8">
            <v>2.4</v>
          </cell>
          <cell r="I8">
            <v>7.0519264451191803E-3</v>
          </cell>
          <cell r="J8">
            <v>8</v>
          </cell>
          <cell r="K8">
            <v>9</v>
          </cell>
          <cell r="L8">
            <v>8</v>
          </cell>
        </row>
        <row r="9">
          <cell r="C9" t="str">
            <v>Lácteos-Huevos</v>
          </cell>
          <cell r="D9">
            <v>4.17</v>
          </cell>
          <cell r="E9">
            <v>0.16534702279091201</v>
          </cell>
          <cell r="F9">
            <v>5.31</v>
          </cell>
          <cell r="G9">
            <v>0.26599983959220103</v>
          </cell>
          <cell r="H9">
            <v>2.38</v>
          </cell>
          <cell r="I9">
            <v>5.9499107894211298E-2</v>
          </cell>
          <cell r="J9">
            <v>2</v>
          </cell>
          <cell r="K9">
            <v>2</v>
          </cell>
          <cell r="L9">
            <v>5</v>
          </cell>
        </row>
        <row r="10">
          <cell r="C10" t="str">
            <v>Alimentos varios</v>
          </cell>
          <cell r="D10">
            <v>4.83</v>
          </cell>
          <cell r="E10">
            <v>0.13356988330816399</v>
          </cell>
          <cell r="F10">
            <v>5.79</v>
          </cell>
          <cell r="G10">
            <v>0.19529804259390601</v>
          </cell>
          <cell r="H10">
            <v>3.98</v>
          </cell>
          <cell r="I10">
            <v>7.4683296508973193E-2</v>
          </cell>
          <cell r="J10">
            <v>3</v>
          </cell>
          <cell r="K10">
            <v>4</v>
          </cell>
          <cell r="L10">
            <v>4</v>
          </cell>
        </row>
        <row r="11">
          <cell r="C11" t="str">
            <v>Comidas</v>
          </cell>
          <cell r="D11">
            <v>6.2</v>
          </cell>
          <cell r="E11">
            <v>0.588422556234379</v>
          </cell>
          <cell r="F11">
            <v>6.46</v>
          </cell>
          <cell r="G11">
            <v>0.65578587026212898</v>
          </cell>
          <cell r="H11">
            <v>7.08</v>
          </cell>
          <cell r="I11">
            <v>0.54618667822290301</v>
          </cell>
          <cell r="J11">
            <v>1</v>
          </cell>
          <cell r="K11">
            <v>1</v>
          </cell>
          <cell r="L11">
            <v>1</v>
          </cell>
        </row>
      </sheetData>
      <sheetData sheetId="177">
        <row r="2">
          <cell r="B2">
            <v>-0.19</v>
          </cell>
          <cell r="C2">
            <v>4.6500000000000004</v>
          </cell>
          <cell r="D2">
            <v>4.92</v>
          </cell>
        </row>
        <row r="3">
          <cell r="B3">
            <v>-0.54</v>
          </cell>
          <cell r="C3">
            <v>4.8099999999999996</v>
          </cell>
          <cell r="D3">
            <v>4.9400000000000004</v>
          </cell>
        </row>
      </sheetData>
      <sheetData sheetId="178">
        <row r="2">
          <cell r="C2" t="str">
            <v>Cereal y pan</v>
          </cell>
          <cell r="D2">
            <v>2.59</v>
          </cell>
          <cell r="E2">
            <v>8.6169796175641605E-2</v>
          </cell>
          <cell r="F2">
            <v>2.37</v>
          </cell>
          <cell r="G2">
            <v>0.114298252965254</v>
          </cell>
          <cell r="H2">
            <v>2.2799999999999998</v>
          </cell>
          <cell r="I2">
            <v>3.6884649479205403E-2</v>
          </cell>
        </row>
        <row r="3">
          <cell r="C3" t="str">
            <v>Cereales</v>
          </cell>
          <cell r="D3">
            <v>1.87</v>
          </cell>
          <cell r="E3">
            <v>3.27536131390333E-2</v>
          </cell>
          <cell r="F3">
            <v>2.12</v>
          </cell>
          <cell r="G3">
            <v>5.4030448857367498E-2</v>
          </cell>
          <cell r="H3">
            <v>0.65</v>
          </cell>
          <cell r="I3">
            <v>5.4966974039953502E-3</v>
          </cell>
        </row>
        <row r="4">
          <cell r="C4" t="str">
            <v>Pdto Panadería</v>
          </cell>
          <cell r="D4">
            <v>3.41</v>
          </cell>
          <cell r="E4">
            <v>5.3722371509837497E-2</v>
          </cell>
          <cell r="F4">
            <v>2.66</v>
          </cell>
          <cell r="G4">
            <v>6.0496060997848398E-2</v>
          </cell>
          <cell r="H4">
            <v>4.1100000000000003</v>
          </cell>
          <cell r="I4">
            <v>3.1732626111227097E-2</v>
          </cell>
        </row>
        <row r="5">
          <cell r="C5" t="str">
            <v>Cereales</v>
          </cell>
          <cell r="D5">
            <v>1.87</v>
          </cell>
          <cell r="E5">
            <v>3.27536131390333E-2</v>
          </cell>
          <cell r="F5">
            <v>2.12</v>
          </cell>
          <cell r="G5">
            <v>5.4030448857367498E-2</v>
          </cell>
          <cell r="H5">
            <v>0.65</v>
          </cell>
          <cell r="I5">
            <v>5.4966974039953502E-3</v>
          </cell>
        </row>
        <row r="6">
          <cell r="C6" t="str">
            <v>Arroz</v>
          </cell>
          <cell r="D6">
            <v>1.45</v>
          </cell>
          <cell r="E6">
            <v>1.6971744449406599E-2</v>
          </cell>
          <cell r="F6">
            <v>1.79</v>
          </cell>
          <cell r="G6">
            <v>3.2810382858544401E-2</v>
          </cell>
          <cell r="H6">
            <v>0.73</v>
          </cell>
          <cell r="I6">
            <v>2.5541041276119498E-3</v>
          </cell>
        </row>
        <row r="7">
          <cell r="C7" t="str">
            <v>Harinas</v>
          </cell>
          <cell r="D7">
            <v>10.45</v>
          </cell>
          <cell r="E7">
            <v>8.8108974724203492E-3</v>
          </cell>
          <cell r="F7">
            <v>9.73</v>
          </cell>
          <cell r="G7">
            <v>1.14330356493895E-2</v>
          </cell>
          <cell r="H7">
            <v>10.1</v>
          </cell>
          <cell r="I7">
            <v>5.7918548093424099E-3</v>
          </cell>
        </row>
        <row r="8">
          <cell r="C8" t="str">
            <v>Pasta alimenticia</v>
          </cell>
          <cell r="D8">
            <v>1.1599999999999999</v>
          </cell>
          <cell r="E8">
            <v>3.3415622758877599E-3</v>
          </cell>
          <cell r="F8">
            <v>0.85</v>
          </cell>
          <cell r="G8">
            <v>3.53311260565594E-3</v>
          </cell>
          <cell r="H8">
            <v>1.1100000000000001</v>
          </cell>
          <cell r="I8">
            <v>1.9463810829429601E-3</v>
          </cell>
        </row>
        <row r="9">
          <cell r="C9" t="str">
            <v>Cereal preparado</v>
          </cell>
          <cell r="D9">
            <v>0.15</v>
          </cell>
          <cell r="E9">
            <v>2.1702731993639699E-4</v>
          </cell>
          <cell r="F9">
            <v>2.2799999999999998</v>
          </cell>
          <cell r="G9">
            <v>2.5054497157565299E-3</v>
          </cell>
          <cell r="H9">
            <v>-1.72</v>
          </cell>
          <cell r="I9">
            <v>-4.44108248735362E-3</v>
          </cell>
        </row>
        <row r="10">
          <cell r="C10" t="str">
            <v>Otro cereal</v>
          </cell>
          <cell r="D10">
            <v>6.19</v>
          </cell>
          <cell r="E10">
            <v>3.9531876988029803E-3</v>
          </cell>
          <cell r="F10">
            <v>6</v>
          </cell>
          <cell r="G10">
            <v>4.3636806044244098E-3</v>
          </cell>
          <cell r="H10">
            <v>4.6900000000000004</v>
          </cell>
          <cell r="I10">
            <v>2.2893668623216799E-4</v>
          </cell>
        </row>
        <row r="11">
          <cell r="C11" t="str">
            <v>Pdto Panadería</v>
          </cell>
          <cell r="D11">
            <v>3.41</v>
          </cell>
          <cell r="E11">
            <v>5.3722371509837497E-2</v>
          </cell>
          <cell r="F11">
            <v>2.66</v>
          </cell>
          <cell r="G11">
            <v>6.0496060997848398E-2</v>
          </cell>
          <cell r="H11">
            <v>4.1100000000000003</v>
          </cell>
          <cell r="I11">
            <v>3.1732626111227097E-2</v>
          </cell>
        </row>
        <row r="12">
          <cell r="C12" t="str">
            <v>Pan</v>
          </cell>
          <cell r="D12">
            <v>1.54</v>
          </cell>
          <cell r="E12">
            <v>1.7096346439484902E-2</v>
          </cell>
          <cell r="F12">
            <v>1.17</v>
          </cell>
          <cell r="G12">
            <v>2.0260668832010099E-2</v>
          </cell>
          <cell r="H12">
            <v>0.32</v>
          </cell>
          <cell r="I12">
            <v>1.24680910962409E-3</v>
          </cell>
        </row>
        <row r="13">
          <cell r="C13" t="str">
            <v>Otros panadería</v>
          </cell>
          <cell r="D13">
            <v>8.1</v>
          </cell>
          <cell r="E13">
            <v>3.7691689689583301E-2</v>
          </cell>
          <cell r="F13">
            <v>7.67</v>
          </cell>
          <cell r="G13">
            <v>4.1618076570800099E-2</v>
          </cell>
          <cell r="H13">
            <v>8.18</v>
          </cell>
          <cell r="I13">
            <v>3.1285526189956503E-2</v>
          </cell>
        </row>
      </sheetData>
      <sheetData sheetId="179">
        <row r="2">
          <cell r="C2" t="str">
            <v>Tubérculo-plátano</v>
          </cell>
          <cell r="D2">
            <v>1.06</v>
          </cell>
          <cell r="E2">
            <v>8.4424999930478497E-3</v>
          </cell>
          <cell r="F2">
            <v>1.53</v>
          </cell>
          <cell r="G2">
            <v>1.9688080970832699E-2</v>
          </cell>
          <cell r="H2">
            <v>5.32</v>
          </cell>
          <cell r="I2">
            <v>1.99893239820635E-2</v>
          </cell>
        </row>
        <row r="3">
          <cell r="C3" t="str">
            <v>Tubérculos</v>
          </cell>
          <cell r="D3">
            <v>1.59</v>
          </cell>
          <cell r="E3">
            <v>9.63887457648375E-3</v>
          </cell>
          <cell r="F3">
            <v>2.71</v>
          </cell>
          <cell r="G3">
            <v>2.7568974658087698E-2</v>
          </cell>
          <cell r="H3">
            <v>6.73</v>
          </cell>
          <cell r="I3">
            <v>1.88253436203711E-2</v>
          </cell>
        </row>
        <row r="4">
          <cell r="C4" t="str">
            <v>Plátano</v>
          </cell>
          <cell r="D4">
            <v>-0.5</v>
          </cell>
          <cell r="E4">
            <v>-9.51410679136708E-4</v>
          </cell>
          <cell r="F4">
            <v>-2.41</v>
          </cell>
          <cell r="G4">
            <v>-6.4960170019724497E-3</v>
          </cell>
          <cell r="H4">
            <v>1.32</v>
          </cell>
          <cell r="I4">
            <v>1.2672528544336501E-3</v>
          </cell>
        </row>
        <row r="5">
          <cell r="C5" t="str">
            <v>Tubérculos</v>
          </cell>
          <cell r="D5">
            <v>1.59</v>
          </cell>
          <cell r="E5">
            <v>9.63887457648375E-3</v>
          </cell>
          <cell r="F5">
            <v>2.71</v>
          </cell>
          <cell r="G5">
            <v>2.7568974658087698E-2</v>
          </cell>
          <cell r="H5">
            <v>6.73</v>
          </cell>
          <cell r="I5">
            <v>1.88253436203711E-2</v>
          </cell>
        </row>
        <row r="6">
          <cell r="C6" t="str">
            <v>Papa</v>
          </cell>
          <cell r="D6">
            <v>4.7300000000000004</v>
          </cell>
          <cell r="E6">
            <v>2.59150616198431E-2</v>
          </cell>
          <cell r="F6">
            <v>4.79</v>
          </cell>
          <cell r="G6">
            <v>4.4703124408110098E-2</v>
          </cell>
          <cell r="H6">
            <v>11.79</v>
          </cell>
          <cell r="I6">
            <v>2.9572426357710398E-2</v>
          </cell>
        </row>
        <row r="7">
          <cell r="C7" t="str">
            <v>Yuca</v>
          </cell>
          <cell r="D7">
            <v>-13.57</v>
          </cell>
          <cell r="E7">
            <v>-6.4531475895891798E-3</v>
          </cell>
          <cell r="F7">
            <v>-11.09</v>
          </cell>
          <cell r="G7">
            <v>-7.9426662990901807E-3</v>
          </cell>
          <cell r="H7">
            <v>-12.32</v>
          </cell>
          <cell r="I7">
            <v>-2.6809946732529199E-3</v>
          </cell>
        </row>
        <row r="8">
          <cell r="C8" t="str">
            <v>Otros tubérculos</v>
          </cell>
          <cell r="D8">
            <v>-33.22</v>
          </cell>
          <cell r="E8">
            <v>-3.5723920136562898E-3</v>
          </cell>
          <cell r="F8">
            <v>-23.81</v>
          </cell>
          <cell r="G8">
            <v>-2.95311158024604E-3</v>
          </cell>
          <cell r="H8">
            <v>-40.18</v>
          </cell>
          <cell r="I8">
            <v>-2.8666155655572398E-3</v>
          </cell>
        </row>
        <row r="9">
          <cell r="C9" t="str">
            <v>Plátano</v>
          </cell>
          <cell r="D9">
            <v>-0.5</v>
          </cell>
          <cell r="E9">
            <v>-9.51410679136708E-4</v>
          </cell>
          <cell r="F9">
            <v>-2.41</v>
          </cell>
          <cell r="G9">
            <v>-6.4960170019724497E-3</v>
          </cell>
          <cell r="H9">
            <v>1.32</v>
          </cell>
          <cell r="I9">
            <v>1.2672528544336501E-3</v>
          </cell>
        </row>
        <row r="10">
          <cell r="C10" t="str">
            <v>Plátano</v>
          </cell>
          <cell r="D10">
            <v>-0.5</v>
          </cell>
          <cell r="E10">
            <v>-9.51410679136708E-4</v>
          </cell>
          <cell r="F10">
            <v>-2.41</v>
          </cell>
          <cell r="G10">
            <v>-6.4960170019724497E-3</v>
          </cell>
          <cell r="H10">
            <v>1.32</v>
          </cell>
          <cell r="I10">
            <v>1.2672528544336501E-3</v>
          </cell>
        </row>
      </sheetData>
      <sheetData sheetId="180">
        <row r="2">
          <cell r="C2" t="str">
            <v>Hortaliza-legumbre</v>
          </cell>
          <cell r="D2">
            <v>7.24</v>
          </cell>
          <cell r="E2">
            <v>0.12957591825965301</v>
          </cell>
          <cell r="F2">
            <v>7.59</v>
          </cell>
          <cell r="G2">
            <v>0.18412867930808499</v>
          </cell>
          <cell r="H2">
            <v>11.07</v>
          </cell>
          <cell r="I2">
            <v>0.122375868707643</v>
          </cell>
        </row>
        <row r="3">
          <cell r="C3" t="str">
            <v>Hortaliza fresca</v>
          </cell>
          <cell r="D3">
            <v>10.49</v>
          </cell>
          <cell r="E3">
            <v>7.7400872540944493E-2</v>
          </cell>
          <cell r="F3">
            <v>8.82</v>
          </cell>
          <cell r="G3">
            <v>8.55126285320119E-2</v>
          </cell>
          <cell r="H3">
            <v>16.5</v>
          </cell>
          <cell r="I3">
            <v>8.7637001824471095E-2</v>
          </cell>
        </row>
        <row r="4">
          <cell r="C4" t="str">
            <v>Legumbres</v>
          </cell>
          <cell r="D4">
            <v>4.7300000000000004</v>
          </cell>
          <cell r="E4">
            <v>4.9748616684525702E-2</v>
          </cell>
          <cell r="F4">
            <v>6.66</v>
          </cell>
          <cell r="G4">
            <v>9.7002397506214894E-2</v>
          </cell>
          <cell r="H4">
            <v>5.58</v>
          </cell>
          <cell r="I4">
            <v>3.2047001103334798E-2</v>
          </cell>
        </row>
        <row r="5">
          <cell r="C5" t="str">
            <v>Hortaliza fresca</v>
          </cell>
          <cell r="D5">
            <v>10.49</v>
          </cell>
          <cell r="E5">
            <v>7.7400872540944493E-2</v>
          </cell>
          <cell r="F5">
            <v>8.82</v>
          </cell>
          <cell r="G5">
            <v>8.55126285320119E-2</v>
          </cell>
          <cell r="H5">
            <v>16.5</v>
          </cell>
          <cell r="I5">
            <v>8.7637001824471095E-2</v>
          </cell>
        </row>
        <row r="6">
          <cell r="C6" t="str">
            <v>Cebolla</v>
          </cell>
          <cell r="D6">
            <v>-19.7</v>
          </cell>
          <cell r="E6">
            <v>-2.0758595453229899E-2</v>
          </cell>
          <cell r="F6">
            <v>-20.82</v>
          </cell>
          <cell r="G6">
            <v>-3.4157930288963398E-2</v>
          </cell>
          <cell r="H6">
            <v>-17.27</v>
          </cell>
          <cell r="I6">
            <v>-4.4228824547455203E-3</v>
          </cell>
        </row>
        <row r="7">
          <cell r="C7" t="str">
            <v>Tomate</v>
          </cell>
          <cell r="D7">
            <v>61.3</v>
          </cell>
          <cell r="E7">
            <v>8.7142872498875298E-2</v>
          </cell>
          <cell r="F7">
            <v>56.14</v>
          </cell>
          <cell r="G7">
            <v>0.118763509442544</v>
          </cell>
          <cell r="H7">
            <v>66.260000000000005</v>
          </cell>
          <cell r="I7">
            <v>4.2360439478062797E-2</v>
          </cell>
        </row>
        <row r="8">
          <cell r="C8" t="str">
            <v>Zanahoria</v>
          </cell>
          <cell r="D8">
            <v>14.78</v>
          </cell>
          <cell r="E8">
            <v>4.2799885759411604E-3</v>
          </cell>
          <cell r="F8">
            <v>14.42</v>
          </cell>
          <cell r="G8">
            <v>5.3936438429554798E-3</v>
          </cell>
          <cell r="H8">
            <v>21.46</v>
          </cell>
          <cell r="I8">
            <v>2.2120853663337402E-3</v>
          </cell>
        </row>
        <row r="9">
          <cell r="C9" t="str">
            <v>Revuelto verde</v>
          </cell>
          <cell r="D9">
            <v>12.65</v>
          </cell>
          <cell r="E9">
            <v>1.1794070890578E-2</v>
          </cell>
          <cell r="F9">
            <v>15.44</v>
          </cell>
          <cell r="G9">
            <v>2.2440463818569401E-2</v>
          </cell>
          <cell r="H9">
            <v>4.3</v>
          </cell>
          <cell r="I9">
            <v>2.2268922325165501E-3</v>
          </cell>
        </row>
        <row r="10">
          <cell r="C10" t="str">
            <v>Otras hortalizas</v>
          </cell>
          <cell r="D10">
            <v>8.5399999999999991</v>
          </cell>
          <cell r="E10">
            <v>3.1439582449550002E-2</v>
          </cell>
          <cell r="F10">
            <v>6.33</v>
          </cell>
          <cell r="G10">
            <v>2.6026082844866801E-2</v>
          </cell>
          <cell r="H10">
            <v>15.46</v>
          </cell>
          <cell r="I10">
            <v>5.86710951783063E-2</v>
          </cell>
        </row>
        <row r="11">
          <cell r="C11" t="str">
            <v>Legumbres</v>
          </cell>
          <cell r="D11">
            <v>4.7300000000000004</v>
          </cell>
          <cell r="E11">
            <v>4.9748616684525702E-2</v>
          </cell>
          <cell r="F11">
            <v>6.66</v>
          </cell>
          <cell r="G11">
            <v>9.7002397506214894E-2</v>
          </cell>
          <cell r="H11">
            <v>5.58</v>
          </cell>
          <cell r="I11">
            <v>3.2047001103334798E-2</v>
          </cell>
        </row>
        <row r="12">
          <cell r="C12" t="str">
            <v>Frijol</v>
          </cell>
          <cell r="D12">
            <v>15.51</v>
          </cell>
          <cell r="E12">
            <v>5.63194011242781E-2</v>
          </cell>
          <cell r="F12">
            <v>16</v>
          </cell>
          <cell r="G12">
            <v>9.35355020571315E-2</v>
          </cell>
          <cell r="H12">
            <v>15.82</v>
          </cell>
          <cell r="I12">
            <v>2.0494373188404601E-2</v>
          </cell>
        </row>
        <row r="13">
          <cell r="C13" t="str">
            <v>Arveja</v>
          </cell>
          <cell r="D13">
            <v>1.67</v>
          </cell>
          <cell r="E13">
            <v>2.9403566949211201E-3</v>
          </cell>
          <cell r="F13">
            <v>5.71</v>
          </cell>
          <cell r="G13">
            <v>1.13458601327424E-2</v>
          </cell>
          <cell r="H13">
            <v>-1.72</v>
          </cell>
          <cell r="I13">
            <v>-9.3783407490610998E-4</v>
          </cell>
        </row>
        <row r="14">
          <cell r="C14" t="str">
            <v>Legumbre seca</v>
          </cell>
          <cell r="D14">
            <v>-2.71</v>
          </cell>
          <cell r="E14">
            <v>-9.6664518320806695E-3</v>
          </cell>
          <cell r="F14">
            <v>-1.24</v>
          </cell>
          <cell r="G14">
            <v>-6.5766681891793301E-3</v>
          </cell>
          <cell r="H14">
            <v>3.99</v>
          </cell>
          <cell r="I14">
            <v>5.8962897097017304E-3</v>
          </cell>
        </row>
        <row r="15">
          <cell r="C15" t="str">
            <v>Hortaliza Enlatada</v>
          </cell>
          <cell r="D15">
            <v>4.51</v>
          </cell>
          <cell r="E15">
            <v>7.0304480454838796E-3</v>
          </cell>
          <cell r="F15">
            <v>4.87</v>
          </cell>
          <cell r="G15">
            <v>6.9514616422786503E-3</v>
          </cell>
          <cell r="H15">
            <v>3.73</v>
          </cell>
          <cell r="I15">
            <v>9.0437057482566797E-3</v>
          </cell>
        </row>
      </sheetData>
      <sheetData sheetId="181">
        <row r="2">
          <cell r="C2" t="str">
            <v>Frutas</v>
          </cell>
          <cell r="D2">
            <v>9.7200000000000006</v>
          </cell>
          <cell r="E2">
            <v>9.6850587379292905E-2</v>
          </cell>
          <cell r="F2">
            <v>11.98</v>
          </cell>
          <cell r="G2">
            <v>0.12709777005942399</v>
          </cell>
          <cell r="H2">
            <v>7.53</v>
          </cell>
          <cell r="I2">
            <v>0.10236373809463099</v>
          </cell>
        </row>
        <row r="3">
          <cell r="C3" t="str">
            <v>Fruta fresca</v>
          </cell>
          <cell r="D3">
            <v>10.130000000000001</v>
          </cell>
          <cell r="E3">
            <v>9.2342627194456697E-2</v>
          </cell>
          <cell r="F3">
            <v>12.21</v>
          </cell>
          <cell r="G3">
            <v>0.121113745060501</v>
          </cell>
          <cell r="H3">
            <v>8.14</v>
          </cell>
          <cell r="I3">
            <v>9.6319986826609805E-2</v>
          </cell>
        </row>
        <row r="4">
          <cell r="C4" t="str">
            <v>Fruta conserva</v>
          </cell>
          <cell r="D4">
            <v>5.89</v>
          </cell>
          <cell r="E4">
            <v>4.9950699470798603E-3</v>
          </cell>
          <cell r="F4">
            <v>8.93</v>
          </cell>
          <cell r="G4">
            <v>6.1570697136291899E-3</v>
          </cell>
          <cell r="H4">
            <v>4.16</v>
          </cell>
          <cell r="I4">
            <v>7.3275385348971099E-3</v>
          </cell>
        </row>
        <row r="5">
          <cell r="C5" t="str">
            <v>Fruta fresca</v>
          </cell>
          <cell r="D5">
            <v>10.130000000000001</v>
          </cell>
          <cell r="E5">
            <v>9.2342627194456697E-2</v>
          </cell>
          <cell r="F5">
            <v>12.21</v>
          </cell>
          <cell r="G5">
            <v>0.121113745060501</v>
          </cell>
          <cell r="H5">
            <v>8.14</v>
          </cell>
          <cell r="I5">
            <v>9.6319986826609805E-2</v>
          </cell>
        </row>
        <row r="6">
          <cell r="C6" t="str">
            <v>Naranjas</v>
          </cell>
          <cell r="D6">
            <v>35.840000000000003</v>
          </cell>
          <cell r="E6">
            <v>1.55849527076047E-2</v>
          </cell>
          <cell r="F6">
            <v>24.41</v>
          </cell>
          <cell r="G6">
            <v>1.1447164668944401E-2</v>
          </cell>
          <cell r="H6">
            <v>47.93</v>
          </cell>
          <cell r="I6">
            <v>2.1867180363160699E-2</v>
          </cell>
        </row>
        <row r="7">
          <cell r="C7" t="str">
            <v>Bananos</v>
          </cell>
          <cell r="D7">
            <v>7.26</v>
          </cell>
          <cell r="E7">
            <v>2.3791437668557402E-3</v>
          </cell>
          <cell r="F7">
            <v>6.52</v>
          </cell>
          <cell r="G7">
            <v>3.1567651712868898E-3</v>
          </cell>
          <cell r="H7">
            <v>6.91</v>
          </cell>
          <cell r="I7">
            <v>4.4448388462419499E-4</v>
          </cell>
        </row>
        <row r="8">
          <cell r="C8" t="str">
            <v>Tomate árbol</v>
          </cell>
          <cell r="D8">
            <v>-4.4800000000000004</v>
          </cell>
          <cell r="E8">
            <v>-1.0853196670476499E-3</v>
          </cell>
          <cell r="F8">
            <v>-2.84</v>
          </cell>
          <cell r="G8">
            <v>-1.1343552795670599E-3</v>
          </cell>
          <cell r="H8">
            <v>-6.91</v>
          </cell>
          <cell r="I8">
            <v>-8.9999380027905903E-4</v>
          </cell>
        </row>
        <row r="9">
          <cell r="C9" t="str">
            <v>Moras</v>
          </cell>
          <cell r="D9">
            <v>4.6399999999999997</v>
          </cell>
          <cell r="E9">
            <v>2.8025403466972699E-3</v>
          </cell>
          <cell r="F9">
            <v>7.49</v>
          </cell>
          <cell r="G9">
            <v>6.6844353511793502E-3</v>
          </cell>
          <cell r="H9">
            <v>-1.04</v>
          </cell>
          <cell r="I9">
            <v>-8.2276025628006698E-5</v>
          </cell>
        </row>
        <row r="10">
          <cell r="C10" t="str">
            <v>Otra fruta fresca</v>
          </cell>
          <cell r="D10">
            <v>9.92</v>
          </cell>
          <cell r="E10">
            <v>7.4471894144585896E-2</v>
          </cell>
          <cell r="F10">
            <v>13.45</v>
          </cell>
          <cell r="G10">
            <v>0.10322593437019301</v>
          </cell>
          <cell r="H10">
            <v>6.93</v>
          </cell>
          <cell r="I10">
            <v>7.6947374164411497E-2</v>
          </cell>
        </row>
        <row r="11">
          <cell r="C11" t="str">
            <v>Fruta conserva</v>
          </cell>
          <cell r="D11">
            <v>5.89</v>
          </cell>
          <cell r="E11">
            <v>4.9950699470798603E-3</v>
          </cell>
          <cell r="F11">
            <v>8.93</v>
          </cell>
          <cell r="G11">
            <v>6.1570697136291899E-3</v>
          </cell>
          <cell r="H11">
            <v>4.16</v>
          </cell>
          <cell r="I11">
            <v>7.3275385348971099E-3</v>
          </cell>
        </row>
        <row r="12">
          <cell r="C12" t="str">
            <v>Fruta seca</v>
          </cell>
          <cell r="D12">
            <v>5.89</v>
          </cell>
          <cell r="E12">
            <v>4.9950699470798603E-3</v>
          </cell>
          <cell r="F12">
            <v>8.93</v>
          </cell>
          <cell r="G12">
            <v>6.1570697136291899E-3</v>
          </cell>
          <cell r="H12">
            <v>4.16</v>
          </cell>
          <cell r="I12">
            <v>7.3275385348971099E-3</v>
          </cell>
        </row>
      </sheetData>
      <sheetData sheetId="182">
        <row r="2">
          <cell r="C2" t="str">
            <v>Carne-derivados</v>
          </cell>
          <cell r="D2">
            <v>3.38</v>
          </cell>
          <cell r="E2">
            <v>0.123620293486313</v>
          </cell>
          <cell r="F2">
            <v>4.9800000000000004</v>
          </cell>
          <cell r="G2">
            <v>0.23211277523035201</v>
          </cell>
          <cell r="H2">
            <v>-0.18</v>
          </cell>
          <cell r="I2">
            <v>-4.9660993202217604E-3</v>
          </cell>
        </row>
        <row r="3">
          <cell r="C3" t="str">
            <v>Carne</v>
          </cell>
          <cell r="D3">
            <v>3.48</v>
          </cell>
          <cell r="E3">
            <v>0.112900180554204</v>
          </cell>
          <cell r="F3">
            <v>5.0999999999999996</v>
          </cell>
          <cell r="G3">
            <v>0.21662410958453299</v>
          </cell>
          <cell r="H3">
            <v>-0.25</v>
          </cell>
          <cell r="I3">
            <v>-5.4345569348118201E-3</v>
          </cell>
        </row>
        <row r="4">
          <cell r="C4" t="str">
            <v>Derivado carne</v>
          </cell>
          <cell r="D4">
            <v>2.6</v>
          </cell>
          <cell r="E4">
            <v>1.0741649701909E-2</v>
          </cell>
          <cell r="F4">
            <v>3.73</v>
          </cell>
          <cell r="G4">
            <v>1.54151249473764E-2</v>
          </cell>
          <cell r="H4">
            <v>0.11</v>
          </cell>
          <cell r="I4">
            <v>6.4384826837784299E-4</v>
          </cell>
        </row>
        <row r="5">
          <cell r="C5" t="str">
            <v>Carne</v>
          </cell>
          <cell r="D5">
            <v>3.48</v>
          </cell>
          <cell r="E5">
            <v>0.112900180554204</v>
          </cell>
          <cell r="F5">
            <v>5.0999999999999996</v>
          </cell>
          <cell r="G5">
            <v>0.21662410958453299</v>
          </cell>
          <cell r="H5">
            <v>-0.25</v>
          </cell>
          <cell r="I5">
            <v>-5.4345569348118201E-3</v>
          </cell>
        </row>
        <row r="6">
          <cell r="C6" t="str">
            <v>Res</v>
          </cell>
          <cell r="D6">
            <v>-3.14</v>
          </cell>
          <cell r="E6">
            <v>-5.44112944389811E-2</v>
          </cell>
          <cell r="F6">
            <v>-0.99</v>
          </cell>
          <cell r="G6">
            <v>-2.2582298219108302E-2</v>
          </cell>
          <cell r="H6">
            <v>-5.17</v>
          </cell>
          <cell r="I6">
            <v>-7.7671369609239094E-2</v>
          </cell>
        </row>
        <row r="7">
          <cell r="C7" t="str">
            <v>Cerdo</v>
          </cell>
          <cell r="D7">
            <v>0.04</v>
          </cell>
          <cell r="E7">
            <v>8.9793145087378796E-5</v>
          </cell>
          <cell r="F7">
            <v>-2.09</v>
          </cell>
          <cell r="G7">
            <v>-5.1452847140414102E-3</v>
          </cell>
          <cell r="H7">
            <v>-0.41</v>
          </cell>
          <cell r="I7">
            <v>-4.1797119329062802E-4</v>
          </cell>
        </row>
        <row r="8">
          <cell r="C8" t="str">
            <v>Pollo</v>
          </cell>
          <cell r="D8">
            <v>14.95</v>
          </cell>
          <cell r="E8">
            <v>0.19236570296157501</v>
          </cell>
          <cell r="F8">
            <v>15.91</v>
          </cell>
          <cell r="G8">
            <v>0.27374788775682102</v>
          </cell>
          <cell r="H8">
            <v>15.74</v>
          </cell>
          <cell r="I8">
            <v>8.9625639141783398E-2</v>
          </cell>
        </row>
        <row r="9">
          <cell r="C9" t="str">
            <v>Derivado carne</v>
          </cell>
          <cell r="D9">
            <v>2.6</v>
          </cell>
          <cell r="E9">
            <v>1.0741649701909E-2</v>
          </cell>
          <cell r="F9">
            <v>3.73</v>
          </cell>
          <cell r="G9">
            <v>1.54151249473764E-2</v>
          </cell>
          <cell r="H9">
            <v>0.11</v>
          </cell>
          <cell r="I9">
            <v>6.4384826837784299E-4</v>
          </cell>
        </row>
        <row r="10">
          <cell r="C10" t="str">
            <v>Carne embutida</v>
          </cell>
          <cell r="D10">
            <v>2.6</v>
          </cell>
          <cell r="E10">
            <v>1.0741649701909E-2</v>
          </cell>
          <cell r="F10">
            <v>3.73</v>
          </cell>
          <cell r="G10">
            <v>1.54151249473764E-2</v>
          </cell>
          <cell r="H10">
            <v>0.11</v>
          </cell>
          <cell r="I10">
            <v>6.4384826837784299E-4</v>
          </cell>
        </row>
      </sheetData>
      <sheetData sheetId="183">
        <row r="2">
          <cell r="C2" t="str">
            <v>Pescado y otros</v>
          </cell>
          <cell r="D2">
            <v>2.68</v>
          </cell>
          <cell r="E2">
            <v>1.4955994738221399E-2</v>
          </cell>
          <cell r="F2">
            <v>2.77</v>
          </cell>
          <cell r="G2">
            <v>1.76763189281131E-2</v>
          </cell>
          <cell r="H2">
            <v>2.4</v>
          </cell>
          <cell r="I2">
            <v>7.0519264451191803E-3</v>
          </cell>
        </row>
        <row r="3">
          <cell r="C3" t="str">
            <v>Pescado fresco</v>
          </cell>
          <cell r="D3">
            <v>2.99</v>
          </cell>
          <cell r="E3">
            <v>1.57212037711985E-2</v>
          </cell>
          <cell r="F3">
            <v>2.77</v>
          </cell>
          <cell r="G3">
            <v>1.7662387000009001E-2</v>
          </cell>
          <cell r="H3">
            <v>5.43</v>
          </cell>
          <cell r="I3">
            <v>9.4745705815387805E-3</v>
          </cell>
        </row>
        <row r="4">
          <cell r="C4" t="str">
            <v>Otras de mar</v>
          </cell>
          <cell r="D4">
            <v>-2.0099999999999998</v>
          </cell>
          <cell r="E4">
            <v>-6.4849646081874203E-4</v>
          </cell>
          <cell r="F4">
            <v>1.3</v>
          </cell>
          <cell r="G4">
            <v>6.5229362601957202E-6</v>
          </cell>
          <cell r="H4">
            <v>-1.73</v>
          </cell>
          <cell r="I4">
            <v>-2.0647820507983502E-3</v>
          </cell>
        </row>
        <row r="5">
          <cell r="C5" t="str">
            <v>Pescado fresco</v>
          </cell>
          <cell r="D5">
            <v>2.99</v>
          </cell>
          <cell r="E5">
            <v>1.57212037711985E-2</v>
          </cell>
          <cell r="F5">
            <v>2.77</v>
          </cell>
          <cell r="G5">
            <v>1.7662387000009001E-2</v>
          </cell>
          <cell r="H5">
            <v>5.43</v>
          </cell>
          <cell r="I5">
            <v>9.4745705815387805E-3</v>
          </cell>
        </row>
        <row r="6">
          <cell r="C6" t="str">
            <v>Pescado mar</v>
          </cell>
          <cell r="D6">
            <v>2.99</v>
          </cell>
          <cell r="E6">
            <v>1.57212037711985E-2</v>
          </cell>
          <cell r="F6">
            <v>2.77</v>
          </cell>
          <cell r="G6">
            <v>1.7662387000009001E-2</v>
          </cell>
          <cell r="H6">
            <v>5.43</v>
          </cell>
          <cell r="I6">
            <v>9.4745705815387805E-3</v>
          </cell>
        </row>
        <row r="7">
          <cell r="C7" t="str">
            <v>Otras de mar</v>
          </cell>
          <cell r="D7">
            <v>-2.0099999999999998</v>
          </cell>
          <cell r="E7">
            <v>-6.4849646081874203E-4</v>
          </cell>
          <cell r="F7">
            <v>1.3</v>
          </cell>
          <cell r="G7">
            <v>6.5229362601957202E-6</v>
          </cell>
          <cell r="H7">
            <v>-1.73</v>
          </cell>
          <cell r="I7">
            <v>-2.0647820507983502E-3</v>
          </cell>
        </row>
        <row r="8">
          <cell r="C8" t="str">
            <v>Otras mar</v>
          </cell>
          <cell r="D8">
            <v>-2.0099999999999998</v>
          </cell>
          <cell r="E8">
            <v>-6.4849646081874203E-4</v>
          </cell>
          <cell r="F8">
            <v>1.3</v>
          </cell>
          <cell r="G8">
            <v>6.5229362601957202E-6</v>
          </cell>
          <cell r="H8">
            <v>-1.73</v>
          </cell>
          <cell r="I8">
            <v>-2.0647820507983502E-3</v>
          </cell>
        </row>
      </sheetData>
      <sheetData sheetId="184">
        <row r="2">
          <cell r="C2" t="str">
            <v>Lácteos-Huevos</v>
          </cell>
          <cell r="D2">
            <v>4.17</v>
          </cell>
          <cell r="E2">
            <v>0.16534702279091201</v>
          </cell>
          <cell r="F2">
            <v>5.31</v>
          </cell>
          <cell r="G2">
            <v>0.26599983959220103</v>
          </cell>
          <cell r="H2">
            <v>2.38</v>
          </cell>
          <cell r="I2">
            <v>5.9499107894211298E-2</v>
          </cell>
        </row>
        <row r="3">
          <cell r="C3" t="str">
            <v>Huevo</v>
          </cell>
          <cell r="D3">
            <v>6.7</v>
          </cell>
          <cell r="E3">
            <v>4.4104769877222297E-2</v>
          </cell>
          <cell r="F3">
            <v>7.05</v>
          </cell>
          <cell r="G3">
            <v>6.0487135109217299E-2</v>
          </cell>
          <cell r="H3">
            <v>5.42</v>
          </cell>
          <cell r="I3">
            <v>1.48142077401051E-2</v>
          </cell>
        </row>
        <row r="4">
          <cell r="C4" t="str">
            <v>Leche-derivados</v>
          </cell>
          <cell r="D4">
            <v>4.05</v>
          </cell>
          <cell r="E4">
            <v>9.9058810625071894E-2</v>
          </cell>
          <cell r="F4">
            <v>5.78</v>
          </cell>
          <cell r="G4">
            <v>0.17572463734845001</v>
          </cell>
          <cell r="H4">
            <v>1.9</v>
          </cell>
          <cell r="I4">
            <v>3.6370030400828403E-2</v>
          </cell>
        </row>
        <row r="5">
          <cell r="C5" t="str">
            <v>Aceites-grasas</v>
          </cell>
          <cell r="D5">
            <v>2.65</v>
          </cell>
          <cell r="E5">
            <v>2.2821651907577699E-2</v>
          </cell>
          <cell r="F5">
            <v>2.75</v>
          </cell>
          <cell r="G5">
            <v>3.0564145204813101E-2</v>
          </cell>
          <cell r="H5">
            <v>2.87</v>
          </cell>
          <cell r="I5">
            <v>8.9678723040326497E-3</v>
          </cell>
        </row>
        <row r="6">
          <cell r="C6" t="str">
            <v>Huevo</v>
          </cell>
          <cell r="D6">
            <v>6.7</v>
          </cell>
          <cell r="E6">
            <v>4.4104769877222297E-2</v>
          </cell>
          <cell r="F6">
            <v>7.05</v>
          </cell>
          <cell r="G6">
            <v>6.0487135109217299E-2</v>
          </cell>
          <cell r="H6">
            <v>5.42</v>
          </cell>
          <cell r="I6">
            <v>1.48142077401051E-2</v>
          </cell>
        </row>
        <row r="7">
          <cell r="C7" t="str">
            <v>Huevos</v>
          </cell>
          <cell r="D7">
            <v>6.7</v>
          </cell>
          <cell r="E7">
            <v>4.4104769877222297E-2</v>
          </cell>
          <cell r="F7">
            <v>7.05</v>
          </cell>
          <cell r="G7">
            <v>6.0487135109217299E-2</v>
          </cell>
          <cell r="H7">
            <v>5.42</v>
          </cell>
          <cell r="I7">
            <v>1.48142077401051E-2</v>
          </cell>
        </row>
        <row r="8">
          <cell r="C8" t="str">
            <v>Leche-derivados</v>
          </cell>
          <cell r="D8">
            <v>4.05</v>
          </cell>
          <cell r="E8">
            <v>9.9058810625071894E-2</v>
          </cell>
          <cell r="F8">
            <v>5.78</v>
          </cell>
          <cell r="G8">
            <v>0.17572463734845001</v>
          </cell>
          <cell r="H8">
            <v>1.9</v>
          </cell>
          <cell r="I8">
            <v>3.6370030400828403E-2</v>
          </cell>
        </row>
        <row r="9">
          <cell r="C9" t="str">
            <v>Leche</v>
          </cell>
          <cell r="D9">
            <v>5.6</v>
          </cell>
          <cell r="E9">
            <v>9.1192312575336595E-2</v>
          </cell>
          <cell r="F9">
            <v>7.32</v>
          </cell>
          <cell r="G9">
            <v>0.16296286186200901</v>
          </cell>
          <cell r="H9">
            <v>3.36</v>
          </cell>
          <cell r="I9">
            <v>3.00156242825294E-2</v>
          </cell>
        </row>
        <row r="10">
          <cell r="C10" t="str">
            <v>Queso</v>
          </cell>
          <cell r="D10">
            <v>1.4</v>
          </cell>
          <cell r="E10">
            <v>5.9913984020576001E-3</v>
          </cell>
          <cell r="F10">
            <v>2.83</v>
          </cell>
          <cell r="G10">
            <v>1.2293019662135E-2</v>
          </cell>
          <cell r="H10">
            <v>0.12</v>
          </cell>
          <cell r="I10">
            <v>6.2997144879688995E-4</v>
          </cell>
        </row>
        <row r="11">
          <cell r="C11" t="str">
            <v>Otros lácteos</v>
          </cell>
          <cell r="D11">
            <v>0.71</v>
          </cell>
          <cell r="E11">
            <v>2.7645677061280799E-3</v>
          </cell>
          <cell r="F11">
            <v>0.51</v>
          </cell>
          <cell r="G11">
            <v>1.9355584226402199E-3</v>
          </cell>
          <cell r="H11">
            <v>1.2</v>
          </cell>
          <cell r="I11">
            <v>5.9500523298317504E-3</v>
          </cell>
        </row>
        <row r="12">
          <cell r="C12" t="str">
            <v>Aceites-grasas</v>
          </cell>
          <cell r="D12">
            <v>2.65</v>
          </cell>
          <cell r="E12">
            <v>2.2821651907577699E-2</v>
          </cell>
          <cell r="F12">
            <v>2.75</v>
          </cell>
          <cell r="G12">
            <v>3.0564145204813101E-2</v>
          </cell>
          <cell r="H12">
            <v>2.87</v>
          </cell>
          <cell r="I12">
            <v>8.9678723040326497E-3</v>
          </cell>
        </row>
        <row r="13">
          <cell r="C13" t="str">
            <v>Aceites</v>
          </cell>
          <cell r="D13">
            <v>2.82</v>
          </cell>
          <cell r="E13">
            <v>2.2594628631044299E-2</v>
          </cell>
          <cell r="F13">
            <v>2.73</v>
          </cell>
          <cell r="G13">
            <v>2.8099023233080798E-2</v>
          </cell>
          <cell r="H13">
            <v>3.15</v>
          </cell>
          <cell r="I13">
            <v>9.4826093253442007E-3</v>
          </cell>
        </row>
        <row r="14">
          <cell r="C14" t="str">
            <v>Grasas</v>
          </cell>
          <cell r="D14">
            <v>0.51</v>
          </cell>
          <cell r="E14">
            <v>3.0577825792053398E-4</v>
          </cell>
          <cell r="F14">
            <v>3.01</v>
          </cell>
          <cell r="G14">
            <v>2.4731080365380299E-3</v>
          </cell>
          <cell r="H14">
            <v>-3.93</v>
          </cell>
          <cell r="I14">
            <v>-4.4923919045181002E-4</v>
          </cell>
        </row>
      </sheetData>
      <sheetData sheetId="185">
        <row r="2">
          <cell r="C2" t="str">
            <v>Alimentos varios</v>
          </cell>
          <cell r="D2">
            <v>4.83</v>
          </cell>
          <cell r="E2">
            <v>0.13356988330816399</v>
          </cell>
          <cell r="F2">
            <v>5.79</v>
          </cell>
          <cell r="G2">
            <v>0.19529804259390601</v>
          </cell>
          <cell r="H2">
            <v>3.98</v>
          </cell>
          <cell r="I2">
            <v>7.4683296508973193E-2</v>
          </cell>
        </row>
        <row r="3">
          <cell r="C3" t="str">
            <v>Panela-azúcar</v>
          </cell>
          <cell r="D3">
            <v>5.89</v>
          </cell>
          <cell r="E3">
            <v>3.1567090799778999E-2</v>
          </cell>
          <cell r="F3">
            <v>7.32</v>
          </cell>
          <cell r="G3">
            <v>5.9166591271736901E-2</v>
          </cell>
          <cell r="H3">
            <v>4.6500000000000004</v>
          </cell>
          <cell r="I3">
            <v>1.43806809820972E-2</v>
          </cell>
        </row>
        <row r="4">
          <cell r="C4" t="str">
            <v>Café-chocolate</v>
          </cell>
          <cell r="D4">
            <v>6.19</v>
          </cell>
          <cell r="E4">
            <v>4.0556696725046498E-2</v>
          </cell>
          <cell r="F4">
            <v>6.91</v>
          </cell>
          <cell r="G4">
            <v>5.9408450606535601E-2</v>
          </cell>
          <cell r="H4">
            <v>4.6100000000000003</v>
          </cell>
          <cell r="I4">
            <v>2.3070778889047398E-2</v>
          </cell>
        </row>
        <row r="5">
          <cell r="C5" t="str">
            <v>Condimentos</v>
          </cell>
          <cell r="D5">
            <v>2.64</v>
          </cell>
          <cell r="E5">
            <v>2.0823813428206299E-3</v>
          </cell>
          <cell r="F5">
            <v>3.14</v>
          </cell>
          <cell r="G5">
            <v>3.1755015865085E-3</v>
          </cell>
          <cell r="H5">
            <v>3.07</v>
          </cell>
          <cell r="I5">
            <v>1.7737501591084501E-3</v>
          </cell>
        </row>
        <row r="6">
          <cell r="C6" t="str">
            <v>Abarrotes</v>
          </cell>
          <cell r="D6">
            <v>1.25</v>
          </cell>
          <cell r="E6">
            <v>8.1291027892373396E-3</v>
          </cell>
          <cell r="F6">
            <v>1.06</v>
          </cell>
          <cell r="G6">
            <v>7.6441878834010201E-3</v>
          </cell>
          <cell r="H6">
            <v>1.62</v>
          </cell>
          <cell r="I6">
            <v>7.6284507523760401E-3</v>
          </cell>
        </row>
        <row r="7">
          <cell r="C7" t="str">
            <v>Bebida no alcohol</v>
          </cell>
          <cell r="D7">
            <v>6.23</v>
          </cell>
          <cell r="E7">
            <v>5.2643198496704999E-2</v>
          </cell>
          <cell r="F7">
            <v>7.69</v>
          </cell>
          <cell r="G7">
            <v>6.7891129853256502E-2</v>
          </cell>
          <cell r="H7">
            <v>5.25</v>
          </cell>
          <cell r="I7">
            <v>2.8249855672699501E-2</v>
          </cell>
        </row>
        <row r="8">
          <cell r="C8" t="str">
            <v>Panela-azúcar</v>
          </cell>
          <cell r="D8">
            <v>5.89</v>
          </cell>
          <cell r="E8">
            <v>3.1567090799778999E-2</v>
          </cell>
          <cell r="F8">
            <v>7.32</v>
          </cell>
          <cell r="G8">
            <v>5.9166591271736901E-2</v>
          </cell>
          <cell r="H8">
            <v>4.6500000000000004</v>
          </cell>
          <cell r="I8">
            <v>1.43806809820972E-2</v>
          </cell>
        </row>
        <row r="9">
          <cell r="C9" t="str">
            <v>Panela</v>
          </cell>
          <cell r="D9">
            <v>14.45</v>
          </cell>
          <cell r="E9">
            <v>2.7788021477288299E-2</v>
          </cell>
          <cell r="F9">
            <v>17.16</v>
          </cell>
          <cell r="G9">
            <v>6.7400869229993901E-2</v>
          </cell>
          <cell r="H9">
            <v>8.08</v>
          </cell>
          <cell r="I9">
            <v>5.1157808113211E-3</v>
          </cell>
        </row>
        <row r="10">
          <cell r="C10" t="str">
            <v>Azúcar</v>
          </cell>
          <cell r="D10">
            <v>1.65</v>
          </cell>
          <cell r="E10">
            <v>5.6701271159163603E-3</v>
          </cell>
          <cell r="F10">
            <v>-0.63</v>
          </cell>
          <cell r="G10">
            <v>-2.6179329049572401E-3</v>
          </cell>
          <cell r="H10">
            <v>3.81</v>
          </cell>
          <cell r="I10">
            <v>9.3706194214024097E-3</v>
          </cell>
        </row>
        <row r="11">
          <cell r="C11" t="str">
            <v>Café-chocolate</v>
          </cell>
          <cell r="D11">
            <v>6.19</v>
          </cell>
          <cell r="E11">
            <v>4.0556696725046498E-2</v>
          </cell>
          <cell r="F11">
            <v>6.91</v>
          </cell>
          <cell r="G11">
            <v>5.9408450606535601E-2</v>
          </cell>
          <cell r="H11">
            <v>4.6100000000000003</v>
          </cell>
          <cell r="I11">
            <v>2.3070778889047398E-2</v>
          </cell>
        </row>
        <row r="12">
          <cell r="C12" t="str">
            <v>Café</v>
          </cell>
          <cell r="D12">
            <v>5.95</v>
          </cell>
          <cell r="E12">
            <v>1.62061836426108E-2</v>
          </cell>
          <cell r="F12">
            <v>6.62</v>
          </cell>
          <cell r="G12">
            <v>2.0805610976216499E-2</v>
          </cell>
          <cell r="H12">
            <v>5.19</v>
          </cell>
          <cell r="I12">
            <v>1.5770420502598002E-2</v>
          </cell>
        </row>
        <row r="13">
          <cell r="C13" t="str">
            <v>Chocolate</v>
          </cell>
          <cell r="D13">
            <v>6.35</v>
          </cell>
          <cell r="E13">
            <v>2.4307742747931699E-2</v>
          </cell>
          <cell r="F13">
            <v>7.09</v>
          </cell>
          <cell r="G13">
            <v>3.8673781003894403E-2</v>
          </cell>
          <cell r="H13">
            <v>3.73</v>
          </cell>
          <cell r="I13">
            <v>7.3327477726766099E-3</v>
          </cell>
        </row>
        <row r="14">
          <cell r="C14" t="str">
            <v>Condimentos</v>
          </cell>
          <cell r="D14">
            <v>2.64</v>
          </cell>
          <cell r="E14">
            <v>2.0823813428206299E-3</v>
          </cell>
          <cell r="F14">
            <v>3.14</v>
          </cell>
          <cell r="G14">
            <v>3.1755015865085E-3</v>
          </cell>
          <cell r="H14">
            <v>3.07</v>
          </cell>
          <cell r="I14">
            <v>1.7737501591084501E-3</v>
          </cell>
        </row>
        <row r="15">
          <cell r="C15" t="str">
            <v>Sal</v>
          </cell>
          <cell r="D15">
            <v>0.84</v>
          </cell>
          <cell r="E15">
            <v>3.9202833503061799E-4</v>
          </cell>
          <cell r="F15">
            <v>2.0499999999999998</v>
          </cell>
          <cell r="G15">
            <v>1.28314511698196E-3</v>
          </cell>
          <cell r="H15">
            <v>-0.27</v>
          </cell>
          <cell r="I15">
            <v>-7.9513503188033798E-5</v>
          </cell>
        </row>
        <row r="16">
          <cell r="C16" t="str">
            <v>Otro condimento</v>
          </cell>
          <cell r="D16">
            <v>5.42</v>
          </cell>
          <cell r="E16">
            <v>1.7457800353276099E-3</v>
          </cell>
          <cell r="F16">
            <v>5.01</v>
          </cell>
          <cell r="G16">
            <v>1.93072296231518E-3</v>
          </cell>
          <cell r="H16">
            <v>6.82</v>
          </cell>
          <cell r="I16">
            <v>1.9318592296232999E-3</v>
          </cell>
        </row>
        <row r="17">
          <cell r="C17" t="str">
            <v>Abarrotes</v>
          </cell>
          <cell r="D17">
            <v>1.25</v>
          </cell>
          <cell r="E17">
            <v>8.1291027892373396E-3</v>
          </cell>
          <cell r="F17">
            <v>1.06</v>
          </cell>
          <cell r="G17">
            <v>7.6441878834010201E-3</v>
          </cell>
          <cell r="H17">
            <v>1.62</v>
          </cell>
          <cell r="I17">
            <v>7.6284507523760401E-3</v>
          </cell>
        </row>
        <row r="18">
          <cell r="C18" t="str">
            <v>Sopas-cremas</v>
          </cell>
          <cell r="D18">
            <v>-0.55000000000000004</v>
          </cell>
          <cell r="E18">
            <v>-3.0570701535872E-4</v>
          </cell>
          <cell r="F18">
            <v>7.0000000000000007E-2</v>
          </cell>
          <cell r="G18">
            <v>8.3818596313278598E-5</v>
          </cell>
          <cell r="H18">
            <v>-3.98</v>
          </cell>
          <cell r="I18">
            <v>-2.4447103165773298E-4</v>
          </cell>
        </row>
        <row r="19">
          <cell r="C19" t="str">
            <v>Salsa-aderezo</v>
          </cell>
          <cell r="D19">
            <v>-0.22</v>
          </cell>
          <cell r="E19">
            <v>-5.0453757129402099E-4</v>
          </cell>
          <cell r="F19">
            <v>-0.11</v>
          </cell>
          <cell r="G19">
            <v>-2.7047489980123698E-4</v>
          </cell>
          <cell r="H19">
            <v>0.33</v>
          </cell>
          <cell r="I19">
            <v>5.0112793438263201E-4</v>
          </cell>
        </row>
        <row r="20">
          <cell r="C20" t="str">
            <v>Confitería</v>
          </cell>
          <cell r="D20">
            <v>2.58</v>
          </cell>
          <cell r="E20">
            <v>4.2869249085122603E-3</v>
          </cell>
          <cell r="F20">
            <v>2.16</v>
          </cell>
          <cell r="G20">
            <v>3.1228012229743401E-3</v>
          </cell>
          <cell r="H20">
            <v>2.35</v>
          </cell>
          <cell r="I20">
            <v>3.78559741372016E-3</v>
          </cell>
        </row>
        <row r="21">
          <cell r="C21" t="str">
            <v>Otros abarrotes</v>
          </cell>
          <cell r="D21">
            <v>2.37</v>
          </cell>
          <cell r="E21">
            <v>4.7222007055453498E-3</v>
          </cell>
          <cell r="F21">
            <v>2.27</v>
          </cell>
          <cell r="G21">
            <v>4.7882675944307101E-3</v>
          </cell>
          <cell r="H21">
            <v>2.38</v>
          </cell>
          <cell r="I21">
            <v>3.6128167517168802E-3</v>
          </cell>
        </row>
        <row r="22">
          <cell r="C22" t="str">
            <v>Bebida no alcohol</v>
          </cell>
          <cell r="D22">
            <v>6.23</v>
          </cell>
          <cell r="E22">
            <v>5.2643198496704999E-2</v>
          </cell>
          <cell r="F22">
            <v>7.69</v>
          </cell>
          <cell r="G22">
            <v>6.7891129853256502E-2</v>
          </cell>
          <cell r="H22">
            <v>5.25</v>
          </cell>
          <cell r="I22">
            <v>2.8249855672699501E-2</v>
          </cell>
        </row>
        <row r="23">
          <cell r="C23" t="str">
            <v>Jugos</v>
          </cell>
          <cell r="D23">
            <v>1.34</v>
          </cell>
          <cell r="E23">
            <v>3.0656320174313602E-4</v>
          </cell>
          <cell r="F23">
            <v>0.74</v>
          </cell>
          <cell r="G23">
            <v>3.2122183335090999E-4</v>
          </cell>
          <cell r="H23">
            <v>3.33</v>
          </cell>
          <cell r="I23">
            <v>1.4588369571814E-4</v>
          </cell>
        </row>
        <row r="24">
          <cell r="C24" t="str">
            <v>Gaseosas</v>
          </cell>
          <cell r="D24">
            <v>6.66</v>
          </cell>
          <cell r="E24">
            <v>4.8010500390839303E-2</v>
          </cell>
          <cell r="F24">
            <v>8.39</v>
          </cell>
          <cell r="G24">
            <v>6.46698133194685E-2</v>
          </cell>
          <cell r="H24">
            <v>5.37</v>
          </cell>
          <cell r="I24">
            <v>2.1819134790257998E-2</v>
          </cell>
        </row>
        <row r="25">
          <cell r="C25" t="str">
            <v>Otra bebida no alc.</v>
          </cell>
          <cell r="D25">
            <v>4.45</v>
          </cell>
          <cell r="E25">
            <v>4.5035394078655503E-3</v>
          </cell>
          <cell r="F25">
            <v>4.82</v>
          </cell>
          <cell r="G25">
            <v>3.3082216162200299E-3</v>
          </cell>
          <cell r="H25">
            <v>4.92</v>
          </cell>
          <cell r="I25">
            <v>6.2679057573220998E-3</v>
          </cell>
        </row>
      </sheetData>
      <sheetData sheetId="186">
        <row r="2">
          <cell r="C2" t="str">
            <v>Comidas</v>
          </cell>
          <cell r="D2">
            <v>6.2</v>
          </cell>
          <cell r="E2">
            <v>0.588422556234379</v>
          </cell>
          <cell r="F2">
            <v>6.46</v>
          </cell>
          <cell r="G2">
            <v>0.65578587026212898</v>
          </cell>
          <cell r="H2">
            <v>7.08</v>
          </cell>
          <cell r="I2">
            <v>0.54618667822290301</v>
          </cell>
        </row>
        <row r="3">
          <cell r="C3" t="str">
            <v>Restaurante</v>
          </cell>
          <cell r="D3">
            <v>6.76</v>
          </cell>
          <cell r="E3">
            <v>0.53942803968962905</v>
          </cell>
          <cell r="F3">
            <v>7.05</v>
          </cell>
          <cell r="G3">
            <v>0.60712825898478895</v>
          </cell>
          <cell r="H3">
            <v>7.36</v>
          </cell>
          <cell r="I3">
            <v>0.50962229560985794</v>
          </cell>
        </row>
        <row r="4">
          <cell r="C4" t="str">
            <v>Comida rápida</v>
          </cell>
          <cell r="D4">
            <v>4.21</v>
          </cell>
          <cell r="E4">
            <v>3.3217343757264498E-2</v>
          </cell>
          <cell r="F4">
            <v>4</v>
          </cell>
          <cell r="G4">
            <v>3.4341184562154403E-2</v>
          </cell>
          <cell r="H4">
            <v>4.55</v>
          </cell>
          <cell r="I4">
            <v>1.9867785762802799E-2</v>
          </cell>
        </row>
        <row r="5">
          <cell r="C5" t="str">
            <v>Otras comidas</v>
          </cell>
          <cell r="D5">
            <v>2.2400000000000002</v>
          </cell>
          <cell r="E5">
            <v>1.6165637533205102E-2</v>
          </cell>
          <cell r="F5">
            <v>2.2000000000000002</v>
          </cell>
          <cell r="G5">
            <v>1.49790479092663E-2</v>
          </cell>
          <cell r="H5">
            <v>4.9000000000000004</v>
          </cell>
          <cell r="I5">
            <v>1.7343024644153101E-2</v>
          </cell>
        </row>
        <row r="6">
          <cell r="C6" t="str">
            <v>Restaurante</v>
          </cell>
          <cell r="D6">
            <v>6.76</v>
          </cell>
          <cell r="E6">
            <v>0.53942803968962905</v>
          </cell>
          <cell r="F6">
            <v>7.05</v>
          </cell>
          <cell r="G6">
            <v>0.60712825898478895</v>
          </cell>
          <cell r="H6">
            <v>7.36</v>
          </cell>
          <cell r="I6">
            <v>0.50962229560985794</v>
          </cell>
        </row>
        <row r="7">
          <cell r="C7" t="str">
            <v>Almuerzo</v>
          </cell>
          <cell r="D7">
            <v>6.76</v>
          </cell>
          <cell r="E7">
            <v>0.53942803968962905</v>
          </cell>
          <cell r="F7">
            <v>7.05</v>
          </cell>
          <cell r="G7">
            <v>0.60712825898478895</v>
          </cell>
          <cell r="H7">
            <v>7.36</v>
          </cell>
          <cell r="I7">
            <v>0.50962229560985794</v>
          </cell>
        </row>
        <row r="8">
          <cell r="C8" t="str">
            <v>Comida rápida</v>
          </cell>
          <cell r="D8">
            <v>4.21</v>
          </cell>
          <cell r="E8">
            <v>3.3217343757264498E-2</v>
          </cell>
          <cell r="F8">
            <v>4</v>
          </cell>
          <cell r="G8">
            <v>3.4341184562154403E-2</v>
          </cell>
          <cell r="H8">
            <v>4.55</v>
          </cell>
          <cell r="I8">
            <v>1.9867785762802799E-2</v>
          </cell>
        </row>
        <row r="9">
          <cell r="C9" t="str">
            <v>Hamburguesa</v>
          </cell>
          <cell r="D9">
            <v>4.97</v>
          </cell>
          <cell r="E9">
            <v>2.1372452678506501E-2</v>
          </cell>
          <cell r="F9">
            <v>5.32</v>
          </cell>
          <cell r="G9">
            <v>2.3970866840869302E-2</v>
          </cell>
          <cell r="H9">
            <v>5.09</v>
          </cell>
          <cell r="I9">
            <v>1.34666317176138E-2</v>
          </cell>
        </row>
        <row r="10">
          <cell r="C10" t="str">
            <v>Comida caliente</v>
          </cell>
          <cell r="D10">
            <v>3.3</v>
          </cell>
          <cell r="E10">
            <v>1.18464496020708E-2</v>
          </cell>
          <cell r="F10">
            <v>2.5499999999999998</v>
          </cell>
          <cell r="G10">
            <v>1.04028405087434E-2</v>
          </cell>
          <cell r="H10">
            <v>3.72</v>
          </cell>
          <cell r="I10">
            <v>6.4015346362912198E-3</v>
          </cell>
        </row>
        <row r="11">
          <cell r="C11" t="str">
            <v>Otras comidas</v>
          </cell>
          <cell r="D11">
            <v>2.2400000000000002</v>
          </cell>
          <cell r="E11">
            <v>1.6165637533205102E-2</v>
          </cell>
          <cell r="F11">
            <v>2.2000000000000002</v>
          </cell>
          <cell r="G11">
            <v>1.49790479092663E-2</v>
          </cell>
          <cell r="H11">
            <v>4.9000000000000004</v>
          </cell>
          <cell r="I11">
            <v>1.7343024644153101E-2</v>
          </cell>
        </row>
        <row r="12">
          <cell r="C12" t="str">
            <v>Gasto cafetería</v>
          </cell>
          <cell r="D12">
            <v>2.62</v>
          </cell>
          <cell r="E12">
            <v>1.1084980069375101E-2</v>
          </cell>
          <cell r="F12">
            <v>3.36</v>
          </cell>
          <cell r="G12">
            <v>1.41443410666759E-2</v>
          </cell>
          <cell r="H12">
            <v>2.2400000000000002</v>
          </cell>
          <cell r="I12">
            <v>2.5917180707914701E-3</v>
          </cell>
        </row>
        <row r="13">
          <cell r="C13" t="str">
            <v>Comida fría</v>
          </cell>
          <cell r="D13">
            <v>1.71</v>
          </cell>
          <cell r="E13">
            <v>5.1062442593336104E-3</v>
          </cell>
          <cell r="F13">
            <v>0.39</v>
          </cell>
          <cell r="G13">
            <v>1.01369826090793E-3</v>
          </cell>
          <cell r="H13">
            <v>6.22</v>
          </cell>
          <cell r="I13">
            <v>1.48174027038048E-2</v>
          </cell>
        </row>
      </sheetData>
      <sheetData sheetId="187">
        <row r="2">
          <cell r="C2" t="str">
            <v>Alimentos</v>
          </cell>
          <cell r="D2">
            <v>4.92</v>
          </cell>
          <cell r="E2">
            <v>1.3454827998926899</v>
          </cell>
          <cell r="F2">
            <v>5.42</v>
          </cell>
          <cell r="G2">
            <v>1.8119674022850201</v>
          </cell>
          <cell r="H2">
            <v>4.88</v>
          </cell>
          <cell r="I2">
            <v>0.95661950572566801</v>
          </cell>
        </row>
        <row r="3">
          <cell r="C3" t="str">
            <v>Almuerzo</v>
          </cell>
          <cell r="D3">
            <v>6.76</v>
          </cell>
          <cell r="E3">
            <v>0.53942803968962905</v>
          </cell>
          <cell r="F3">
            <v>7.05</v>
          </cell>
          <cell r="G3">
            <v>0.60712825898478895</v>
          </cell>
          <cell r="H3">
            <v>7.36</v>
          </cell>
          <cell r="I3">
            <v>0.50962229560985794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Pollo</v>
          </cell>
          <cell r="D4">
            <v>14.95</v>
          </cell>
          <cell r="E4">
            <v>0.19236570296157501</v>
          </cell>
          <cell r="F4">
            <v>15.91</v>
          </cell>
          <cell r="G4">
            <v>0.27374788775682102</v>
          </cell>
          <cell r="H4">
            <v>15.74</v>
          </cell>
          <cell r="I4">
            <v>8.9625639141783398E-2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Leche</v>
          </cell>
          <cell r="D5">
            <v>5.6</v>
          </cell>
          <cell r="E5">
            <v>9.1192312575336595E-2</v>
          </cell>
          <cell r="F5">
            <v>7.32</v>
          </cell>
          <cell r="G5">
            <v>0.16296286186200901</v>
          </cell>
          <cell r="H5">
            <v>3.36</v>
          </cell>
          <cell r="I5">
            <v>3.00156242825294E-2</v>
          </cell>
          <cell r="J5">
            <v>3</v>
          </cell>
          <cell r="K5">
            <v>3</v>
          </cell>
          <cell r="L5">
            <v>7</v>
          </cell>
        </row>
        <row r="6">
          <cell r="C6" t="str">
            <v>Tomate</v>
          </cell>
          <cell r="D6">
            <v>61.3</v>
          </cell>
          <cell r="E6">
            <v>8.7142872498875298E-2</v>
          </cell>
          <cell r="F6">
            <v>56.14</v>
          </cell>
          <cell r="G6">
            <v>0.118763509442544</v>
          </cell>
          <cell r="H6">
            <v>66.260000000000005</v>
          </cell>
          <cell r="I6">
            <v>4.2360439478062797E-2</v>
          </cell>
          <cell r="J6">
            <v>4</v>
          </cell>
          <cell r="K6">
            <v>4</v>
          </cell>
          <cell r="L6">
            <v>5</v>
          </cell>
        </row>
        <row r="7">
          <cell r="C7" t="str">
            <v>Otra fruta fresca</v>
          </cell>
          <cell r="D7">
            <v>9.92</v>
          </cell>
          <cell r="E7">
            <v>7.4471894144585896E-2</v>
          </cell>
          <cell r="F7">
            <v>13.45</v>
          </cell>
          <cell r="G7">
            <v>0.10322593437019301</v>
          </cell>
          <cell r="H7">
            <v>6.93</v>
          </cell>
          <cell r="I7">
            <v>7.6947374164411497E-2</v>
          </cell>
          <cell r="J7">
            <v>5</v>
          </cell>
          <cell r="K7">
            <v>5</v>
          </cell>
          <cell r="L7">
            <v>3</v>
          </cell>
        </row>
        <row r="8">
          <cell r="C8" t="str">
            <v>Frijol</v>
          </cell>
          <cell r="D8">
            <v>15.51</v>
          </cell>
          <cell r="E8">
            <v>5.63194011242781E-2</v>
          </cell>
          <cell r="F8">
            <v>16</v>
          </cell>
          <cell r="G8">
            <v>9.35355020571315E-2</v>
          </cell>
          <cell r="H8">
            <v>15.82</v>
          </cell>
          <cell r="I8">
            <v>2.0494373188404601E-2</v>
          </cell>
          <cell r="J8">
            <v>6</v>
          </cell>
          <cell r="K8">
            <v>6</v>
          </cell>
          <cell r="L8">
            <v>11</v>
          </cell>
        </row>
        <row r="9">
          <cell r="C9" t="str">
            <v>Gaseosas</v>
          </cell>
          <cell r="D9">
            <v>6.66</v>
          </cell>
          <cell r="E9">
            <v>4.8010500390839303E-2</v>
          </cell>
          <cell r="F9">
            <v>8.39</v>
          </cell>
          <cell r="G9">
            <v>6.46698133194685E-2</v>
          </cell>
          <cell r="H9">
            <v>5.37</v>
          </cell>
          <cell r="I9">
            <v>2.1819134790257998E-2</v>
          </cell>
          <cell r="J9">
            <v>7</v>
          </cell>
          <cell r="K9">
            <v>8</v>
          </cell>
          <cell r="L9">
            <v>10</v>
          </cell>
        </row>
        <row r="10">
          <cell r="C10" t="str">
            <v>Huevos</v>
          </cell>
          <cell r="D10">
            <v>6.7</v>
          </cell>
          <cell r="E10">
            <v>4.4104769877222297E-2</v>
          </cell>
          <cell r="F10">
            <v>7.05</v>
          </cell>
          <cell r="G10">
            <v>6.0487135109217299E-2</v>
          </cell>
          <cell r="H10">
            <v>5.42</v>
          </cell>
          <cell r="I10">
            <v>1.48142077401051E-2</v>
          </cell>
          <cell r="J10">
            <v>8</v>
          </cell>
          <cell r="K10">
            <v>9</v>
          </cell>
          <cell r="L10">
            <v>14</v>
          </cell>
        </row>
        <row r="11">
          <cell r="C11" t="str">
            <v>Otros panadería</v>
          </cell>
          <cell r="D11">
            <v>8.1</v>
          </cell>
          <cell r="E11">
            <v>3.7691689689583301E-2</v>
          </cell>
          <cell r="F11">
            <v>7.67</v>
          </cell>
          <cell r="G11">
            <v>4.1618076570800099E-2</v>
          </cell>
          <cell r="H11">
            <v>8.18</v>
          </cell>
          <cell r="I11">
            <v>3.1285526189956503E-2</v>
          </cell>
          <cell r="J11">
            <v>9</v>
          </cell>
          <cell r="K11">
            <v>11</v>
          </cell>
          <cell r="L11">
            <v>6</v>
          </cell>
        </row>
        <row r="12">
          <cell r="C12" t="str">
            <v>Otras hortalizas</v>
          </cell>
          <cell r="D12">
            <v>8.5399999999999991</v>
          </cell>
          <cell r="E12">
            <v>3.1439582449550002E-2</v>
          </cell>
          <cell r="F12">
            <v>6.33</v>
          </cell>
          <cell r="G12">
            <v>2.6026082844866801E-2</v>
          </cell>
          <cell r="H12">
            <v>15.46</v>
          </cell>
          <cell r="I12">
            <v>5.86710951783063E-2</v>
          </cell>
          <cell r="J12">
            <v>10</v>
          </cell>
          <cell r="K12">
            <v>15</v>
          </cell>
          <cell r="L12">
            <v>4</v>
          </cell>
        </row>
        <row r="13">
          <cell r="C13" t="str">
            <v>Panela</v>
          </cell>
          <cell r="D13">
            <v>14.45</v>
          </cell>
          <cell r="E13">
            <v>2.7788021477288299E-2</v>
          </cell>
          <cell r="F13">
            <v>17.16</v>
          </cell>
          <cell r="G13">
            <v>6.7400869229993901E-2</v>
          </cell>
          <cell r="H13">
            <v>8.08</v>
          </cell>
          <cell r="I13">
            <v>5.1157808113211E-3</v>
          </cell>
          <cell r="J13">
            <v>11</v>
          </cell>
          <cell r="K13">
            <v>7</v>
          </cell>
          <cell r="L13">
            <v>27</v>
          </cell>
        </row>
        <row r="14">
          <cell r="C14" t="str">
            <v>Papa</v>
          </cell>
          <cell r="D14">
            <v>4.7300000000000004</v>
          </cell>
          <cell r="E14">
            <v>2.59150616198431E-2</v>
          </cell>
          <cell r="F14">
            <v>4.79</v>
          </cell>
          <cell r="G14">
            <v>4.4703124408110098E-2</v>
          </cell>
          <cell r="H14">
            <v>11.79</v>
          </cell>
          <cell r="I14">
            <v>2.9572426357710398E-2</v>
          </cell>
          <cell r="J14">
            <v>12</v>
          </cell>
          <cell r="K14">
            <v>10</v>
          </cell>
          <cell r="L14">
            <v>8</v>
          </cell>
        </row>
        <row r="15">
          <cell r="C15" t="str">
            <v>Chocolate</v>
          </cell>
          <cell r="D15">
            <v>6.35</v>
          </cell>
          <cell r="E15">
            <v>2.4307742747931699E-2</v>
          </cell>
          <cell r="F15">
            <v>7.09</v>
          </cell>
          <cell r="G15">
            <v>3.8673781003894403E-2</v>
          </cell>
          <cell r="H15">
            <v>3.73</v>
          </cell>
          <cell r="I15">
            <v>7.3327477726766099E-3</v>
          </cell>
          <cell r="J15">
            <v>13</v>
          </cell>
          <cell r="K15">
            <v>12</v>
          </cell>
          <cell r="L15">
            <v>20</v>
          </cell>
        </row>
        <row r="16">
          <cell r="C16" t="str">
            <v>Aceites</v>
          </cell>
          <cell r="D16">
            <v>2.82</v>
          </cell>
          <cell r="E16">
            <v>2.2594628631044299E-2</v>
          </cell>
          <cell r="F16">
            <v>2.73</v>
          </cell>
          <cell r="G16">
            <v>2.8099023233080798E-2</v>
          </cell>
          <cell r="H16">
            <v>3.15</v>
          </cell>
          <cell r="I16">
            <v>9.4826093253442007E-3</v>
          </cell>
          <cell r="J16">
            <v>14</v>
          </cell>
          <cell r="K16">
            <v>14</v>
          </cell>
          <cell r="L16">
            <v>16</v>
          </cell>
        </row>
        <row r="17">
          <cell r="C17" t="str">
            <v>Hamburguesa</v>
          </cell>
          <cell r="D17">
            <v>4.97</v>
          </cell>
          <cell r="E17">
            <v>2.1372452678506501E-2</v>
          </cell>
          <cell r="F17">
            <v>5.32</v>
          </cell>
          <cell r="G17">
            <v>2.3970866840869302E-2</v>
          </cell>
          <cell r="H17">
            <v>5.09</v>
          </cell>
          <cell r="I17">
            <v>1.34666317176138E-2</v>
          </cell>
          <cell r="J17">
            <v>15</v>
          </cell>
          <cell r="K17">
            <v>16</v>
          </cell>
          <cell r="L17">
            <v>15</v>
          </cell>
        </row>
        <row r="18">
          <cell r="C18" t="str">
            <v>Pan</v>
          </cell>
          <cell r="D18">
            <v>1.54</v>
          </cell>
          <cell r="E18">
            <v>1.7096346439484902E-2</v>
          </cell>
          <cell r="F18">
            <v>1.17</v>
          </cell>
          <cell r="G18">
            <v>2.0260668832010099E-2</v>
          </cell>
          <cell r="H18">
            <v>0.32</v>
          </cell>
          <cell r="I18">
            <v>1.24680910962409E-3</v>
          </cell>
          <cell r="J18">
            <v>16</v>
          </cell>
          <cell r="K18">
            <v>19</v>
          </cell>
          <cell r="L18">
            <v>37</v>
          </cell>
        </row>
        <row r="19">
          <cell r="C19" t="str">
            <v>Arroz</v>
          </cell>
          <cell r="D19">
            <v>1.45</v>
          </cell>
          <cell r="E19">
            <v>1.6971744449406599E-2</v>
          </cell>
          <cell r="F19">
            <v>1.79</v>
          </cell>
          <cell r="G19">
            <v>3.2810382858544401E-2</v>
          </cell>
          <cell r="H19">
            <v>0.73</v>
          </cell>
          <cell r="I19">
            <v>2.5541041276119498E-3</v>
          </cell>
          <cell r="J19">
            <v>17</v>
          </cell>
          <cell r="K19">
            <v>13</v>
          </cell>
          <cell r="L19">
            <v>31</v>
          </cell>
        </row>
        <row r="20">
          <cell r="C20" t="str">
            <v>Café</v>
          </cell>
          <cell r="D20">
            <v>5.95</v>
          </cell>
          <cell r="E20">
            <v>1.62061836426108E-2</v>
          </cell>
          <cell r="F20">
            <v>6.62</v>
          </cell>
          <cell r="G20">
            <v>2.0805610976216499E-2</v>
          </cell>
          <cell r="H20">
            <v>5.19</v>
          </cell>
          <cell r="I20">
            <v>1.5770420502598002E-2</v>
          </cell>
          <cell r="J20">
            <v>18</v>
          </cell>
          <cell r="K20">
            <v>18</v>
          </cell>
          <cell r="L20">
            <v>12</v>
          </cell>
        </row>
        <row r="21">
          <cell r="C21" t="str">
            <v>Pescado mar</v>
          </cell>
          <cell r="D21">
            <v>2.99</v>
          </cell>
          <cell r="E21">
            <v>1.57212037711985E-2</v>
          </cell>
          <cell r="F21">
            <v>2.77</v>
          </cell>
          <cell r="G21">
            <v>1.7662387000009001E-2</v>
          </cell>
          <cell r="H21">
            <v>5.43</v>
          </cell>
          <cell r="I21">
            <v>9.4745705815387805E-3</v>
          </cell>
          <cell r="J21">
            <v>19</v>
          </cell>
          <cell r="K21">
            <v>20</v>
          </cell>
          <cell r="L21">
            <v>17</v>
          </cell>
        </row>
        <row r="22">
          <cell r="C22" t="str">
            <v>Naranjas</v>
          </cell>
          <cell r="D22">
            <v>35.840000000000003</v>
          </cell>
          <cell r="E22">
            <v>1.55849527076047E-2</v>
          </cell>
          <cell r="F22">
            <v>24.41</v>
          </cell>
          <cell r="G22">
            <v>1.1447164668944401E-2</v>
          </cell>
          <cell r="H22">
            <v>47.93</v>
          </cell>
          <cell r="I22">
            <v>2.1867180363160699E-2</v>
          </cell>
          <cell r="J22">
            <v>20</v>
          </cell>
          <cell r="K22">
            <v>24</v>
          </cell>
          <cell r="L22">
            <v>9</v>
          </cell>
        </row>
        <row r="23">
          <cell r="C23" t="str">
            <v>Comida caliente</v>
          </cell>
          <cell r="D23">
            <v>3.3</v>
          </cell>
          <cell r="E23">
            <v>1.18464496020708E-2</v>
          </cell>
          <cell r="F23">
            <v>2.5499999999999998</v>
          </cell>
          <cell r="G23">
            <v>1.04028405087434E-2</v>
          </cell>
          <cell r="H23">
            <v>3.72</v>
          </cell>
          <cell r="I23">
            <v>6.4015346362912198E-3</v>
          </cell>
          <cell r="J23">
            <v>21</v>
          </cell>
          <cell r="K23">
            <v>27</v>
          </cell>
          <cell r="L23">
            <v>22</v>
          </cell>
        </row>
        <row r="24">
          <cell r="C24" t="str">
            <v>Revuelto verde</v>
          </cell>
          <cell r="D24">
            <v>12.65</v>
          </cell>
          <cell r="E24">
            <v>1.1794070890578E-2</v>
          </cell>
          <cell r="F24">
            <v>15.44</v>
          </cell>
          <cell r="G24">
            <v>2.2440463818569401E-2</v>
          </cell>
          <cell r="H24">
            <v>4.3</v>
          </cell>
          <cell r="I24">
            <v>2.2268922325165501E-3</v>
          </cell>
          <cell r="J24">
            <v>22</v>
          </cell>
          <cell r="K24">
            <v>17</v>
          </cell>
          <cell r="L24">
            <v>32</v>
          </cell>
        </row>
        <row r="25">
          <cell r="C25" t="str">
            <v>Gasto cafetería</v>
          </cell>
          <cell r="D25">
            <v>2.62</v>
          </cell>
          <cell r="E25">
            <v>1.1084980069375101E-2</v>
          </cell>
          <cell r="F25">
            <v>3.36</v>
          </cell>
          <cell r="G25">
            <v>1.41443410666759E-2</v>
          </cell>
          <cell r="H25">
            <v>2.2400000000000002</v>
          </cell>
          <cell r="I25">
            <v>2.5917180707914701E-3</v>
          </cell>
          <cell r="J25">
            <v>23</v>
          </cell>
          <cell r="K25">
            <v>22</v>
          </cell>
          <cell r="L25">
            <v>30</v>
          </cell>
        </row>
        <row r="26">
          <cell r="C26" t="str">
            <v>Carne embutida</v>
          </cell>
          <cell r="D26">
            <v>2.6</v>
          </cell>
          <cell r="E26">
            <v>1.0741649701909E-2</v>
          </cell>
          <cell r="F26">
            <v>3.73</v>
          </cell>
          <cell r="G26">
            <v>1.54151249473764E-2</v>
          </cell>
          <cell r="H26">
            <v>0.11</v>
          </cell>
          <cell r="I26">
            <v>6.4384826837784299E-4</v>
          </cell>
          <cell r="J26">
            <v>24</v>
          </cell>
          <cell r="K26">
            <v>21</v>
          </cell>
          <cell r="L26">
            <v>38</v>
          </cell>
        </row>
        <row r="27">
          <cell r="E27">
            <v>-2.172218509669837E-2</v>
          </cell>
          <cell r="G27">
            <v>4.2078813134394794E-3</v>
          </cell>
          <cell r="I27">
            <v>-1.6087260297264427E-2</v>
          </cell>
        </row>
      </sheetData>
      <sheetData sheetId="188">
        <row r="2">
          <cell r="C2" t="str">
            <v>Vivienda</v>
          </cell>
          <cell r="D2">
            <v>3.08</v>
          </cell>
          <cell r="E2">
            <v>0.90919994847301899</v>
          </cell>
          <cell r="F2">
            <v>4.09</v>
          </cell>
          <cell r="G2">
            <v>1.15449586624638</v>
          </cell>
          <cell r="H2">
            <v>1.45</v>
          </cell>
          <cell r="I2">
            <v>0.42662494171975601</v>
          </cell>
        </row>
        <row r="3">
          <cell r="C3" t="str">
            <v>Gasto ocupación</v>
          </cell>
          <cell r="D3">
            <v>3.37</v>
          </cell>
          <cell r="E3">
            <v>0.69078844795852301</v>
          </cell>
          <cell r="F3">
            <v>4.5199999999999996</v>
          </cell>
          <cell r="G3">
            <v>0.82589866908493403</v>
          </cell>
          <cell r="H3">
            <v>1.6</v>
          </cell>
          <cell r="I3">
            <v>0.35686088814371902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Gas y servicios pub.</v>
          </cell>
          <cell r="D4">
            <v>3.11</v>
          </cell>
          <cell r="E4">
            <v>0.17353847693160601</v>
          </cell>
          <cell r="F4">
            <v>4.2</v>
          </cell>
          <cell r="G4">
            <v>0.27050477041948701</v>
          </cell>
          <cell r="H4">
            <v>1.99</v>
          </cell>
          <cell r="I4">
            <v>7.5672543368632897E-2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Muebles</v>
          </cell>
          <cell r="D5">
            <v>-0.61</v>
          </cell>
          <cell r="E5">
            <v>-3.3674833084568301E-3</v>
          </cell>
          <cell r="F5">
            <v>0.43</v>
          </cell>
          <cell r="G5">
            <v>1.71104821650571E-3</v>
          </cell>
          <cell r="H5">
            <v>-2</v>
          </cell>
          <cell r="I5">
            <v>-1.93858635975547E-2</v>
          </cell>
          <cell r="J5">
            <v>6</v>
          </cell>
          <cell r="K5">
            <v>5</v>
          </cell>
          <cell r="L5">
            <v>7</v>
          </cell>
        </row>
        <row r="6">
          <cell r="C6" t="str">
            <v>Aparatos domés.</v>
          </cell>
          <cell r="D6">
            <v>-0.11</v>
          </cell>
          <cell r="E6">
            <v>-5.4638902256432605E-4</v>
          </cell>
          <cell r="F6">
            <v>-0.78</v>
          </cell>
          <cell r="G6">
            <v>-5.0086377088998102E-3</v>
          </cell>
          <cell r="H6">
            <v>0.76</v>
          </cell>
          <cell r="I6">
            <v>3.37915008340361E-3</v>
          </cell>
          <cell r="J6">
            <v>5</v>
          </cell>
          <cell r="K6">
            <v>7</v>
          </cell>
          <cell r="L6">
            <v>5</v>
          </cell>
        </row>
        <row r="7">
          <cell r="C7" t="str">
            <v>Utensilios</v>
          </cell>
          <cell r="D7">
            <v>-1.75</v>
          </cell>
          <cell r="E7">
            <v>-7.2425842412464497E-3</v>
          </cell>
          <cell r="F7">
            <v>-0.52</v>
          </cell>
          <cell r="G7">
            <v>-1.60513993492235E-3</v>
          </cell>
          <cell r="H7">
            <v>-2.31</v>
          </cell>
          <cell r="I7">
            <v>-8.2364300412219506E-3</v>
          </cell>
          <cell r="J7">
            <v>7</v>
          </cell>
          <cell r="K7">
            <v>6</v>
          </cell>
          <cell r="L7">
            <v>6</v>
          </cell>
        </row>
        <row r="8">
          <cell r="C8" t="str">
            <v>Ropa hogar</v>
          </cell>
          <cell r="D8">
            <v>2.73</v>
          </cell>
          <cell r="E8">
            <v>5.91694517991699E-3</v>
          </cell>
          <cell r="F8">
            <v>2.63</v>
          </cell>
          <cell r="G8">
            <v>5.4997103949547604E-3</v>
          </cell>
          <cell r="H8">
            <v>3.07</v>
          </cell>
          <cell r="I8">
            <v>5.41211166553971E-3</v>
          </cell>
          <cell r="J8">
            <v>4</v>
          </cell>
          <cell r="K8">
            <v>4</v>
          </cell>
          <cell r="L8">
            <v>4</v>
          </cell>
        </row>
        <row r="9">
          <cell r="C9" t="str">
            <v>Articulo limpieza</v>
          </cell>
          <cell r="D9">
            <v>3.05</v>
          </cell>
          <cell r="E9">
            <v>5.3696570726839303E-2</v>
          </cell>
          <cell r="F9">
            <v>3.11</v>
          </cell>
          <cell r="G9">
            <v>6.09089140005621E-2</v>
          </cell>
          <cell r="H9">
            <v>1.18</v>
          </cell>
          <cell r="I9">
            <v>1.61597777074238E-2</v>
          </cell>
          <cell r="J9">
            <v>3</v>
          </cell>
          <cell r="K9">
            <v>3</v>
          </cell>
          <cell r="L9">
            <v>3</v>
          </cell>
        </row>
      </sheetData>
      <sheetData sheetId="189">
        <row r="2">
          <cell r="B2">
            <v>3.52</v>
          </cell>
          <cell r="C2">
            <v>4.22</v>
          </cell>
          <cell r="D2">
            <v>3.08</v>
          </cell>
        </row>
        <row r="3">
          <cell r="B3">
            <v>4.28</v>
          </cell>
          <cell r="C3">
            <v>3.64</v>
          </cell>
          <cell r="D3">
            <v>4.0599999999999996</v>
          </cell>
        </row>
      </sheetData>
      <sheetData sheetId="190">
        <row r="2">
          <cell r="C2" t="str">
            <v>Gasto ocupación</v>
          </cell>
          <cell r="D2">
            <v>3.37</v>
          </cell>
          <cell r="E2">
            <v>0.69078844795852301</v>
          </cell>
          <cell r="F2">
            <v>4.5199999999999996</v>
          </cell>
          <cell r="G2">
            <v>0.82589866908493403</v>
          </cell>
          <cell r="H2">
            <v>1.6</v>
          </cell>
          <cell r="I2">
            <v>0.35686088814371902</v>
          </cell>
        </row>
        <row r="3">
          <cell r="C3" t="str">
            <v>Arrendamiento</v>
          </cell>
          <cell r="D3">
            <v>3.53</v>
          </cell>
          <cell r="E3">
            <v>0.271495445999273</v>
          </cell>
          <cell r="F3">
            <v>4.41</v>
          </cell>
          <cell r="G3">
            <v>0.46899912288055501</v>
          </cell>
          <cell r="H3">
            <v>1.3</v>
          </cell>
          <cell r="I3">
            <v>5.4604587413736201E-2</v>
          </cell>
        </row>
        <row r="4">
          <cell r="C4" t="str">
            <v>Ocupación vivienda</v>
          </cell>
          <cell r="D4">
            <v>3.07</v>
          </cell>
          <cell r="E4">
            <v>0.33411232621444698</v>
          </cell>
          <cell r="F4">
            <v>4.59</v>
          </cell>
          <cell r="G4">
            <v>0.33498424325285903</v>
          </cell>
          <cell r="H4">
            <v>1.3</v>
          </cell>
          <cell r="I4">
            <v>0.180832411794042</v>
          </cell>
        </row>
        <row r="5">
          <cell r="C5" t="str">
            <v>Otro gto ocupación</v>
          </cell>
          <cell r="D5">
            <v>4.41</v>
          </cell>
          <cell r="E5">
            <v>8.4830822112390805E-2</v>
          </cell>
          <cell r="F5">
            <v>6.34</v>
          </cell>
          <cell r="G5">
            <v>2.14431939277758E-2</v>
          </cell>
          <cell r="H5">
            <v>2.91</v>
          </cell>
          <cell r="I5">
            <v>0.122029343930419</v>
          </cell>
        </row>
        <row r="6">
          <cell r="C6" t="str">
            <v>Arrendamiento</v>
          </cell>
          <cell r="D6">
            <v>3.53</v>
          </cell>
          <cell r="E6">
            <v>0.271495445999273</v>
          </cell>
          <cell r="F6">
            <v>4.41</v>
          </cell>
          <cell r="G6">
            <v>0.46899912288055501</v>
          </cell>
          <cell r="H6">
            <v>1.3</v>
          </cell>
          <cell r="I6">
            <v>5.4604587413736201E-2</v>
          </cell>
        </row>
        <row r="7">
          <cell r="C7" t="str">
            <v>Arren/to efectivo</v>
          </cell>
          <cell r="D7">
            <v>3.53</v>
          </cell>
          <cell r="E7">
            <v>0.271495445999273</v>
          </cell>
          <cell r="F7">
            <v>4.41</v>
          </cell>
          <cell r="G7">
            <v>0.46899912288055501</v>
          </cell>
          <cell r="H7">
            <v>1.3</v>
          </cell>
          <cell r="I7">
            <v>5.4604587413736201E-2</v>
          </cell>
        </row>
        <row r="8">
          <cell r="C8" t="str">
            <v>Ocupación vivienda</v>
          </cell>
          <cell r="D8">
            <v>3.07</v>
          </cell>
          <cell r="E8">
            <v>0.33411232621444698</v>
          </cell>
          <cell r="F8">
            <v>4.59</v>
          </cell>
          <cell r="G8">
            <v>0.33498424325285903</v>
          </cell>
          <cell r="H8">
            <v>1.3</v>
          </cell>
          <cell r="I8">
            <v>0.180832411794042</v>
          </cell>
        </row>
        <row r="9">
          <cell r="C9" t="str">
            <v>Arren/to Imputado</v>
          </cell>
          <cell r="D9">
            <v>3.07</v>
          </cell>
          <cell r="E9">
            <v>0.33411232621444698</v>
          </cell>
          <cell r="F9">
            <v>4.59</v>
          </cell>
          <cell r="G9">
            <v>0.33498424325285903</v>
          </cell>
          <cell r="H9">
            <v>1.3</v>
          </cell>
          <cell r="I9">
            <v>0.180832411794042</v>
          </cell>
        </row>
        <row r="10">
          <cell r="C10" t="str">
            <v>Otro gto ocupación</v>
          </cell>
          <cell r="D10">
            <v>4.41</v>
          </cell>
          <cell r="E10">
            <v>8.4830822112390805E-2</v>
          </cell>
          <cell r="F10">
            <v>6.34</v>
          </cell>
          <cell r="G10">
            <v>2.14431939277758E-2</v>
          </cell>
          <cell r="H10">
            <v>2.91</v>
          </cell>
          <cell r="I10">
            <v>0.122029343930419</v>
          </cell>
        </row>
        <row r="11">
          <cell r="C11" t="str">
            <v>Otro gto de ocupa.</v>
          </cell>
          <cell r="D11">
            <v>4.41</v>
          </cell>
          <cell r="E11">
            <v>8.4830822112390805E-2</v>
          </cell>
          <cell r="F11">
            <v>6.34</v>
          </cell>
          <cell r="G11">
            <v>2.14431939277758E-2</v>
          </cell>
          <cell r="H11">
            <v>2.91</v>
          </cell>
          <cell r="I11">
            <v>0.122029343930419</v>
          </cell>
        </row>
      </sheetData>
      <sheetData sheetId="191">
        <row r="2">
          <cell r="C2" t="str">
            <v>Gas y servicios pub.</v>
          </cell>
          <cell r="D2">
            <v>3.11</v>
          </cell>
          <cell r="E2">
            <v>0.17353847693160601</v>
          </cell>
          <cell r="F2">
            <v>4.2</v>
          </cell>
          <cell r="G2">
            <v>0.27050477041948701</v>
          </cell>
          <cell r="H2">
            <v>1.99</v>
          </cell>
          <cell r="I2">
            <v>7.5672543368632897E-2</v>
          </cell>
        </row>
        <row r="3">
          <cell r="C3" t="str">
            <v>Gas domestico</v>
          </cell>
          <cell r="D3">
            <v>20.45</v>
          </cell>
          <cell r="E3">
            <v>0.164842881626418</v>
          </cell>
          <cell r="F3">
            <v>20.260000000000002</v>
          </cell>
          <cell r="G3">
            <v>0.24201934787972099</v>
          </cell>
          <cell r="H3">
            <v>21.5</v>
          </cell>
          <cell r="I3">
            <v>0.103981217585846</v>
          </cell>
        </row>
        <row r="4">
          <cell r="C4" t="str">
            <v>Servicios públicos</v>
          </cell>
          <cell r="D4">
            <v>0.51</v>
          </cell>
          <cell r="E4">
            <v>2.4346341144191E-2</v>
          </cell>
          <cell r="F4">
            <v>0.96</v>
          </cell>
          <cell r="G4">
            <v>5.0362239843639099E-2</v>
          </cell>
          <cell r="H4">
            <v>-0.52</v>
          </cell>
          <cell r="I4">
            <v>-1.7259560610717199E-2</v>
          </cell>
        </row>
        <row r="5">
          <cell r="C5" t="str">
            <v>Gas domestico</v>
          </cell>
          <cell r="D5">
            <v>20.45</v>
          </cell>
          <cell r="E5">
            <v>0.164842881626418</v>
          </cell>
          <cell r="F5">
            <v>20.260000000000002</v>
          </cell>
          <cell r="G5">
            <v>0.24201934787972099</v>
          </cell>
          <cell r="H5">
            <v>21.5</v>
          </cell>
          <cell r="I5">
            <v>0.103981217585846</v>
          </cell>
        </row>
        <row r="6">
          <cell r="C6" t="str">
            <v>Gas</v>
          </cell>
          <cell r="D6">
            <v>20.45</v>
          </cell>
          <cell r="E6">
            <v>0.164842881626418</v>
          </cell>
          <cell r="F6">
            <v>20.260000000000002</v>
          </cell>
          <cell r="G6">
            <v>0.24201934787972099</v>
          </cell>
          <cell r="H6">
            <v>21.5</v>
          </cell>
          <cell r="I6">
            <v>0.103981217585846</v>
          </cell>
        </row>
        <row r="7">
          <cell r="C7" t="str">
            <v>Ocupación vivienda</v>
          </cell>
          <cell r="D7">
            <v>3.07</v>
          </cell>
          <cell r="E7">
            <v>0.33411232621444698</v>
          </cell>
          <cell r="F7">
            <v>4.59</v>
          </cell>
          <cell r="G7">
            <v>0.33498424325285903</v>
          </cell>
          <cell r="H7">
            <v>1.3</v>
          </cell>
          <cell r="I7">
            <v>0.180832411794042</v>
          </cell>
        </row>
        <row r="8">
          <cell r="C8" t="str">
            <v>Energía</v>
          </cell>
          <cell r="D8">
            <v>2.61</v>
          </cell>
          <cell r="E8">
            <v>6.1302373654949699E-2</v>
          </cell>
          <cell r="F8">
            <v>3.38</v>
          </cell>
          <cell r="G8">
            <v>9.0420579467267004E-2</v>
          </cell>
          <cell r="H8">
            <v>2.19</v>
          </cell>
          <cell r="I8">
            <v>3.3471232978671397E-2</v>
          </cell>
        </row>
        <row r="9">
          <cell r="C9" t="str">
            <v>Acueducto</v>
          </cell>
          <cell r="D9">
            <v>-1.48</v>
          </cell>
          <cell r="E9">
            <v>-3.5890103271044201E-2</v>
          </cell>
          <cell r="F9">
            <v>-1.48</v>
          </cell>
          <cell r="G9">
            <v>-3.8049156843354498E-2</v>
          </cell>
          <cell r="H9">
            <v>-2.76</v>
          </cell>
          <cell r="I9">
            <v>-4.9424100441830002E-2</v>
          </cell>
        </row>
      </sheetData>
      <sheetData sheetId="192">
        <row r="2">
          <cell r="C2" t="str">
            <v>Muebles</v>
          </cell>
          <cell r="D2">
            <v>-0.61</v>
          </cell>
          <cell r="E2">
            <v>-3.3674833084568301E-3</v>
          </cell>
          <cell r="F2">
            <v>0.43</v>
          </cell>
          <cell r="G2">
            <v>1.71104821650571E-3</v>
          </cell>
          <cell r="H2">
            <v>-2</v>
          </cell>
          <cell r="I2">
            <v>-1.93858635975547E-2</v>
          </cell>
        </row>
        <row r="3">
          <cell r="C3" t="str">
            <v>Juego completo</v>
          </cell>
          <cell r="D3">
            <v>-0.66</v>
          </cell>
          <cell r="E3">
            <v>-2.85336504370935E-3</v>
          </cell>
          <cell r="F3">
            <v>0.51</v>
          </cell>
          <cell r="G3">
            <v>1.4038765676949901E-3</v>
          </cell>
          <cell r="H3">
            <v>-2.62</v>
          </cell>
          <cell r="I3">
            <v>-2.05515034718112E-2</v>
          </cell>
        </row>
        <row r="4">
          <cell r="C4" t="str">
            <v>Otros muebles</v>
          </cell>
          <cell r="D4">
            <v>-0.43</v>
          </cell>
          <cell r="E4">
            <v>-5.1477312955704505E-4</v>
          </cell>
          <cell r="F4">
            <v>0.27</v>
          </cell>
          <cell r="G4">
            <v>3.3112764056189201E-4</v>
          </cell>
          <cell r="H4">
            <v>0.64</v>
          </cell>
          <cell r="I4">
            <v>1.1836951040394401E-3</v>
          </cell>
        </row>
        <row r="5">
          <cell r="C5" t="str">
            <v>Juego completo</v>
          </cell>
          <cell r="D5">
            <v>-0.66</v>
          </cell>
          <cell r="E5">
            <v>-2.85336504370935E-3</v>
          </cell>
          <cell r="F5">
            <v>0.51</v>
          </cell>
          <cell r="G5">
            <v>1.4038765676949901E-3</v>
          </cell>
          <cell r="H5">
            <v>-2.62</v>
          </cell>
          <cell r="I5">
            <v>-2.05515034718112E-2</v>
          </cell>
        </row>
        <row r="6">
          <cell r="C6" t="str">
            <v>Sala</v>
          </cell>
          <cell r="D6">
            <v>-0.31</v>
          </cell>
          <cell r="E6">
            <v>-4.9375920046340702E-4</v>
          </cell>
          <cell r="F6">
            <v>2.62</v>
          </cell>
          <cell r="G6">
            <v>1.97486809322569E-3</v>
          </cell>
          <cell r="H6">
            <v>-3.86</v>
          </cell>
          <cell r="I6">
            <v>-1.51565673378894E-2</v>
          </cell>
        </row>
        <row r="7">
          <cell r="C7" t="str">
            <v>Comedor</v>
          </cell>
          <cell r="D7">
            <v>-0.48</v>
          </cell>
          <cell r="E7">
            <v>-4.9091945515758798E-4</v>
          </cell>
          <cell r="F7">
            <v>2.0299999999999998</v>
          </cell>
          <cell r="G7">
            <v>7.7943457337432205E-4</v>
          </cell>
          <cell r="H7">
            <v>-1.38</v>
          </cell>
          <cell r="I7">
            <v>-5.0611507271545097E-3</v>
          </cell>
        </row>
        <row r="8">
          <cell r="C8" t="str">
            <v>Alcoba</v>
          </cell>
          <cell r="D8">
            <v>-1.1000000000000001</v>
          </cell>
          <cell r="E8">
            <v>-1.87874945131875E-3</v>
          </cell>
          <cell r="F8">
            <v>-0.8</v>
          </cell>
          <cell r="G8">
            <v>-1.2920262863302099E-3</v>
          </cell>
          <cell r="H8">
            <v>-1.08</v>
          </cell>
          <cell r="I8">
            <v>-2.70011912024231E-4</v>
          </cell>
        </row>
        <row r="9">
          <cell r="C9" t="str">
            <v>Otros muebles</v>
          </cell>
          <cell r="D9">
            <v>-0.43</v>
          </cell>
          <cell r="E9">
            <v>-5.1477312955704505E-4</v>
          </cell>
          <cell r="F9">
            <v>0.27</v>
          </cell>
          <cell r="G9">
            <v>3.3112764056189201E-4</v>
          </cell>
          <cell r="H9">
            <v>0.64</v>
          </cell>
          <cell r="I9">
            <v>1.1836951040394401E-3</v>
          </cell>
        </row>
        <row r="10">
          <cell r="C10" t="str">
            <v>Otros equipos</v>
          </cell>
          <cell r="D10">
            <v>-0.43</v>
          </cell>
          <cell r="E10">
            <v>-5.1477312955704505E-4</v>
          </cell>
          <cell r="F10">
            <v>0.27</v>
          </cell>
          <cell r="G10">
            <v>3.3112764056189201E-4</v>
          </cell>
          <cell r="H10">
            <v>0.64</v>
          </cell>
          <cell r="I10">
            <v>1.1836951040394401E-3</v>
          </cell>
        </row>
      </sheetData>
      <sheetData sheetId="193">
        <row r="2">
          <cell r="C2" t="str">
            <v>Aparatos domés.</v>
          </cell>
          <cell r="D2">
            <v>-0.11</v>
          </cell>
          <cell r="E2">
            <v>-5.4638902256432605E-4</v>
          </cell>
          <cell r="F2">
            <v>-0.78</v>
          </cell>
          <cell r="G2">
            <v>-5.0086377088998102E-3</v>
          </cell>
          <cell r="H2">
            <v>0.76</v>
          </cell>
          <cell r="I2">
            <v>3.37915008340361E-3</v>
          </cell>
        </row>
        <row r="3">
          <cell r="C3" t="str">
            <v>Aparatos hogar</v>
          </cell>
          <cell r="D3">
            <v>-0.15</v>
          </cell>
          <cell r="E3">
            <v>-7.2085882837877996E-4</v>
          </cell>
          <cell r="F3">
            <v>-0.86</v>
          </cell>
          <cell r="G3">
            <v>-5.28660186525473E-3</v>
          </cell>
          <cell r="H3">
            <v>0.75</v>
          </cell>
          <cell r="I3">
            <v>3.2248316430158598E-3</v>
          </cell>
        </row>
        <row r="4">
          <cell r="C4" t="str">
            <v>Repuestos hogar</v>
          </cell>
          <cell r="D4">
            <v>1.2</v>
          </cell>
          <cell r="E4">
            <v>1.9417388036525399E-4</v>
          </cell>
          <cell r="F4">
            <v>1.0900000000000001</v>
          </cell>
          <cell r="G4">
            <v>2.9850947863892398E-4</v>
          </cell>
          <cell r="H4">
            <v>0.95</v>
          </cell>
          <cell r="I4">
            <v>1.39138983287284E-4</v>
          </cell>
        </row>
        <row r="5">
          <cell r="C5" t="str">
            <v>Aparatos hogar</v>
          </cell>
          <cell r="D5">
            <v>-0.15</v>
          </cell>
          <cell r="E5">
            <v>-7.2085882837877996E-4</v>
          </cell>
          <cell r="F5">
            <v>-0.86</v>
          </cell>
          <cell r="G5">
            <v>-5.28660186525473E-3</v>
          </cell>
          <cell r="H5">
            <v>0.75</v>
          </cell>
          <cell r="I5">
            <v>3.2248316430158598E-3</v>
          </cell>
        </row>
        <row r="6">
          <cell r="C6" t="str">
            <v>Nevera</v>
          </cell>
          <cell r="D6">
            <v>0.35</v>
          </cell>
          <cell r="E6">
            <v>7.01100563540197E-4</v>
          </cell>
          <cell r="F6">
            <v>-0.23</v>
          </cell>
          <cell r="G6">
            <v>-6.4691680559228297E-4</v>
          </cell>
          <cell r="H6">
            <v>-0.44</v>
          </cell>
          <cell r="I6">
            <v>-9.1390189916555804E-4</v>
          </cell>
        </row>
        <row r="7">
          <cell r="C7" t="str">
            <v>Estufa</v>
          </cell>
          <cell r="D7">
            <v>-1.1599999999999999</v>
          </cell>
          <cell r="E7">
            <v>-5.0245225011495297E-4</v>
          </cell>
          <cell r="F7">
            <v>-0.66</v>
          </cell>
          <cell r="G7">
            <v>-3.5729787734068899E-4</v>
          </cell>
          <cell r="H7">
            <v>0.79</v>
          </cell>
          <cell r="I7">
            <v>1.4007287849392299E-4</v>
          </cell>
        </row>
        <row r="8">
          <cell r="C8" t="str">
            <v>Lavadora</v>
          </cell>
          <cell r="D8">
            <v>0.28000000000000003</v>
          </cell>
          <cell r="E8">
            <v>5.1367943042547896E-4</v>
          </cell>
          <cell r="F8">
            <v>-0.86</v>
          </cell>
          <cell r="G8">
            <v>-1.8377992552960399E-3</v>
          </cell>
          <cell r="H8">
            <v>2.4500000000000002</v>
          </cell>
          <cell r="I8">
            <v>3.7809537248733802E-3</v>
          </cell>
        </row>
        <row r="9">
          <cell r="C9" t="str">
            <v>Otro aparato hogar</v>
          </cell>
          <cell r="D9">
            <v>-2.57</v>
          </cell>
          <cell r="E9">
            <v>-1.37431482687057E-3</v>
          </cell>
          <cell r="F9">
            <v>-3.67</v>
          </cell>
          <cell r="G9">
            <v>-2.4082831818761398E-3</v>
          </cell>
          <cell r="H9">
            <v>0.65</v>
          </cell>
          <cell r="I9">
            <v>3.2655340913166598E-4</v>
          </cell>
        </row>
        <row r="10">
          <cell r="C10" t="str">
            <v>Repuestos hogar</v>
          </cell>
          <cell r="D10">
            <v>1.2</v>
          </cell>
          <cell r="E10">
            <v>1.9417388036525399E-4</v>
          </cell>
          <cell r="F10">
            <v>1.0900000000000001</v>
          </cell>
          <cell r="G10">
            <v>2.9850947863892398E-4</v>
          </cell>
          <cell r="H10">
            <v>0.95</v>
          </cell>
          <cell r="I10">
            <v>1.39138983287284E-4</v>
          </cell>
        </row>
        <row r="11">
          <cell r="C11" t="str">
            <v>Reparación hogar</v>
          </cell>
          <cell r="D11">
            <v>1.2</v>
          </cell>
          <cell r="E11">
            <v>1.9417388036525399E-4</v>
          </cell>
          <cell r="F11">
            <v>1.0900000000000001</v>
          </cell>
          <cell r="G11">
            <v>2.9850947863892398E-4</v>
          </cell>
          <cell r="H11">
            <v>0.95</v>
          </cell>
          <cell r="I11">
            <v>1.39138983287284E-4</v>
          </cell>
        </row>
      </sheetData>
      <sheetData sheetId="194">
        <row r="2">
          <cell r="C2" t="str">
            <v>Utensilios</v>
          </cell>
          <cell r="D2">
            <v>-1.75</v>
          </cell>
          <cell r="E2">
            <v>-7.2425842412464497E-3</v>
          </cell>
          <cell r="F2">
            <v>-0.52</v>
          </cell>
          <cell r="G2">
            <v>-1.60513993492235E-3</v>
          </cell>
          <cell r="H2">
            <v>-2.31</v>
          </cell>
          <cell r="I2">
            <v>-8.2364300412219506E-3</v>
          </cell>
        </row>
        <row r="3">
          <cell r="C3" t="str">
            <v>De cocina</v>
          </cell>
          <cell r="D3">
            <v>-1.47</v>
          </cell>
          <cell r="E3">
            <v>-1.5135016340569901E-3</v>
          </cell>
          <cell r="F3">
            <v>-2.5299999999999998</v>
          </cell>
          <cell r="G3">
            <v>-2.69900685619335E-3</v>
          </cell>
          <cell r="H3">
            <v>-0.67</v>
          </cell>
          <cell r="I3">
            <v>-8.5314920567201998E-4</v>
          </cell>
        </row>
        <row r="4">
          <cell r="C4" t="str">
            <v>De comedor</v>
          </cell>
          <cell r="D4">
            <v>3.71</v>
          </cell>
          <cell r="E4">
            <v>3.1080563164184302E-3</v>
          </cell>
          <cell r="F4">
            <v>3.36</v>
          </cell>
          <cell r="G4">
            <v>2.6531386946415901E-3</v>
          </cell>
          <cell r="H4">
            <v>3.9</v>
          </cell>
          <cell r="I4">
            <v>2.4262517015549998E-3</v>
          </cell>
        </row>
        <row r="5">
          <cell r="C5" t="str">
            <v>Otros utensilios</v>
          </cell>
          <cell r="D5">
            <v>-3.74</v>
          </cell>
          <cell r="E5">
            <v>-8.4946920325156706E-3</v>
          </cell>
          <cell r="F5">
            <v>-1.1299999999999999</v>
          </cell>
          <cell r="G5">
            <v>-1.39041195234373E-3</v>
          </cell>
          <cell r="H5">
            <v>-5.68</v>
          </cell>
          <cell r="I5">
            <v>-9.4858778478264395E-3</v>
          </cell>
        </row>
        <row r="6">
          <cell r="C6" t="str">
            <v>De cocina</v>
          </cell>
          <cell r="D6">
            <v>-1.47</v>
          </cell>
          <cell r="E6">
            <v>-1.5135016340569901E-3</v>
          </cell>
          <cell r="F6">
            <v>-2.5299999999999998</v>
          </cell>
          <cell r="G6">
            <v>-2.69900685619335E-3</v>
          </cell>
          <cell r="H6">
            <v>-0.67</v>
          </cell>
          <cell r="I6">
            <v>-8.5314920567201998E-4</v>
          </cell>
        </row>
        <row r="7">
          <cell r="C7" t="str">
            <v>Ollas</v>
          </cell>
          <cell r="D7">
            <v>-0.26</v>
          </cell>
          <cell r="E7">
            <v>-1.9710313060278199E-4</v>
          </cell>
          <cell r="F7">
            <v>-2.14</v>
          </cell>
          <cell r="G7">
            <v>-1.7932222895788699E-3</v>
          </cell>
          <cell r="H7">
            <v>1.32</v>
          </cell>
          <cell r="I7">
            <v>1.1121792872544E-3</v>
          </cell>
        </row>
        <row r="8">
          <cell r="C8" t="str">
            <v>Menaje hogar</v>
          </cell>
          <cell r="D8">
            <v>-4.72</v>
          </cell>
          <cell r="E8">
            <v>-1.2813570219364001E-3</v>
          </cell>
          <cell r="F8">
            <v>-3.94</v>
          </cell>
          <cell r="G8">
            <v>-9.0190414497224702E-4</v>
          </cell>
          <cell r="H8">
            <v>-4.3099999999999996</v>
          </cell>
          <cell r="I8">
            <v>-1.8565029412688199E-3</v>
          </cell>
        </row>
        <row r="9">
          <cell r="C9" t="str">
            <v>De comedor</v>
          </cell>
          <cell r="D9">
            <v>3.71</v>
          </cell>
          <cell r="E9">
            <v>3.1080563164184302E-3</v>
          </cell>
          <cell r="F9">
            <v>3.36</v>
          </cell>
          <cell r="G9">
            <v>2.6531386946415901E-3</v>
          </cell>
          <cell r="H9">
            <v>3.9</v>
          </cell>
          <cell r="I9">
            <v>2.4262517015549998E-3</v>
          </cell>
        </row>
        <row r="10">
          <cell r="C10" t="str">
            <v>Vajilla</v>
          </cell>
          <cell r="D10">
            <v>4.21</v>
          </cell>
          <cell r="E10">
            <v>3.1323491460324799E-3</v>
          </cell>
          <cell r="F10">
            <v>4.09</v>
          </cell>
          <cell r="G10">
            <v>2.7003490678592199E-3</v>
          </cell>
          <cell r="H10">
            <v>4.18</v>
          </cell>
          <cell r="I10">
            <v>2.5029424754528899E-3</v>
          </cell>
        </row>
        <row r="11">
          <cell r="C11" t="str">
            <v>Cubiertos</v>
          </cell>
          <cell r="D11">
            <v>-0.11</v>
          </cell>
          <cell r="E11">
            <v>-1.03074596663974E-5</v>
          </cell>
          <cell r="F11">
            <v>-0.2</v>
          </cell>
          <cell r="G11">
            <v>-2.5879680057321001E-5</v>
          </cell>
          <cell r="H11">
            <v>-3.01</v>
          </cell>
          <cell r="I11">
            <v>-7.0213842326027301E-5</v>
          </cell>
        </row>
        <row r="12">
          <cell r="C12" t="str">
            <v>Otros utensilios</v>
          </cell>
          <cell r="D12">
            <v>-3.74</v>
          </cell>
          <cell r="E12">
            <v>-8.4946920325156706E-3</v>
          </cell>
          <cell r="F12">
            <v>-1.1299999999999999</v>
          </cell>
          <cell r="G12">
            <v>-1.39041195234373E-3</v>
          </cell>
          <cell r="H12">
            <v>-5.68</v>
          </cell>
          <cell r="I12">
            <v>-9.4858778478264395E-3</v>
          </cell>
        </row>
        <row r="13">
          <cell r="C13" t="str">
            <v>Otros domésticos</v>
          </cell>
          <cell r="D13">
            <v>-3.74</v>
          </cell>
          <cell r="E13">
            <v>-8.4946920325156706E-3</v>
          </cell>
          <cell r="F13">
            <v>-1.1299999999999999</v>
          </cell>
          <cell r="G13">
            <v>-1.39041195234373E-3</v>
          </cell>
          <cell r="H13">
            <v>-5.68</v>
          </cell>
          <cell r="I13">
            <v>-9.4858778478264395E-3</v>
          </cell>
        </row>
      </sheetData>
      <sheetData sheetId="195">
        <row r="2">
          <cell r="C2" t="str">
            <v>Ropa hogar</v>
          </cell>
          <cell r="D2">
            <v>2.73</v>
          </cell>
          <cell r="E2">
            <v>5.91694517991699E-3</v>
          </cell>
          <cell r="F2">
            <v>2.63</v>
          </cell>
          <cell r="G2">
            <v>5.4997103949547604E-3</v>
          </cell>
          <cell r="H2">
            <v>3.07</v>
          </cell>
          <cell r="I2">
            <v>5.41211166553971E-3</v>
          </cell>
        </row>
        <row r="3">
          <cell r="C3" t="str">
            <v>Alcoba</v>
          </cell>
          <cell r="D3">
            <v>2.48</v>
          </cell>
          <cell r="E3">
            <v>3.9086272555855497E-3</v>
          </cell>
          <cell r="F3">
            <v>2.44</v>
          </cell>
          <cell r="G3">
            <v>4.8293653195622503E-3</v>
          </cell>
          <cell r="H3">
            <v>1.98</v>
          </cell>
          <cell r="I3">
            <v>7.4332110944366498E-4</v>
          </cell>
        </row>
        <row r="4">
          <cell r="C4" t="str">
            <v>Sala-Baño</v>
          </cell>
          <cell r="D4">
            <v>3.41</v>
          </cell>
          <cell r="E4">
            <v>2.0169828468669499E-3</v>
          </cell>
          <cell r="F4">
            <v>6.16</v>
          </cell>
          <cell r="G4">
            <v>6.8872638006648801E-4</v>
          </cell>
          <cell r="H4">
            <v>3.38</v>
          </cell>
          <cell r="I4">
            <v>4.6899823472873001E-3</v>
          </cell>
        </row>
        <row r="5">
          <cell r="C5" t="str">
            <v>Alcoba</v>
          </cell>
          <cell r="D5">
            <v>2.48</v>
          </cell>
          <cell r="E5">
            <v>3.9086272555855497E-3</v>
          </cell>
          <cell r="F5">
            <v>2.44</v>
          </cell>
          <cell r="G5">
            <v>4.8293653195622503E-3</v>
          </cell>
          <cell r="H5">
            <v>1.98</v>
          </cell>
          <cell r="I5">
            <v>7.4332110944366498E-4</v>
          </cell>
        </row>
        <row r="6">
          <cell r="C6" t="str">
            <v>Sabanas y fundas</v>
          </cell>
          <cell r="D6">
            <v>5.52</v>
          </cell>
          <cell r="E6">
            <v>2.4720100205749E-3</v>
          </cell>
          <cell r="F6">
            <v>5.82</v>
          </cell>
          <cell r="G6">
            <v>3.6893066182730099E-3</v>
          </cell>
          <cell r="H6">
            <v>5.49</v>
          </cell>
          <cell r="I6">
            <v>4.5391324725162501E-4</v>
          </cell>
        </row>
        <row r="7">
          <cell r="C7" t="str">
            <v>Cobijas</v>
          </cell>
          <cell r="D7">
            <v>0.51</v>
          </cell>
          <cell r="E7">
            <v>3.0146657584636898E-4</v>
          </cell>
          <cell r="F7">
            <v>0.18</v>
          </cell>
          <cell r="G7">
            <v>1.1588487211086701E-4</v>
          </cell>
          <cell r="H7">
            <v>1</v>
          </cell>
          <cell r="I7">
            <v>2.6561601981526698E-4</v>
          </cell>
        </row>
        <row r="8">
          <cell r="C8" t="str">
            <v>Colchones</v>
          </cell>
          <cell r="D8">
            <v>2.25</v>
          </cell>
          <cell r="E8">
            <v>1.20846489905799E-3</v>
          </cell>
          <cell r="F8">
            <v>1.63</v>
          </cell>
          <cell r="G8">
            <v>1.1436139608901399E-3</v>
          </cell>
          <cell r="H8">
            <v>1.3</v>
          </cell>
          <cell r="I8">
            <v>3.5235668594134901E-5</v>
          </cell>
        </row>
        <row r="9">
          <cell r="C9" t="str">
            <v>Sala-Baño</v>
          </cell>
          <cell r="D9">
            <v>3.41</v>
          </cell>
          <cell r="E9">
            <v>2.0169828468669499E-3</v>
          </cell>
          <cell r="F9">
            <v>6.16</v>
          </cell>
          <cell r="G9">
            <v>6.8872638006648801E-4</v>
          </cell>
          <cell r="H9">
            <v>3.38</v>
          </cell>
          <cell r="I9">
            <v>4.6899823472873001E-3</v>
          </cell>
        </row>
        <row r="10">
          <cell r="C10" t="str">
            <v>Cortinas</v>
          </cell>
          <cell r="D10">
            <v>2.35</v>
          </cell>
          <cell r="E10">
            <v>1.0039840327787401E-3</v>
          </cell>
          <cell r="F10">
            <v>1.72</v>
          </cell>
          <cell r="G10">
            <v>6.7634213848177701E-5</v>
          </cell>
          <cell r="H10">
            <v>2.89</v>
          </cell>
          <cell r="I10">
            <v>2.8959128571288198E-3</v>
          </cell>
        </row>
        <row r="11">
          <cell r="C11" t="str">
            <v>Toallas</v>
          </cell>
          <cell r="D11">
            <v>6.27</v>
          </cell>
          <cell r="E11">
            <v>1.0297295708389901E-3</v>
          </cell>
          <cell r="F11">
            <v>8.74</v>
          </cell>
          <cell r="G11">
            <v>6.3348555974324799E-4</v>
          </cell>
          <cell r="H11">
            <v>4.6500000000000004</v>
          </cell>
          <cell r="I11">
            <v>1.7923328139941299E-3</v>
          </cell>
        </row>
      </sheetData>
      <sheetData sheetId="196">
        <row r="2">
          <cell r="C2" t="str">
            <v>Articulo limpieza</v>
          </cell>
          <cell r="D2">
            <v>3.05</v>
          </cell>
          <cell r="E2">
            <v>5.3696570726839303E-2</v>
          </cell>
          <cell r="F2">
            <v>3.11</v>
          </cell>
          <cell r="G2">
            <v>6.09089140005621E-2</v>
          </cell>
          <cell r="H2">
            <v>1.18</v>
          </cell>
          <cell r="I2">
            <v>1.61597777074238E-2</v>
          </cell>
        </row>
        <row r="3">
          <cell r="C3" t="str">
            <v>Jabón-detergente</v>
          </cell>
          <cell r="D3">
            <v>1.97</v>
          </cell>
          <cell r="E3">
            <v>2.06058286524399E-2</v>
          </cell>
          <cell r="F3">
            <v>2.2999999999999998</v>
          </cell>
          <cell r="G3">
            <v>2.8794498058717598E-2</v>
          </cell>
          <cell r="H3">
            <v>-1.18</v>
          </cell>
          <cell r="I3">
            <v>-8.5005552535255303E-3</v>
          </cell>
        </row>
        <row r="4">
          <cell r="C4" t="str">
            <v>Limpiadores</v>
          </cell>
          <cell r="D4">
            <v>5.28</v>
          </cell>
          <cell r="E4">
            <v>1.5108259857704399E-2</v>
          </cell>
          <cell r="F4">
            <v>5.72</v>
          </cell>
          <cell r="G4">
            <v>1.4134889111625099E-2</v>
          </cell>
          <cell r="H4">
            <v>4.3099999999999996</v>
          </cell>
          <cell r="I4">
            <v>1.60386203229522E-2</v>
          </cell>
        </row>
        <row r="5">
          <cell r="C5" t="str">
            <v>Otro utensilio aseo</v>
          </cell>
          <cell r="D5">
            <v>4.24</v>
          </cell>
          <cell r="E5">
            <v>1.8164023229435999E-2</v>
          </cell>
          <cell r="F5">
            <v>3.96</v>
          </cell>
          <cell r="G5">
            <v>1.8189526896851198E-2</v>
          </cell>
          <cell r="H5">
            <v>3.34</v>
          </cell>
          <cell r="I5">
            <v>9.2520583074208306E-3</v>
          </cell>
        </row>
        <row r="6">
          <cell r="C6" t="str">
            <v>Jabón-detergente</v>
          </cell>
          <cell r="D6">
            <v>1.97</v>
          </cell>
          <cell r="E6">
            <v>2.06058286524399E-2</v>
          </cell>
          <cell r="F6">
            <v>2.2999999999999998</v>
          </cell>
          <cell r="G6">
            <v>2.8794498058717598E-2</v>
          </cell>
          <cell r="H6">
            <v>-1.18</v>
          </cell>
          <cell r="I6">
            <v>-8.5005552535255303E-3</v>
          </cell>
        </row>
        <row r="7">
          <cell r="C7" t="str">
            <v>Jabones</v>
          </cell>
          <cell r="D7">
            <v>4.42</v>
          </cell>
          <cell r="E7">
            <v>1.5454810611896E-2</v>
          </cell>
          <cell r="F7">
            <v>3.59</v>
          </cell>
          <cell r="G7">
            <v>1.8197918280078398E-2</v>
          </cell>
          <cell r="H7">
            <v>5.53</v>
          </cell>
          <cell r="I7">
            <v>1.05154675394295E-2</v>
          </cell>
        </row>
        <row r="8">
          <cell r="C8" t="str">
            <v>Detergentes</v>
          </cell>
          <cell r="D8">
            <v>0.76</v>
          </cell>
          <cell r="E8">
            <v>5.2919452920585997E-3</v>
          </cell>
          <cell r="F8">
            <v>1.44</v>
          </cell>
          <cell r="G8">
            <v>1.07291415988403E-2</v>
          </cell>
          <cell r="H8">
            <v>-3.5</v>
          </cell>
          <cell r="I8">
            <v>-1.8558685869530099E-2</v>
          </cell>
        </row>
        <row r="9">
          <cell r="C9" t="str">
            <v>Limpiadores</v>
          </cell>
          <cell r="D9">
            <v>5.28</v>
          </cell>
          <cell r="E9">
            <v>1.5108259857704399E-2</v>
          </cell>
          <cell r="F9">
            <v>5.72</v>
          </cell>
          <cell r="G9">
            <v>1.4134889111625099E-2</v>
          </cell>
          <cell r="H9">
            <v>4.3099999999999996</v>
          </cell>
          <cell r="I9">
            <v>1.60386203229522E-2</v>
          </cell>
        </row>
        <row r="10">
          <cell r="C10" t="str">
            <v>Desinfectantes</v>
          </cell>
          <cell r="D10">
            <v>2.66</v>
          </cell>
          <cell r="E10">
            <v>4.3753285415424597E-3</v>
          </cell>
          <cell r="F10">
            <v>2.34</v>
          </cell>
          <cell r="G10">
            <v>2.3426165663944999E-3</v>
          </cell>
          <cell r="H10">
            <v>3.26</v>
          </cell>
          <cell r="I10">
            <v>1.05929466563043E-2</v>
          </cell>
        </row>
        <row r="11">
          <cell r="C11" t="str">
            <v>Insecticidas</v>
          </cell>
          <cell r="D11">
            <v>7.48</v>
          </cell>
          <cell r="E11">
            <v>2.0347332629125298E-3</v>
          </cell>
          <cell r="F11">
            <v>5.48</v>
          </cell>
          <cell r="G11">
            <v>1.1286052982131701E-3</v>
          </cell>
          <cell r="H11">
            <v>9.6</v>
          </cell>
          <cell r="I11">
            <v>1.2777576518994999E-3</v>
          </cell>
        </row>
        <row r="12">
          <cell r="C12" t="str">
            <v>Ceras</v>
          </cell>
          <cell r="D12">
            <v>9.52</v>
          </cell>
          <cell r="E12">
            <v>8.9932337270934998E-3</v>
          </cell>
          <cell r="F12">
            <v>8.61</v>
          </cell>
          <cell r="G12">
            <v>1.0884724141089E-2</v>
          </cell>
          <cell r="H12">
            <v>13.15</v>
          </cell>
          <cell r="I12">
            <v>4.4547153374438399E-3</v>
          </cell>
        </row>
        <row r="13">
          <cell r="C13" t="str">
            <v>Otro utensilio aseo</v>
          </cell>
          <cell r="D13">
            <v>4.24</v>
          </cell>
          <cell r="E13">
            <v>1.8164023229435999E-2</v>
          </cell>
          <cell r="F13">
            <v>3.96</v>
          </cell>
          <cell r="G13">
            <v>1.8189526896851198E-2</v>
          </cell>
          <cell r="H13">
            <v>3.34</v>
          </cell>
          <cell r="I13">
            <v>9.2520583074208306E-3</v>
          </cell>
        </row>
        <row r="14">
          <cell r="C14" t="str">
            <v>Papel cocina</v>
          </cell>
          <cell r="D14">
            <v>1.79</v>
          </cell>
          <cell r="E14">
            <v>2.1503285272475498E-3</v>
          </cell>
          <cell r="F14">
            <v>1.04</v>
          </cell>
          <cell r="G14">
            <v>7.5695639804365298E-4</v>
          </cell>
          <cell r="H14">
            <v>1.33</v>
          </cell>
          <cell r="I14">
            <v>1.3285766371638301E-3</v>
          </cell>
        </row>
        <row r="15">
          <cell r="C15" t="str">
            <v>Otro uten. aseo</v>
          </cell>
          <cell r="D15">
            <v>5.22</v>
          </cell>
          <cell r="E15">
            <v>1.6091933600871001E-2</v>
          </cell>
          <cell r="F15">
            <v>4.5199999999999996</v>
          </cell>
          <cell r="G15">
            <v>1.7471717261247698E-2</v>
          </cell>
          <cell r="H15">
            <v>4.5199999999999996</v>
          </cell>
          <cell r="I15">
            <v>8.0053382902643497E-3</v>
          </cell>
        </row>
      </sheetData>
      <sheetData sheetId="197">
        <row r="2">
          <cell r="C2" t="str">
            <v>Vivienda</v>
          </cell>
          <cell r="D2">
            <v>3.08</v>
          </cell>
          <cell r="E2">
            <v>0.90919994847301899</v>
          </cell>
          <cell r="F2">
            <v>4.09</v>
          </cell>
          <cell r="G2">
            <v>1.15449586624638</v>
          </cell>
          <cell r="H2">
            <v>1.45</v>
          </cell>
          <cell r="I2">
            <v>0.42662494171975601</v>
          </cell>
        </row>
        <row r="3">
          <cell r="C3" t="str">
            <v>Arren/to Imputado</v>
          </cell>
          <cell r="D3">
            <v>3.07</v>
          </cell>
          <cell r="E3">
            <v>0.33411232621444698</v>
          </cell>
          <cell r="F3">
            <v>4.59</v>
          </cell>
          <cell r="G3">
            <v>0.33498424325285903</v>
          </cell>
          <cell r="H3">
            <v>1.3</v>
          </cell>
          <cell r="I3">
            <v>0.180832411794042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Arren/to efectivo</v>
          </cell>
          <cell r="D4">
            <v>3.53</v>
          </cell>
          <cell r="E4">
            <v>0.271495445999273</v>
          </cell>
          <cell r="F4">
            <v>4.41</v>
          </cell>
          <cell r="G4">
            <v>0.46899912288055501</v>
          </cell>
          <cell r="H4">
            <v>1.3</v>
          </cell>
          <cell r="I4">
            <v>5.4604587413736201E-2</v>
          </cell>
          <cell r="J4">
            <v>2</v>
          </cell>
          <cell r="K4">
            <v>1</v>
          </cell>
          <cell r="L4">
            <v>4</v>
          </cell>
        </row>
        <row r="5">
          <cell r="C5" t="str">
            <v>Gas</v>
          </cell>
          <cell r="D5">
            <v>20.45</v>
          </cell>
          <cell r="E5">
            <v>0.164842881626418</v>
          </cell>
          <cell r="F5">
            <v>20.260000000000002</v>
          </cell>
          <cell r="G5">
            <v>0.24201934787972099</v>
          </cell>
          <cell r="H5">
            <v>21.5</v>
          </cell>
          <cell r="I5">
            <v>0.103981217585846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Otro gto de ocupa.</v>
          </cell>
          <cell r="D6">
            <v>4.41</v>
          </cell>
          <cell r="E6">
            <v>8.4830822112390805E-2</v>
          </cell>
          <cell r="F6">
            <v>6.34</v>
          </cell>
          <cell r="G6">
            <v>2.14431939277758E-2</v>
          </cell>
          <cell r="H6">
            <v>2.91</v>
          </cell>
          <cell r="I6">
            <v>0.122029343930419</v>
          </cell>
          <cell r="J6">
            <v>4</v>
          </cell>
          <cell r="K6">
            <v>5</v>
          </cell>
          <cell r="L6">
            <v>2</v>
          </cell>
        </row>
        <row r="7">
          <cell r="C7" t="str">
            <v>Energía</v>
          </cell>
          <cell r="D7">
            <v>2.61</v>
          </cell>
          <cell r="E7">
            <v>6.1302373654949699E-2</v>
          </cell>
          <cell r="F7">
            <v>3.38</v>
          </cell>
          <cell r="G7">
            <v>9.0420579467267004E-2</v>
          </cell>
          <cell r="H7">
            <v>2.19</v>
          </cell>
          <cell r="I7">
            <v>3.3471232978671397E-2</v>
          </cell>
          <cell r="J7">
            <v>5</v>
          </cell>
          <cell r="K7">
            <v>4</v>
          </cell>
          <cell r="L7">
            <v>5</v>
          </cell>
        </row>
        <row r="8">
          <cell r="C8" t="str">
            <v>Otro uten. aseo</v>
          </cell>
          <cell r="D8">
            <v>5.22</v>
          </cell>
          <cell r="E8">
            <v>1.6091933600871001E-2</v>
          </cell>
          <cell r="F8">
            <v>4.5199999999999996</v>
          </cell>
          <cell r="G8">
            <v>1.7471717261247698E-2</v>
          </cell>
          <cell r="H8">
            <v>4.5199999999999996</v>
          </cell>
          <cell r="I8">
            <v>8.0053382902643497E-3</v>
          </cell>
          <cell r="J8">
            <v>6</v>
          </cell>
          <cell r="K8">
            <v>7</v>
          </cell>
          <cell r="L8">
            <v>8</v>
          </cell>
        </row>
        <row r="9">
          <cell r="C9" t="str">
            <v>Jabones</v>
          </cell>
          <cell r="D9">
            <v>4.42</v>
          </cell>
          <cell r="E9">
            <v>1.5454810611896E-2</v>
          </cell>
          <cell r="F9">
            <v>3.59</v>
          </cell>
          <cell r="G9">
            <v>1.8197918280078398E-2</v>
          </cell>
          <cell r="H9">
            <v>5.53</v>
          </cell>
          <cell r="I9">
            <v>1.05154675394295E-2</v>
          </cell>
          <cell r="J9">
            <v>7</v>
          </cell>
          <cell r="K9">
            <v>6</v>
          </cell>
          <cell r="L9">
            <v>7</v>
          </cell>
        </row>
        <row r="10">
          <cell r="C10" t="str">
            <v>Ceras</v>
          </cell>
          <cell r="D10">
            <v>9.52</v>
          </cell>
          <cell r="E10">
            <v>8.9932337270934998E-3</v>
          </cell>
          <cell r="F10">
            <v>8.61</v>
          </cell>
          <cell r="G10">
            <v>1.0884724141089E-2</v>
          </cell>
          <cell r="H10">
            <v>13.15</v>
          </cell>
          <cell r="I10">
            <v>4.4547153374438399E-3</v>
          </cell>
          <cell r="J10">
            <v>8</v>
          </cell>
          <cell r="K10">
            <v>8</v>
          </cell>
          <cell r="L10">
            <v>9</v>
          </cell>
        </row>
        <row r="11">
          <cell r="C11" t="str">
            <v>Detergentes</v>
          </cell>
          <cell r="D11">
            <v>0.76</v>
          </cell>
          <cell r="E11">
            <v>5.2919452920585997E-3</v>
          </cell>
          <cell r="F11">
            <v>1.44</v>
          </cell>
          <cell r="G11">
            <v>1.07291415988403E-2</v>
          </cell>
          <cell r="H11">
            <v>-3.5</v>
          </cell>
          <cell r="I11">
            <v>-1.8558685869530099E-2</v>
          </cell>
          <cell r="J11">
            <v>9</v>
          </cell>
          <cell r="K11">
            <v>9</v>
          </cell>
          <cell r="L11">
            <v>31</v>
          </cell>
        </row>
        <row r="12">
          <cell r="C12" t="str">
            <v>Desinfectantes</v>
          </cell>
          <cell r="D12">
            <v>2.66</v>
          </cell>
          <cell r="E12">
            <v>4.3753285415424597E-3</v>
          </cell>
          <cell r="F12">
            <v>2.34</v>
          </cell>
          <cell r="G12">
            <v>2.3426165663944999E-3</v>
          </cell>
          <cell r="H12">
            <v>3.26</v>
          </cell>
          <cell r="I12">
            <v>1.05929466563043E-2</v>
          </cell>
          <cell r="J12">
            <v>10</v>
          </cell>
          <cell r="K12">
            <v>12</v>
          </cell>
          <cell r="L12">
            <v>6</v>
          </cell>
        </row>
        <row r="13">
          <cell r="C13" t="str">
            <v>Vajilla</v>
          </cell>
          <cell r="D13">
            <v>4.21</v>
          </cell>
          <cell r="E13">
            <v>3.1323491460324799E-3</v>
          </cell>
          <cell r="F13">
            <v>4.09</v>
          </cell>
          <cell r="G13">
            <v>2.7003490678592199E-3</v>
          </cell>
          <cell r="H13">
            <v>4.18</v>
          </cell>
          <cell r="I13">
            <v>2.5029424754528899E-3</v>
          </cell>
          <cell r="J13">
            <v>11</v>
          </cell>
          <cell r="K13">
            <v>11</v>
          </cell>
          <cell r="L13">
            <v>12</v>
          </cell>
        </row>
        <row r="14">
          <cell r="C14" t="str">
            <v>Sabanas y fundas</v>
          </cell>
          <cell r="D14">
            <v>5.52</v>
          </cell>
          <cell r="E14">
            <v>2.4720100205749E-3</v>
          </cell>
          <cell r="F14">
            <v>5.82</v>
          </cell>
          <cell r="G14">
            <v>3.6893066182730099E-3</v>
          </cell>
          <cell r="H14">
            <v>5.49</v>
          </cell>
          <cell r="I14">
            <v>4.5391324725162501E-4</v>
          </cell>
          <cell r="J14">
            <v>12</v>
          </cell>
          <cell r="K14">
            <v>10</v>
          </cell>
          <cell r="L14">
            <v>18</v>
          </cell>
        </row>
        <row r="15">
          <cell r="C15" t="str">
            <v>Papel cocina</v>
          </cell>
          <cell r="D15">
            <v>1.79</v>
          </cell>
          <cell r="E15">
            <v>2.1503285272475498E-3</v>
          </cell>
          <cell r="F15">
            <v>1.04</v>
          </cell>
          <cell r="G15">
            <v>7.5695639804365298E-4</v>
          </cell>
          <cell r="H15">
            <v>1.33</v>
          </cell>
          <cell r="I15">
            <v>1.3285766371638301E-3</v>
          </cell>
          <cell r="J15">
            <v>13</v>
          </cell>
          <cell r="K15">
            <v>17</v>
          </cell>
          <cell r="L15">
            <v>14</v>
          </cell>
        </row>
        <row r="16">
          <cell r="C16" t="str">
            <v>Insecticidas</v>
          </cell>
          <cell r="D16">
            <v>7.48</v>
          </cell>
          <cell r="E16">
            <v>2.0347332629125298E-3</v>
          </cell>
          <cell r="F16">
            <v>5.48</v>
          </cell>
          <cell r="G16">
            <v>1.1286052982131701E-3</v>
          </cell>
          <cell r="H16">
            <v>9.6</v>
          </cell>
          <cell r="I16">
            <v>1.2777576518994999E-3</v>
          </cell>
          <cell r="J16">
            <v>14</v>
          </cell>
          <cell r="K16">
            <v>15</v>
          </cell>
          <cell r="L16">
            <v>15</v>
          </cell>
        </row>
        <row r="17">
          <cell r="C17" t="str">
            <v>Colchones</v>
          </cell>
          <cell r="D17">
            <v>2.25</v>
          </cell>
          <cell r="E17">
            <v>1.20846489905799E-3</v>
          </cell>
          <cell r="F17">
            <v>1.63</v>
          </cell>
          <cell r="G17">
            <v>1.1436139608901399E-3</v>
          </cell>
          <cell r="H17">
            <v>1.3</v>
          </cell>
          <cell r="I17">
            <v>3.5235668594134901E-5</v>
          </cell>
          <cell r="J17">
            <v>15</v>
          </cell>
          <cell r="K17">
            <v>14</v>
          </cell>
          <cell r="L17">
            <v>23</v>
          </cell>
        </row>
        <row r="18">
          <cell r="C18" t="str">
            <v>Toallas</v>
          </cell>
          <cell r="D18">
            <v>6.27</v>
          </cell>
          <cell r="E18">
            <v>1.0297295708389901E-3</v>
          </cell>
          <cell r="F18">
            <v>8.74</v>
          </cell>
          <cell r="G18">
            <v>6.3348555974324799E-4</v>
          </cell>
          <cell r="H18">
            <v>4.6500000000000004</v>
          </cell>
          <cell r="I18">
            <v>1.7923328139941299E-3</v>
          </cell>
          <cell r="J18">
            <v>16</v>
          </cell>
          <cell r="K18">
            <v>18</v>
          </cell>
          <cell r="L18">
            <v>13</v>
          </cell>
        </row>
        <row r="19">
          <cell r="C19" t="str">
            <v>Cortinas</v>
          </cell>
          <cell r="D19">
            <v>2.35</v>
          </cell>
          <cell r="E19">
            <v>1.0039840327787401E-3</v>
          </cell>
          <cell r="F19">
            <v>1.72</v>
          </cell>
          <cell r="G19">
            <v>6.7634213848177701E-5</v>
          </cell>
          <cell r="H19">
            <v>2.89</v>
          </cell>
          <cell r="I19">
            <v>2.8959128571288198E-3</v>
          </cell>
          <cell r="J19">
            <v>17</v>
          </cell>
          <cell r="K19">
            <v>22</v>
          </cell>
          <cell r="L19">
            <v>11</v>
          </cell>
        </row>
        <row r="20">
          <cell r="C20" t="str">
            <v>Nevera</v>
          </cell>
          <cell r="D20">
            <v>0.35</v>
          </cell>
          <cell r="E20">
            <v>7.01100563540197E-4</v>
          </cell>
          <cell r="F20">
            <v>-0.23</v>
          </cell>
          <cell r="G20">
            <v>-6.4691680559228297E-4</v>
          </cell>
          <cell r="H20">
            <v>-0.44</v>
          </cell>
          <cell r="I20">
            <v>-9.1390189916555804E-4</v>
          </cell>
          <cell r="J20">
            <v>18</v>
          </cell>
          <cell r="K20">
            <v>25</v>
          </cell>
          <cell r="L20">
            <v>26</v>
          </cell>
        </row>
        <row r="21">
          <cell r="C21" t="str">
            <v>Lavadora</v>
          </cell>
          <cell r="D21">
            <v>0.28000000000000003</v>
          </cell>
          <cell r="E21">
            <v>5.1367943042547896E-4</v>
          </cell>
          <cell r="F21">
            <v>-0.86</v>
          </cell>
          <cell r="G21">
            <v>-1.8377992552960399E-3</v>
          </cell>
          <cell r="H21">
            <v>2.4500000000000002</v>
          </cell>
          <cell r="I21">
            <v>3.7809537248733802E-3</v>
          </cell>
          <cell r="J21">
            <v>19</v>
          </cell>
          <cell r="K21">
            <v>30</v>
          </cell>
          <cell r="L21">
            <v>10</v>
          </cell>
        </row>
        <row r="22">
          <cell r="C22" t="str">
            <v>Cobijas</v>
          </cell>
          <cell r="D22">
            <v>0.51</v>
          </cell>
          <cell r="E22">
            <v>3.0146657584636898E-4</v>
          </cell>
          <cell r="F22">
            <v>0.18</v>
          </cell>
          <cell r="G22">
            <v>1.1588487211086701E-4</v>
          </cell>
          <cell r="H22">
            <v>1</v>
          </cell>
          <cell r="I22">
            <v>2.6561601981526698E-4</v>
          </cell>
          <cell r="J22">
            <v>20</v>
          </cell>
          <cell r="K22">
            <v>21</v>
          </cell>
          <cell r="L22">
            <v>20</v>
          </cell>
        </row>
        <row r="23">
          <cell r="C23" t="str">
            <v>Reparación hogar</v>
          </cell>
          <cell r="D23">
            <v>1.2</v>
          </cell>
          <cell r="E23">
            <v>1.9417388036525399E-4</v>
          </cell>
          <cell r="F23">
            <v>1.0900000000000001</v>
          </cell>
          <cell r="G23">
            <v>2.9850947863892398E-4</v>
          </cell>
          <cell r="H23">
            <v>0.95</v>
          </cell>
          <cell r="I23">
            <v>1.39138983287284E-4</v>
          </cell>
          <cell r="J23">
            <v>21</v>
          </cell>
          <cell r="K23">
            <v>20</v>
          </cell>
          <cell r="L23">
            <v>22</v>
          </cell>
        </row>
        <row r="24">
          <cell r="C24" t="str">
            <v>Cubiertos</v>
          </cell>
          <cell r="D24">
            <v>-0.11</v>
          </cell>
          <cell r="E24">
            <v>-1.03074596663974E-5</v>
          </cell>
          <cell r="F24">
            <v>-0.2</v>
          </cell>
          <cell r="G24">
            <v>-2.5879680057321001E-5</v>
          </cell>
          <cell r="H24">
            <v>-3.01</v>
          </cell>
          <cell r="I24">
            <v>-7.0213842326027301E-5</v>
          </cell>
          <cell r="J24">
            <v>22</v>
          </cell>
          <cell r="K24">
            <v>23</v>
          </cell>
          <cell r="L24">
            <v>24</v>
          </cell>
        </row>
        <row r="25">
          <cell r="C25" t="str">
            <v>Ollas</v>
          </cell>
          <cell r="D25">
            <v>-0.26</v>
          </cell>
          <cell r="E25">
            <v>-1.9710313060278199E-4</v>
          </cell>
          <cell r="F25">
            <v>-2.14</v>
          </cell>
          <cell r="G25">
            <v>-1.7932222895788699E-3</v>
          </cell>
          <cell r="H25">
            <v>1.32</v>
          </cell>
          <cell r="I25">
            <v>1.1121792872544E-3</v>
          </cell>
          <cell r="J25">
            <v>23</v>
          </cell>
          <cell r="K25">
            <v>29</v>
          </cell>
          <cell r="L25">
            <v>17</v>
          </cell>
        </row>
        <row r="26">
          <cell r="C26" t="str">
            <v>Comedor</v>
          </cell>
          <cell r="D26">
            <v>-0.48</v>
          </cell>
          <cell r="E26">
            <v>-4.9091945515758798E-4</v>
          </cell>
          <cell r="F26">
            <v>2.0299999999999998</v>
          </cell>
          <cell r="G26">
            <v>7.7943457337432205E-4</v>
          </cell>
          <cell r="H26">
            <v>-1.38</v>
          </cell>
          <cell r="I26">
            <v>-5.0611507271545097E-3</v>
          </cell>
          <cell r="J26">
            <v>24</v>
          </cell>
          <cell r="K26">
            <v>16</v>
          </cell>
          <cell r="L26">
            <v>28</v>
          </cell>
        </row>
        <row r="27">
          <cell r="E27">
            <v>-5.0430201183820987E-2</v>
          </cell>
          <cell r="G27">
            <v>-4.2093084552429938E-2</v>
          </cell>
          <cell r="I27">
            <v>-7.4542739089173873E-2</v>
          </cell>
        </row>
      </sheetData>
      <sheetData sheetId="198">
        <row r="2">
          <cell r="C2" t="str">
            <v>Vestuario</v>
          </cell>
          <cell r="D2">
            <v>0.23</v>
          </cell>
          <cell r="E2">
            <v>1.04042885016293E-2</v>
          </cell>
          <cell r="F2">
            <v>0.28999999999999998</v>
          </cell>
          <cell r="G2">
            <v>1.5478953817237601E-2</v>
          </cell>
          <cell r="H2">
            <v>0.5</v>
          </cell>
          <cell r="I2">
            <v>1.59197213455026E-2</v>
          </cell>
        </row>
        <row r="3">
          <cell r="C3" t="str">
            <v>Vestuarios</v>
          </cell>
          <cell r="D3">
            <v>0.49</v>
          </cell>
          <cell r="E3">
            <v>1.5370069087704699E-2</v>
          </cell>
          <cell r="F3">
            <v>0.8</v>
          </cell>
          <cell r="G3">
            <v>3.02221121609089E-2</v>
          </cell>
          <cell r="H3">
            <v>0.3</v>
          </cell>
          <cell r="I3">
            <v>7.3776939702563599E-3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Calzado</v>
          </cell>
          <cell r="D4">
            <v>-1.1599999999999999</v>
          </cell>
          <cell r="E4">
            <v>-1.32690855219497E-2</v>
          </cell>
          <cell r="F4">
            <v>-1.47</v>
          </cell>
          <cell r="G4">
            <v>-1.99856319975243E-2</v>
          </cell>
          <cell r="H4">
            <v>0.17</v>
          </cell>
          <cell r="I4">
            <v>8.4106556405035698E-4</v>
          </cell>
          <cell r="J4">
            <v>3</v>
          </cell>
          <cell r="K4">
            <v>3</v>
          </cell>
          <cell r="L4">
            <v>3</v>
          </cell>
        </row>
        <row r="5">
          <cell r="C5" t="str">
            <v>Servicio vestuario</v>
          </cell>
          <cell r="D5">
            <v>3.54</v>
          </cell>
          <cell r="E5">
            <v>8.6013738098910594E-3</v>
          </cell>
          <cell r="F5">
            <v>3.09</v>
          </cell>
          <cell r="G5">
            <v>6.1779582680876301E-3</v>
          </cell>
          <cell r="H5">
            <v>3.49</v>
          </cell>
          <cell r="I5">
            <v>8.0248728053870996E-3</v>
          </cell>
          <cell r="J5">
            <v>2</v>
          </cell>
          <cell r="K5">
            <v>2</v>
          </cell>
          <cell r="L5">
            <v>1</v>
          </cell>
        </row>
      </sheetData>
      <sheetData sheetId="199">
        <row r="2">
          <cell r="B2">
            <v>-0.21</v>
          </cell>
          <cell r="C2">
            <v>-1.71</v>
          </cell>
          <cell r="D2">
            <v>0.23</v>
          </cell>
        </row>
        <row r="3">
          <cell r="B3">
            <v>-0.24</v>
          </cell>
          <cell r="C3">
            <v>-1.1599999999999999</v>
          </cell>
          <cell r="D3">
            <v>0.44</v>
          </cell>
        </row>
      </sheetData>
      <sheetData sheetId="200">
        <row r="2">
          <cell r="C2" t="str">
            <v>Vestuarios</v>
          </cell>
          <cell r="D2">
            <v>0.49</v>
          </cell>
          <cell r="E2">
            <v>1.5370069087704699E-2</v>
          </cell>
          <cell r="F2">
            <v>0.8</v>
          </cell>
          <cell r="G2">
            <v>3.02221121609089E-2</v>
          </cell>
          <cell r="H2">
            <v>0.3</v>
          </cell>
          <cell r="I2">
            <v>7.3776939702563599E-3</v>
          </cell>
        </row>
        <row r="3">
          <cell r="C3" t="str">
            <v>Vestido hombre</v>
          </cell>
          <cell r="D3">
            <v>0.77</v>
          </cell>
          <cell r="E3">
            <v>9.4395311523872791E-3</v>
          </cell>
          <cell r="F3">
            <v>1.41</v>
          </cell>
          <cell r="G3">
            <v>1.86240582814543E-2</v>
          </cell>
          <cell r="H3">
            <v>0.21</v>
          </cell>
          <cell r="I3">
            <v>2.3881058106040901E-3</v>
          </cell>
        </row>
        <row r="4">
          <cell r="C4" t="str">
            <v>Vestido mujer</v>
          </cell>
          <cell r="D4">
            <v>-0.79</v>
          </cell>
          <cell r="E4">
            <v>-7.9317042875007206E-3</v>
          </cell>
          <cell r="F4">
            <v>-0.53</v>
          </cell>
          <cell r="G4">
            <v>-6.1306539226635799E-3</v>
          </cell>
          <cell r="H4">
            <v>-1.58</v>
          </cell>
          <cell r="I4">
            <v>-1.14583996867232E-2</v>
          </cell>
        </row>
        <row r="5">
          <cell r="C5" t="str">
            <v>Vestido niño</v>
          </cell>
          <cell r="D5">
            <v>1.65</v>
          </cell>
          <cell r="E5">
            <v>1.1937764488953799E-2</v>
          </cell>
          <cell r="F5">
            <v>1.26</v>
          </cell>
          <cell r="G5">
            <v>1.23954104891668E-2</v>
          </cell>
          <cell r="H5">
            <v>3</v>
          </cell>
          <cell r="I5">
            <v>1.53214381872067E-2</v>
          </cell>
        </row>
        <row r="6">
          <cell r="C6" t="str">
            <v>Vestido bebe</v>
          </cell>
          <cell r="D6">
            <v>1.17</v>
          </cell>
          <cell r="E6">
            <v>2.1425087398134301E-3</v>
          </cell>
          <cell r="F6">
            <v>1.71</v>
          </cell>
          <cell r="G6">
            <v>5.4107833167166197E-3</v>
          </cell>
          <cell r="H6">
            <v>2.0499999999999998</v>
          </cell>
          <cell r="I6">
            <v>1.7646358434925901E-3</v>
          </cell>
        </row>
        <row r="7">
          <cell r="C7" t="str">
            <v>Vestido hombre</v>
          </cell>
          <cell r="D7">
            <v>0.77</v>
          </cell>
          <cell r="E7">
            <v>9.4395311523872791E-3</v>
          </cell>
          <cell r="F7">
            <v>1.41</v>
          </cell>
          <cell r="G7">
            <v>1.86240582814543E-2</v>
          </cell>
          <cell r="H7">
            <v>0.21</v>
          </cell>
          <cell r="I7">
            <v>2.3881058106040901E-3</v>
          </cell>
        </row>
        <row r="8">
          <cell r="C8" t="str">
            <v>Camisa hombre</v>
          </cell>
          <cell r="D8">
            <v>0.67</v>
          </cell>
          <cell r="E8">
            <v>1.5679581971831599E-3</v>
          </cell>
          <cell r="F8">
            <v>0.19</v>
          </cell>
          <cell r="G8">
            <v>3.14863703645955E-4</v>
          </cell>
          <cell r="H8">
            <v>1.34</v>
          </cell>
          <cell r="I8">
            <v>4.2212484264243597E-3</v>
          </cell>
        </row>
        <row r="9">
          <cell r="C9" t="str">
            <v>Pantalón hombre</v>
          </cell>
          <cell r="D9">
            <v>0.33</v>
          </cell>
          <cell r="E9">
            <v>1.13050596459934E-3</v>
          </cell>
          <cell r="F9">
            <v>1.1499999999999999</v>
          </cell>
          <cell r="G9">
            <v>5.7435967252186604E-3</v>
          </cell>
          <cell r="H9">
            <v>-0.96</v>
          </cell>
          <cell r="I9">
            <v>-2.1276351131842598E-3</v>
          </cell>
        </row>
        <row r="10">
          <cell r="C10" t="str">
            <v>Interior hombre</v>
          </cell>
          <cell r="D10">
            <v>3.19</v>
          </cell>
          <cell r="E10">
            <v>7.4517889324857197E-3</v>
          </cell>
          <cell r="F10">
            <v>3.45</v>
          </cell>
          <cell r="G10">
            <v>1.0046191673169801E-2</v>
          </cell>
          <cell r="H10">
            <v>2.5</v>
          </cell>
          <cell r="I10">
            <v>6.0242647787090301E-3</v>
          </cell>
        </row>
        <row r="11">
          <cell r="C11" t="str">
            <v>Otra prenda hom.</v>
          </cell>
          <cell r="D11">
            <v>-0.12</v>
          </cell>
          <cell r="E11">
            <v>-4.9879347927028902E-4</v>
          </cell>
          <cell r="F11">
            <v>0.73</v>
          </cell>
          <cell r="G11">
            <v>2.6613987403330199E-3</v>
          </cell>
          <cell r="H11">
            <v>-1.51</v>
          </cell>
          <cell r="I11">
            <v>-5.4296101483703504E-3</v>
          </cell>
        </row>
        <row r="12">
          <cell r="C12" t="str">
            <v>Vestido mujer</v>
          </cell>
          <cell r="D12">
            <v>-0.79</v>
          </cell>
          <cell r="E12">
            <v>-7.9317042875007206E-3</v>
          </cell>
          <cell r="F12">
            <v>-0.53</v>
          </cell>
          <cell r="G12">
            <v>-6.1306539226635799E-3</v>
          </cell>
          <cell r="H12">
            <v>-1.58</v>
          </cell>
          <cell r="I12">
            <v>-1.14583996867232E-2</v>
          </cell>
        </row>
        <row r="13">
          <cell r="C13" t="str">
            <v>Blusa</v>
          </cell>
          <cell r="D13">
            <v>-2.93</v>
          </cell>
          <cell r="E13">
            <v>-6.2165848315771099E-3</v>
          </cell>
          <cell r="F13">
            <v>-1.85</v>
          </cell>
          <cell r="G13">
            <v>-4.2791246949014199E-3</v>
          </cell>
          <cell r="H13">
            <v>-7.82</v>
          </cell>
          <cell r="I13">
            <v>-1.39624660548993E-2</v>
          </cell>
        </row>
        <row r="14">
          <cell r="C14" t="str">
            <v>Pantalón mujer</v>
          </cell>
          <cell r="D14">
            <v>-2.4</v>
          </cell>
          <cell r="E14">
            <v>-6.8714056551501101E-3</v>
          </cell>
          <cell r="F14">
            <v>-1.1299999999999999</v>
          </cell>
          <cell r="G14">
            <v>-4.2728702985530198E-3</v>
          </cell>
          <cell r="H14">
            <v>-4.8499999999999996</v>
          </cell>
          <cell r="I14">
            <v>-5.9738309699505403E-3</v>
          </cell>
        </row>
        <row r="15">
          <cell r="C15" t="str">
            <v>Interior mujer</v>
          </cell>
          <cell r="D15">
            <v>5.32</v>
          </cell>
          <cell r="E15">
            <v>1.21184415381074E-2</v>
          </cell>
          <cell r="F15">
            <v>5.56</v>
          </cell>
          <cell r="G15">
            <v>1.46722489150361E-2</v>
          </cell>
          <cell r="H15">
            <v>5.41</v>
          </cell>
          <cell r="I15">
            <v>8.2171468435735095E-3</v>
          </cell>
        </row>
        <row r="16">
          <cell r="C16" t="str">
            <v>Otra prenda mujer</v>
          </cell>
          <cell r="D16">
            <v>-2.16</v>
          </cell>
          <cell r="E16">
            <v>-6.0010640982150597E-3</v>
          </cell>
          <cell r="F16">
            <v>-3.87</v>
          </cell>
          <cell r="G16">
            <v>-1.09680789279118E-2</v>
          </cell>
          <cell r="H16">
            <v>0.74</v>
          </cell>
          <cell r="I16">
            <v>2.0102120578970499E-3</v>
          </cell>
        </row>
        <row r="17">
          <cell r="C17" t="str">
            <v>Vestido niño</v>
          </cell>
          <cell r="D17">
            <v>1.65</v>
          </cell>
          <cell r="E17">
            <v>1.1937764488953799E-2</v>
          </cell>
          <cell r="F17">
            <v>1.26</v>
          </cell>
          <cell r="G17">
            <v>1.23954104891668E-2</v>
          </cell>
          <cell r="H17">
            <v>3</v>
          </cell>
          <cell r="I17">
            <v>1.53214381872067E-2</v>
          </cell>
        </row>
        <row r="18">
          <cell r="C18" t="str">
            <v>Camisas niño(a)</v>
          </cell>
          <cell r="D18">
            <v>1.47</v>
          </cell>
          <cell r="E18">
            <v>1.2873259270057E-3</v>
          </cell>
          <cell r="F18">
            <v>1.34</v>
          </cell>
          <cell r="G18">
            <v>1.47562797977623E-3</v>
          </cell>
          <cell r="H18">
            <v>1.47</v>
          </cell>
          <cell r="I18">
            <v>5.5170607236088801E-4</v>
          </cell>
        </row>
        <row r="19">
          <cell r="C19" t="str">
            <v>Pantalón niño</v>
          </cell>
          <cell r="D19">
            <v>2.86</v>
          </cell>
          <cell r="E19">
            <v>6.4356450907569899E-3</v>
          </cell>
          <cell r="F19">
            <v>2.89</v>
          </cell>
          <cell r="G19">
            <v>9.5764133330444104E-3</v>
          </cell>
          <cell r="H19">
            <v>1.54</v>
          </cell>
          <cell r="I19">
            <v>2.65230855681031E-3</v>
          </cell>
        </row>
        <row r="20">
          <cell r="C20" t="str">
            <v>Otra prenda niño</v>
          </cell>
          <cell r="D20">
            <v>0.75</v>
          </cell>
          <cell r="E20">
            <v>1.8838460317853699E-3</v>
          </cell>
          <cell r="F20">
            <v>-0.85</v>
          </cell>
          <cell r="G20">
            <v>-2.7352920254423499E-3</v>
          </cell>
          <cell r="H20">
            <v>8.35</v>
          </cell>
          <cell r="I20">
            <v>1.41863920478101E-2</v>
          </cell>
        </row>
        <row r="21">
          <cell r="C21" t="str">
            <v>Interior niño</v>
          </cell>
          <cell r="D21">
            <v>1.48</v>
          </cell>
          <cell r="E21">
            <v>2.3640763637254201E-3</v>
          </cell>
          <cell r="F21">
            <v>1.94</v>
          </cell>
          <cell r="G21">
            <v>4.2783003422165898E-3</v>
          </cell>
          <cell r="H21">
            <v>-1.23</v>
          </cell>
          <cell r="I21">
            <v>-1.61211363618816E-3</v>
          </cell>
        </row>
        <row r="22">
          <cell r="C22" t="str">
            <v>Vestido bebe</v>
          </cell>
          <cell r="D22">
            <v>1.17</v>
          </cell>
          <cell r="E22">
            <v>2.1425087398134301E-3</v>
          </cell>
          <cell r="F22">
            <v>1.71</v>
          </cell>
          <cell r="G22">
            <v>5.4107833167166197E-3</v>
          </cell>
          <cell r="H22">
            <v>2.0499999999999998</v>
          </cell>
          <cell r="I22">
            <v>1.7646358434925901E-3</v>
          </cell>
        </row>
        <row r="23">
          <cell r="C23" t="str">
            <v>Camisas bebe</v>
          </cell>
          <cell r="D23">
            <v>4.7</v>
          </cell>
          <cell r="E23">
            <v>1.6233133610817499E-3</v>
          </cell>
          <cell r="F23">
            <v>5.61</v>
          </cell>
          <cell r="G23">
            <v>3.58989131835067E-3</v>
          </cell>
          <cell r="H23">
            <v>0.4</v>
          </cell>
          <cell r="I23">
            <v>3.6607449666995198E-5</v>
          </cell>
        </row>
        <row r="24">
          <cell r="C24" t="str">
            <v>Pañales</v>
          </cell>
          <cell r="D24">
            <v>0.37</v>
          </cell>
          <cell r="E24">
            <v>5.4976878977895801E-4</v>
          </cell>
          <cell r="F24">
            <v>0.77</v>
          </cell>
          <cell r="G24">
            <v>1.94381253610194E-3</v>
          </cell>
          <cell r="H24">
            <v>2.25</v>
          </cell>
          <cell r="I24">
            <v>1.7309694419330899E-3</v>
          </cell>
        </row>
      </sheetData>
      <sheetData sheetId="201">
        <row r="2">
          <cell r="C2" t="str">
            <v>Calzado</v>
          </cell>
          <cell r="D2">
            <v>-1.1599999999999999</v>
          </cell>
          <cell r="E2">
            <v>-1.32690855219497E-2</v>
          </cell>
          <cell r="F2">
            <v>-1.47</v>
          </cell>
          <cell r="G2">
            <v>-1.99856319975243E-2</v>
          </cell>
          <cell r="H2">
            <v>0.17</v>
          </cell>
          <cell r="I2">
            <v>8.4106556405035698E-4</v>
          </cell>
        </row>
        <row r="3">
          <cell r="C3" t="str">
            <v>Calzado hombre</v>
          </cell>
          <cell r="D3">
            <v>1.63</v>
          </cell>
          <cell r="E3">
            <v>4.1612718400161697E-3</v>
          </cell>
          <cell r="F3">
            <v>1.03</v>
          </cell>
          <cell r="G3">
            <v>2.5782971079542001E-3</v>
          </cell>
          <cell r="H3">
            <v>2.81</v>
          </cell>
          <cell r="I3">
            <v>3.7680953981510498E-3</v>
          </cell>
        </row>
        <row r="4">
          <cell r="C4" t="str">
            <v>Calzado mujer</v>
          </cell>
          <cell r="D4">
            <v>-1.84</v>
          </cell>
          <cell r="E4">
            <v>-4.5371117309778598E-3</v>
          </cell>
          <cell r="F4">
            <v>-1.59</v>
          </cell>
          <cell r="G4">
            <v>-2.8399362093504401E-3</v>
          </cell>
          <cell r="H4">
            <v>-0.98</v>
          </cell>
          <cell r="I4">
            <v>-8.0287897210042797E-4</v>
          </cell>
        </row>
        <row r="5">
          <cell r="C5" t="str">
            <v>Calzado deportivo</v>
          </cell>
          <cell r="D5">
            <v>-2.98</v>
          </cell>
          <cell r="E5">
            <v>-8.9371556389287003E-3</v>
          </cell>
          <cell r="F5">
            <v>-2.48</v>
          </cell>
          <cell r="G5">
            <v>-1.14733350016163E-2</v>
          </cell>
          <cell r="H5">
            <v>-3.37</v>
          </cell>
          <cell r="I5">
            <v>-3.1542658777446598E-3</v>
          </cell>
        </row>
        <row r="6">
          <cell r="C6" t="str">
            <v>Calzado niños</v>
          </cell>
          <cell r="D6">
            <v>-1.08</v>
          </cell>
          <cell r="E6">
            <v>-3.6952206908702099E-3</v>
          </cell>
          <cell r="F6">
            <v>-1.74</v>
          </cell>
          <cell r="G6">
            <v>-8.1429422505141201E-3</v>
          </cell>
          <cell r="H6">
            <v>0.69</v>
          </cell>
          <cell r="I6">
            <v>1.2774564565570499E-3</v>
          </cell>
        </row>
        <row r="7">
          <cell r="C7" t="str">
            <v>Calzado hombre</v>
          </cell>
          <cell r="D7">
            <v>1.63</v>
          </cell>
          <cell r="E7">
            <v>4.1612718400161697E-3</v>
          </cell>
          <cell r="F7">
            <v>1.03</v>
          </cell>
          <cell r="G7">
            <v>2.5782971079542001E-3</v>
          </cell>
          <cell r="H7">
            <v>2.81</v>
          </cell>
          <cell r="I7">
            <v>3.7680953981510498E-3</v>
          </cell>
        </row>
        <row r="8">
          <cell r="C8" t="str">
            <v>Calzado de hombre</v>
          </cell>
          <cell r="D8">
            <v>1.63</v>
          </cell>
          <cell r="E8">
            <v>4.1612718400161697E-3</v>
          </cell>
          <cell r="F8">
            <v>1.03</v>
          </cell>
          <cell r="G8">
            <v>2.5782971079542001E-3</v>
          </cell>
          <cell r="H8">
            <v>2.81</v>
          </cell>
          <cell r="I8">
            <v>3.7680953981510498E-3</v>
          </cell>
        </row>
        <row r="9">
          <cell r="C9" t="str">
            <v>Calzado mujer</v>
          </cell>
          <cell r="D9">
            <v>-1.84</v>
          </cell>
          <cell r="E9">
            <v>-4.5371117309778598E-3</v>
          </cell>
          <cell r="F9">
            <v>-1.59</v>
          </cell>
          <cell r="G9">
            <v>-2.8399362093504401E-3</v>
          </cell>
          <cell r="H9">
            <v>-0.98</v>
          </cell>
          <cell r="I9">
            <v>-8.0287897210042797E-4</v>
          </cell>
        </row>
        <row r="10">
          <cell r="C10" t="str">
            <v>Calzado de mujer</v>
          </cell>
          <cell r="D10">
            <v>-1.84</v>
          </cell>
          <cell r="E10">
            <v>-4.5371117309778598E-3</v>
          </cell>
          <cell r="F10">
            <v>-1.59</v>
          </cell>
          <cell r="G10">
            <v>-2.8399362093504401E-3</v>
          </cell>
          <cell r="H10">
            <v>-0.98</v>
          </cell>
          <cell r="I10">
            <v>-8.0287897210042797E-4</v>
          </cell>
        </row>
        <row r="11">
          <cell r="C11" t="str">
            <v>Calzado deportivo</v>
          </cell>
          <cell r="D11">
            <v>-2.98</v>
          </cell>
          <cell r="E11">
            <v>-8.9371556389287003E-3</v>
          </cell>
          <cell r="F11">
            <v>-2.48</v>
          </cell>
          <cell r="G11">
            <v>-1.14733350016163E-2</v>
          </cell>
          <cell r="H11">
            <v>-3.37</v>
          </cell>
          <cell r="I11">
            <v>-3.1542658777446598E-3</v>
          </cell>
        </row>
        <row r="12">
          <cell r="C12" t="str">
            <v>Calzado deporte</v>
          </cell>
          <cell r="D12">
            <v>-2.98</v>
          </cell>
          <cell r="E12">
            <v>-8.9371556389287003E-3</v>
          </cell>
          <cell r="F12">
            <v>-2.48</v>
          </cell>
          <cell r="G12">
            <v>-1.14733350016163E-2</v>
          </cell>
          <cell r="H12">
            <v>-3.37</v>
          </cell>
          <cell r="I12">
            <v>-3.1542658777446598E-3</v>
          </cell>
        </row>
        <row r="13">
          <cell r="C13" t="str">
            <v>Calzado niños</v>
          </cell>
          <cell r="D13">
            <v>-1.08</v>
          </cell>
          <cell r="E13">
            <v>-3.6952206908702099E-3</v>
          </cell>
          <cell r="F13">
            <v>-1.74</v>
          </cell>
          <cell r="G13">
            <v>-8.1429422505141201E-3</v>
          </cell>
          <cell r="H13">
            <v>0.69</v>
          </cell>
          <cell r="I13">
            <v>1.2774564565570499E-3</v>
          </cell>
        </row>
        <row r="14">
          <cell r="C14" t="str">
            <v>Calzado niño</v>
          </cell>
          <cell r="D14">
            <v>-1.08</v>
          </cell>
          <cell r="E14">
            <v>-3.6952206908702099E-3</v>
          </cell>
          <cell r="F14">
            <v>-1.74</v>
          </cell>
          <cell r="G14">
            <v>-8.1429422505141201E-3</v>
          </cell>
          <cell r="H14">
            <v>0.69</v>
          </cell>
          <cell r="I14">
            <v>1.2774564565570499E-3</v>
          </cell>
        </row>
      </sheetData>
      <sheetData sheetId="202">
        <row r="2">
          <cell r="C2" t="str">
            <v>Servicio vestuario</v>
          </cell>
          <cell r="D2">
            <v>3.54</v>
          </cell>
          <cell r="E2">
            <v>8.6013738098910594E-3</v>
          </cell>
          <cell r="F2">
            <v>3.09</v>
          </cell>
          <cell r="G2">
            <v>6.1779582680876301E-3</v>
          </cell>
          <cell r="H2">
            <v>3.49</v>
          </cell>
          <cell r="I2">
            <v>8.0248728053870996E-3</v>
          </cell>
        </row>
        <row r="3">
          <cell r="C3" t="str">
            <v>Servicio vestidos</v>
          </cell>
          <cell r="D3">
            <v>3.62</v>
          </cell>
          <cell r="E3">
            <v>7.6421344539360902E-3</v>
          </cell>
          <cell r="F3">
            <v>2.99</v>
          </cell>
          <cell r="G3">
            <v>4.8566267673076204E-3</v>
          </cell>
          <cell r="H3">
            <v>3.54</v>
          </cell>
          <cell r="I3">
            <v>7.5790668618750598E-3</v>
          </cell>
        </row>
        <row r="4">
          <cell r="C4" t="str">
            <v>Servicio calzado</v>
          </cell>
          <cell r="D4">
            <v>2.99</v>
          </cell>
          <cell r="E4">
            <v>9.5256621427869002E-4</v>
          </cell>
          <cell r="F4">
            <v>3.55</v>
          </cell>
          <cell r="G4">
            <v>1.3314768901917301E-3</v>
          </cell>
          <cell r="H4">
            <v>2.77</v>
          </cell>
          <cell r="I4">
            <v>4.3910707556203498E-4</v>
          </cell>
        </row>
        <row r="5">
          <cell r="C5" t="str">
            <v>Servicio vestidos</v>
          </cell>
          <cell r="D5">
            <v>3.62</v>
          </cell>
          <cell r="E5">
            <v>7.6421344539360902E-3</v>
          </cell>
          <cell r="F5">
            <v>2.99</v>
          </cell>
          <cell r="G5">
            <v>4.8566267673076204E-3</v>
          </cell>
          <cell r="H5">
            <v>3.54</v>
          </cell>
          <cell r="I5">
            <v>7.5790668618750598E-3</v>
          </cell>
        </row>
        <row r="6">
          <cell r="C6" t="str">
            <v>Confección</v>
          </cell>
          <cell r="D6">
            <v>1.93</v>
          </cell>
          <cell r="E6">
            <v>6.7527177148312702E-4</v>
          </cell>
          <cell r="F6">
            <v>0.93</v>
          </cell>
          <cell r="G6">
            <v>4.42088002830515E-4</v>
          </cell>
          <cell r="H6">
            <v>0.8</v>
          </cell>
          <cell r="I6">
            <v>3.3607540287993202E-4</v>
          </cell>
        </row>
        <row r="7">
          <cell r="C7" t="str">
            <v>Lavandería</v>
          </cell>
          <cell r="D7">
            <v>3.96</v>
          </cell>
          <cell r="E7">
            <v>6.9747827687140903E-3</v>
          </cell>
          <cell r="F7">
            <v>3.86</v>
          </cell>
          <cell r="G7">
            <v>4.4352061473509202E-3</v>
          </cell>
          <cell r="H7">
            <v>4.22</v>
          </cell>
          <cell r="I7">
            <v>7.2620508429075302E-3</v>
          </cell>
        </row>
        <row r="8">
          <cell r="C8" t="str">
            <v>Servicio calzado</v>
          </cell>
          <cell r="D8">
            <v>2.99</v>
          </cell>
          <cell r="E8">
            <v>9.5256621427869002E-4</v>
          </cell>
          <cell r="F8">
            <v>3.55</v>
          </cell>
          <cell r="G8">
            <v>1.3314768901917301E-3</v>
          </cell>
          <cell r="H8">
            <v>2.77</v>
          </cell>
          <cell r="I8">
            <v>4.3910707556203498E-4</v>
          </cell>
        </row>
        <row r="9">
          <cell r="C9" t="str">
            <v>Reparación calzado</v>
          </cell>
          <cell r="D9">
            <v>2.99</v>
          </cell>
          <cell r="E9">
            <v>9.5256621427869002E-4</v>
          </cell>
          <cell r="F9">
            <v>3.55</v>
          </cell>
          <cell r="G9">
            <v>1.3314768901917301E-3</v>
          </cell>
          <cell r="H9">
            <v>2.77</v>
          </cell>
          <cell r="I9">
            <v>4.3910707556203498E-4</v>
          </cell>
        </row>
      </sheetData>
      <sheetData sheetId="203">
        <row r="2">
          <cell r="C2" t="str">
            <v>Vestuario</v>
          </cell>
          <cell r="D2">
            <v>0.23</v>
          </cell>
          <cell r="E2">
            <v>1.04042885016293E-2</v>
          </cell>
          <cell r="F2">
            <v>0.28999999999999998</v>
          </cell>
          <cell r="G2">
            <v>1.5478953817237601E-2</v>
          </cell>
          <cell r="H2">
            <v>0.5</v>
          </cell>
          <cell r="I2">
            <v>1.59197213455026E-2</v>
          </cell>
        </row>
        <row r="3">
          <cell r="C3" t="str">
            <v>Interior mujer</v>
          </cell>
          <cell r="D3">
            <v>5.32</v>
          </cell>
          <cell r="E3">
            <v>1.21184415381074E-2</v>
          </cell>
          <cell r="F3">
            <v>5.56</v>
          </cell>
          <cell r="G3">
            <v>1.46722489150361E-2</v>
          </cell>
          <cell r="H3">
            <v>5.41</v>
          </cell>
          <cell r="I3">
            <v>8.2171468435735095E-3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Interior hombre</v>
          </cell>
          <cell r="D4">
            <v>3.19</v>
          </cell>
          <cell r="E4">
            <v>7.4517889324857197E-3</v>
          </cell>
          <cell r="F4">
            <v>3.45</v>
          </cell>
          <cell r="G4">
            <v>1.0046191673169801E-2</v>
          </cell>
          <cell r="H4">
            <v>2.5</v>
          </cell>
          <cell r="I4">
            <v>6.0242647787090301E-3</v>
          </cell>
          <cell r="J4">
            <v>2</v>
          </cell>
          <cell r="K4">
            <v>2</v>
          </cell>
          <cell r="L4">
            <v>4</v>
          </cell>
        </row>
        <row r="5">
          <cell r="C5" t="str">
            <v>Lavandería</v>
          </cell>
          <cell r="D5">
            <v>3.96</v>
          </cell>
          <cell r="E5">
            <v>6.9747827687140903E-3</v>
          </cell>
          <cell r="F5">
            <v>3.86</v>
          </cell>
          <cell r="G5">
            <v>4.4352061473509202E-3</v>
          </cell>
          <cell r="H5">
            <v>4.22</v>
          </cell>
          <cell r="I5">
            <v>7.2620508429075302E-3</v>
          </cell>
          <cell r="J5">
            <v>3</v>
          </cell>
          <cell r="K5">
            <v>5</v>
          </cell>
          <cell r="L5">
            <v>3</v>
          </cell>
        </row>
        <row r="6">
          <cell r="C6" t="str">
            <v>Pantalón niño</v>
          </cell>
          <cell r="D6">
            <v>2.86</v>
          </cell>
          <cell r="E6">
            <v>6.4356450907569899E-3</v>
          </cell>
          <cell r="F6">
            <v>2.89</v>
          </cell>
          <cell r="G6">
            <v>9.5764133330444104E-3</v>
          </cell>
          <cell r="H6">
            <v>1.54</v>
          </cell>
          <cell r="I6">
            <v>2.65230855681031E-3</v>
          </cell>
          <cell r="J6">
            <v>4</v>
          </cell>
          <cell r="K6">
            <v>3</v>
          </cell>
          <cell r="L6">
            <v>7</v>
          </cell>
        </row>
        <row r="7">
          <cell r="C7" t="str">
            <v>Calzado de hombre</v>
          </cell>
          <cell r="D7">
            <v>1.63</v>
          </cell>
          <cell r="E7">
            <v>4.1612718400161697E-3</v>
          </cell>
          <cell r="F7">
            <v>1.03</v>
          </cell>
          <cell r="G7">
            <v>2.5782971079542001E-3</v>
          </cell>
          <cell r="H7">
            <v>2.81</v>
          </cell>
          <cell r="I7">
            <v>3.7680953981510498E-3</v>
          </cell>
          <cell r="J7">
            <v>5</v>
          </cell>
          <cell r="K7">
            <v>9</v>
          </cell>
          <cell r="L7">
            <v>6</v>
          </cell>
        </row>
        <row r="8">
          <cell r="C8" t="str">
            <v>Interior niño</v>
          </cell>
          <cell r="D8">
            <v>1.48</v>
          </cell>
          <cell r="E8">
            <v>2.3640763637254201E-3</v>
          </cell>
          <cell r="F8">
            <v>1.94</v>
          </cell>
          <cell r="G8">
            <v>4.2783003422165898E-3</v>
          </cell>
          <cell r="H8">
            <v>-1.23</v>
          </cell>
          <cell r="I8">
            <v>-1.61211363618816E-3</v>
          </cell>
          <cell r="J8">
            <v>6</v>
          </cell>
          <cell r="K8">
            <v>6</v>
          </cell>
          <cell r="L8">
            <v>16</v>
          </cell>
        </row>
        <row r="9">
          <cell r="C9" t="str">
            <v>Otra prenda niño</v>
          </cell>
          <cell r="D9">
            <v>0.75</v>
          </cell>
          <cell r="E9">
            <v>1.8838460317853699E-3</v>
          </cell>
          <cell r="F9">
            <v>-0.85</v>
          </cell>
          <cell r="G9">
            <v>-2.7352920254423499E-3</v>
          </cell>
          <cell r="H9">
            <v>8.35</v>
          </cell>
          <cell r="I9">
            <v>1.41863920478101E-2</v>
          </cell>
          <cell r="J9">
            <v>7</v>
          </cell>
          <cell r="K9">
            <v>15</v>
          </cell>
          <cell r="L9">
            <v>1</v>
          </cell>
        </row>
        <row r="10">
          <cell r="C10" t="str">
            <v>Camisas bebe</v>
          </cell>
          <cell r="D10">
            <v>4.7</v>
          </cell>
          <cell r="E10">
            <v>1.6233133610817499E-3</v>
          </cell>
          <cell r="F10">
            <v>5.61</v>
          </cell>
          <cell r="G10">
            <v>3.58989131835067E-3</v>
          </cell>
          <cell r="H10">
            <v>0.4</v>
          </cell>
          <cell r="I10">
            <v>3.6607449666995198E-5</v>
          </cell>
          <cell r="J10">
            <v>8</v>
          </cell>
          <cell r="K10">
            <v>7</v>
          </cell>
          <cell r="L10">
            <v>14</v>
          </cell>
        </row>
        <row r="11">
          <cell r="C11" t="str">
            <v>Camisa hombre</v>
          </cell>
          <cell r="D11">
            <v>0.67</v>
          </cell>
          <cell r="E11">
            <v>1.5679581971831599E-3</v>
          </cell>
          <cell r="F11">
            <v>0.19</v>
          </cell>
          <cell r="G11">
            <v>3.14863703645955E-4</v>
          </cell>
          <cell r="H11">
            <v>1.34</v>
          </cell>
          <cell r="I11">
            <v>4.2212484264243597E-3</v>
          </cell>
          <cell r="J11">
            <v>9</v>
          </cell>
          <cell r="K11">
            <v>14</v>
          </cell>
          <cell r="L11">
            <v>5</v>
          </cell>
        </row>
        <row r="12">
          <cell r="C12" t="str">
            <v>Camisas niño(a)</v>
          </cell>
          <cell r="D12">
            <v>1.47</v>
          </cell>
          <cell r="E12">
            <v>1.2873259270057E-3</v>
          </cell>
          <cell r="F12">
            <v>1.34</v>
          </cell>
          <cell r="G12">
            <v>1.47562797977623E-3</v>
          </cell>
          <cell r="H12">
            <v>1.47</v>
          </cell>
          <cell r="I12">
            <v>5.5170607236088801E-4</v>
          </cell>
          <cell r="J12">
            <v>10</v>
          </cell>
          <cell r="K12">
            <v>11</v>
          </cell>
          <cell r="L12">
            <v>11</v>
          </cell>
        </row>
        <row r="13">
          <cell r="C13" t="str">
            <v>Pantalón hombre</v>
          </cell>
          <cell r="D13">
            <v>0.33</v>
          </cell>
          <cell r="E13">
            <v>1.13050596459934E-3</v>
          </cell>
          <cell r="F13">
            <v>1.1499999999999999</v>
          </cell>
          <cell r="G13">
            <v>5.7435967252186604E-3</v>
          </cell>
          <cell r="H13">
            <v>-0.96</v>
          </cell>
          <cell r="I13">
            <v>-2.1276351131842598E-3</v>
          </cell>
          <cell r="J13">
            <v>11</v>
          </cell>
          <cell r="K13">
            <v>4</v>
          </cell>
          <cell r="L13">
            <v>17</v>
          </cell>
        </row>
        <row r="14">
          <cell r="C14" t="str">
            <v>Reparación calzado</v>
          </cell>
          <cell r="D14">
            <v>2.99</v>
          </cell>
          <cell r="E14">
            <v>9.5256621427869002E-4</v>
          </cell>
          <cell r="F14">
            <v>3.55</v>
          </cell>
          <cell r="G14">
            <v>1.3314768901917301E-3</v>
          </cell>
          <cell r="H14">
            <v>2.77</v>
          </cell>
          <cell r="I14">
            <v>4.3910707556203498E-4</v>
          </cell>
          <cell r="J14">
            <v>12</v>
          </cell>
          <cell r="K14">
            <v>12</v>
          </cell>
          <cell r="L14">
            <v>12</v>
          </cell>
        </row>
        <row r="15">
          <cell r="C15" t="str">
            <v>Confección</v>
          </cell>
          <cell r="D15">
            <v>1.93</v>
          </cell>
          <cell r="E15">
            <v>6.7527177148312702E-4</v>
          </cell>
          <cell r="F15">
            <v>0.93</v>
          </cell>
          <cell r="G15">
            <v>4.42088002830515E-4</v>
          </cell>
          <cell r="H15">
            <v>0.8</v>
          </cell>
          <cell r="I15">
            <v>3.3607540287993202E-4</v>
          </cell>
          <cell r="J15">
            <v>13</v>
          </cell>
          <cell r="K15">
            <v>13</v>
          </cell>
          <cell r="L15">
            <v>13</v>
          </cell>
        </row>
        <row r="16">
          <cell r="C16" t="str">
            <v>Pañales</v>
          </cell>
          <cell r="D16">
            <v>0.37</v>
          </cell>
          <cell r="E16">
            <v>5.4976878977895801E-4</v>
          </cell>
          <cell r="F16">
            <v>0.77</v>
          </cell>
          <cell r="G16">
            <v>1.94381253610194E-3</v>
          </cell>
          <cell r="H16">
            <v>2.25</v>
          </cell>
          <cell r="I16">
            <v>1.7309694419330899E-3</v>
          </cell>
          <cell r="J16">
            <v>14</v>
          </cell>
          <cell r="K16">
            <v>10</v>
          </cell>
          <cell r="L16">
            <v>9</v>
          </cell>
        </row>
        <row r="17">
          <cell r="C17" t="str">
            <v>Otra prenda hom.</v>
          </cell>
          <cell r="D17">
            <v>-0.12</v>
          </cell>
          <cell r="E17">
            <v>-4.9879347927028902E-4</v>
          </cell>
          <cell r="F17">
            <v>0.73</v>
          </cell>
          <cell r="G17">
            <v>2.6613987403330199E-3</v>
          </cell>
          <cell r="H17">
            <v>-1.51</v>
          </cell>
          <cell r="I17">
            <v>-5.4296101483703504E-3</v>
          </cell>
          <cell r="J17">
            <v>15</v>
          </cell>
          <cell r="K17">
            <v>8</v>
          </cell>
          <cell r="L17">
            <v>19</v>
          </cell>
        </row>
        <row r="18">
          <cell r="C18" t="str">
            <v>Calzado niño</v>
          </cell>
          <cell r="D18">
            <v>-1.08</v>
          </cell>
          <cell r="E18">
            <v>-3.6952206908702099E-3</v>
          </cell>
          <cell r="F18">
            <v>-1.74</v>
          </cell>
          <cell r="G18">
            <v>-8.1429422505141201E-3</v>
          </cell>
          <cell r="H18">
            <v>0.69</v>
          </cell>
          <cell r="I18">
            <v>1.2774564565570499E-3</v>
          </cell>
          <cell r="J18">
            <v>16</v>
          </cell>
          <cell r="K18">
            <v>19</v>
          </cell>
          <cell r="L18">
            <v>10</v>
          </cell>
        </row>
        <row r="19">
          <cell r="C19" t="str">
            <v>Calzado de mujer</v>
          </cell>
          <cell r="D19">
            <v>-1.84</v>
          </cell>
          <cell r="E19">
            <v>-4.5371117309778598E-3</v>
          </cell>
          <cell r="F19">
            <v>-1.59</v>
          </cell>
          <cell r="G19">
            <v>-2.8399362093504401E-3</v>
          </cell>
          <cell r="H19">
            <v>-0.98</v>
          </cell>
          <cell r="I19">
            <v>-8.0287897210042797E-4</v>
          </cell>
          <cell r="J19">
            <v>17</v>
          </cell>
          <cell r="K19">
            <v>16</v>
          </cell>
          <cell r="L19">
            <v>15</v>
          </cell>
        </row>
        <row r="20">
          <cell r="C20" t="str">
            <v>Otra prenda mujer</v>
          </cell>
          <cell r="D20">
            <v>-2.16</v>
          </cell>
          <cell r="E20">
            <v>-6.0010640982150597E-3</v>
          </cell>
          <cell r="F20">
            <v>-3.87</v>
          </cell>
          <cell r="G20">
            <v>-1.09680789279118E-2</v>
          </cell>
          <cell r="H20">
            <v>0.74</v>
          </cell>
          <cell r="I20">
            <v>2.0102120578970499E-3</v>
          </cell>
          <cell r="J20">
            <v>18</v>
          </cell>
          <cell r="K20">
            <v>20</v>
          </cell>
          <cell r="L20">
            <v>8</v>
          </cell>
        </row>
        <row r="21">
          <cell r="C21" t="str">
            <v>Blusa</v>
          </cell>
          <cell r="D21">
            <v>-2.93</v>
          </cell>
          <cell r="E21">
            <v>-6.2165848315771099E-3</v>
          </cell>
          <cell r="F21">
            <v>-1.85</v>
          </cell>
          <cell r="G21">
            <v>-4.2791246949014199E-3</v>
          </cell>
          <cell r="H21">
            <v>-7.82</v>
          </cell>
          <cell r="I21">
            <v>-1.39624660548993E-2</v>
          </cell>
          <cell r="J21">
            <v>19</v>
          </cell>
          <cell r="K21">
            <v>18</v>
          </cell>
          <cell r="L21">
            <v>21</v>
          </cell>
        </row>
        <row r="22">
          <cell r="C22" t="str">
            <v>Pantalón mujer</v>
          </cell>
          <cell r="D22">
            <v>-2.4</v>
          </cell>
          <cell r="E22">
            <v>-6.8714056551501101E-3</v>
          </cell>
          <cell r="F22">
            <v>-1.1299999999999999</v>
          </cell>
          <cell r="G22">
            <v>-4.2728702985530198E-3</v>
          </cell>
          <cell r="H22">
            <v>-4.8499999999999996</v>
          </cell>
          <cell r="I22">
            <v>-5.9738309699505403E-3</v>
          </cell>
          <cell r="J22">
            <v>20</v>
          </cell>
          <cell r="K22">
            <v>17</v>
          </cell>
          <cell r="L22">
            <v>20</v>
          </cell>
        </row>
        <row r="23">
          <cell r="C23" t="str">
            <v>Calzado deporte</v>
          </cell>
          <cell r="D23">
            <v>-2.98</v>
          </cell>
          <cell r="E23">
            <v>-8.9371556389287003E-3</v>
          </cell>
          <cell r="F23">
            <v>-2.48</v>
          </cell>
          <cell r="G23">
            <v>-1.14733350016163E-2</v>
          </cell>
          <cell r="H23">
            <v>-3.37</v>
          </cell>
          <cell r="I23">
            <v>-3.1542658777446598E-3</v>
          </cell>
          <cell r="J23">
            <v>21</v>
          </cell>
          <cell r="K23">
            <v>21</v>
          </cell>
          <cell r="L23">
            <v>18</v>
          </cell>
        </row>
      </sheetData>
      <sheetData sheetId="204">
        <row r="2">
          <cell r="C2" t="str">
            <v>Salud</v>
          </cell>
          <cell r="D2">
            <v>4.7</v>
          </cell>
          <cell r="E2">
            <v>0.14237582122252301</v>
          </cell>
          <cell r="F2">
            <v>2.93</v>
          </cell>
          <cell r="G2">
            <v>7.0083791389721206E-2</v>
          </cell>
          <cell r="H2">
            <v>5.22</v>
          </cell>
          <cell r="I2">
            <v>0.24430709760512601</v>
          </cell>
        </row>
        <row r="3">
          <cell r="C3" t="str">
            <v>Servicio salud</v>
          </cell>
          <cell r="D3">
            <v>5.65</v>
          </cell>
          <cell r="E3">
            <v>2.95093252296398E-2</v>
          </cell>
          <cell r="F3">
            <v>5.28</v>
          </cell>
          <cell r="G3">
            <v>1.7653846994893401E-2</v>
          </cell>
          <cell r="H3">
            <v>6.85</v>
          </cell>
          <cell r="I3">
            <v>3.71896667990654E-2</v>
          </cell>
          <cell r="J3">
            <v>3</v>
          </cell>
          <cell r="K3">
            <v>3</v>
          </cell>
          <cell r="L3">
            <v>3</v>
          </cell>
        </row>
        <row r="4">
          <cell r="C4" t="str">
            <v>Bienes salud</v>
          </cell>
          <cell r="D4">
            <v>2.59</v>
          </cell>
          <cell r="E4">
            <v>4.1830319418964597E-2</v>
          </cell>
          <cell r="F4">
            <v>1.68</v>
          </cell>
          <cell r="G4">
            <v>2.6554125866289399E-2</v>
          </cell>
          <cell r="H4">
            <v>2.96</v>
          </cell>
          <cell r="I4">
            <v>7.9350701986548602E-2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Gto Aseguramiento</v>
          </cell>
          <cell r="D5">
            <v>8.07</v>
          </cell>
          <cell r="E5">
            <v>7.1968990123074505E-2</v>
          </cell>
          <cell r="F5">
            <v>5.43</v>
          </cell>
          <cell r="G5">
            <v>2.5895460578687999E-2</v>
          </cell>
          <cell r="H5">
            <v>8.99</v>
          </cell>
          <cell r="I5">
            <v>0.13095422608169899</v>
          </cell>
          <cell r="J5">
            <v>1</v>
          </cell>
          <cell r="K5">
            <v>2</v>
          </cell>
          <cell r="L5">
            <v>1</v>
          </cell>
        </row>
      </sheetData>
      <sheetData sheetId="205">
        <row r="2">
          <cell r="B2">
            <v>5.51</v>
          </cell>
          <cell r="C2">
            <v>4.45</v>
          </cell>
          <cell r="D2">
            <v>4.7</v>
          </cell>
        </row>
        <row r="3">
          <cell r="B3">
            <v>4.88</v>
          </cell>
          <cell r="C3">
            <v>3.93</v>
          </cell>
          <cell r="D3">
            <v>3.89</v>
          </cell>
        </row>
      </sheetData>
      <sheetData sheetId="206">
        <row r="2">
          <cell r="C2" t="str">
            <v>Servicio salud</v>
          </cell>
          <cell r="D2">
            <v>5.65</v>
          </cell>
          <cell r="E2">
            <v>2.95093252296398E-2</v>
          </cell>
          <cell r="F2">
            <v>5.28</v>
          </cell>
          <cell r="G2">
            <v>1.7653846994893401E-2</v>
          </cell>
          <cell r="H2">
            <v>6.85</v>
          </cell>
          <cell r="I2">
            <v>3.71896667990654E-2</v>
          </cell>
        </row>
        <row r="3">
          <cell r="C3" t="str">
            <v>Consulta</v>
          </cell>
          <cell r="D3">
            <v>6.01</v>
          </cell>
          <cell r="E3">
            <v>2.6287344470144199E-2</v>
          </cell>
          <cell r="F3">
            <v>5.96</v>
          </cell>
          <cell r="G3">
            <v>1.4730992051881E-2</v>
          </cell>
          <cell r="H3">
            <v>7.41</v>
          </cell>
          <cell r="I3">
            <v>3.1857500302155402E-2</v>
          </cell>
        </row>
        <row r="4">
          <cell r="C4" t="str">
            <v>Exámenes</v>
          </cell>
          <cell r="D4">
            <v>4.46</v>
          </cell>
          <cell r="E4">
            <v>1.6425682742377101E-3</v>
          </cell>
          <cell r="F4">
            <v>4.1900000000000004</v>
          </cell>
          <cell r="G4">
            <v>1.43213146669791E-3</v>
          </cell>
          <cell r="H4">
            <v>4.79</v>
          </cell>
          <cell r="I4">
            <v>5.4120614953637996E-3</v>
          </cell>
        </row>
        <row r="5">
          <cell r="C5" t="str">
            <v>Serv. Hospitalizar</v>
          </cell>
          <cell r="D5">
            <v>3.33</v>
          </cell>
          <cell r="E5">
            <v>1.5998491790790001E-3</v>
          </cell>
          <cell r="F5">
            <v>2.88</v>
          </cell>
          <cell r="G5">
            <v>1.52638779330158E-3</v>
          </cell>
          <cell r="H5">
            <v>0</v>
          </cell>
          <cell r="I5">
            <v>0</v>
          </cell>
        </row>
        <row r="6">
          <cell r="C6" t="str">
            <v>Consulta</v>
          </cell>
          <cell r="D6">
            <v>6.01</v>
          </cell>
          <cell r="E6">
            <v>2.6287344470144199E-2</v>
          </cell>
          <cell r="F6">
            <v>5.96</v>
          </cell>
          <cell r="G6">
            <v>1.4730992051881E-2</v>
          </cell>
          <cell r="H6">
            <v>7.41</v>
          </cell>
          <cell r="I6">
            <v>3.1857500302155402E-2</v>
          </cell>
        </row>
        <row r="7">
          <cell r="C7" t="str">
            <v>Medica general</v>
          </cell>
          <cell r="D7">
            <v>6.57</v>
          </cell>
          <cell r="E7">
            <v>9.7315434946731293E-3</v>
          </cell>
          <cell r="F7">
            <v>6.1</v>
          </cell>
          <cell r="G7">
            <v>6.2973875100053702E-3</v>
          </cell>
          <cell r="H7">
            <v>8.0399999999999991</v>
          </cell>
          <cell r="I7">
            <v>2.74812388348189E-2</v>
          </cell>
        </row>
        <row r="8">
          <cell r="C8" t="str">
            <v>Medica especial</v>
          </cell>
          <cell r="D8">
            <v>5.72</v>
          </cell>
          <cell r="E8">
            <v>1.6546551940150599E-2</v>
          </cell>
          <cell r="F8">
            <v>5.86</v>
          </cell>
          <cell r="G8">
            <v>8.4343170246382205E-3</v>
          </cell>
          <cell r="H8">
            <v>5.05</v>
          </cell>
          <cell r="I8">
            <v>4.4499736951371296E-3</v>
          </cell>
        </row>
        <row r="9">
          <cell r="C9" t="str">
            <v>Exámenes</v>
          </cell>
          <cell r="D9">
            <v>4.46</v>
          </cell>
          <cell r="E9">
            <v>1.6425682742377101E-3</v>
          </cell>
          <cell r="F9">
            <v>4.1900000000000004</v>
          </cell>
          <cell r="G9">
            <v>1.43213146669791E-3</v>
          </cell>
          <cell r="H9">
            <v>4.79</v>
          </cell>
          <cell r="I9">
            <v>5.4120614953637996E-3</v>
          </cell>
        </row>
        <row r="10">
          <cell r="C10" t="str">
            <v>Examen Laboratorio</v>
          </cell>
          <cell r="D10">
            <v>4.93</v>
          </cell>
          <cell r="E10">
            <v>1.09645084267404E-3</v>
          </cell>
          <cell r="F10">
            <v>5.35</v>
          </cell>
          <cell r="G10">
            <v>4.6207490176225301E-4</v>
          </cell>
          <cell r="H10">
            <v>4.87</v>
          </cell>
          <cell r="I10">
            <v>5.0684698424411298E-3</v>
          </cell>
        </row>
        <row r="11">
          <cell r="C11" t="str">
            <v>Imagen Diagnosti</v>
          </cell>
          <cell r="D11">
            <v>3.76</v>
          </cell>
          <cell r="E11">
            <v>5.4857785508691801E-4</v>
          </cell>
          <cell r="F11">
            <v>3.81</v>
          </cell>
          <cell r="G11">
            <v>9.7320440439059705E-4</v>
          </cell>
          <cell r="H11">
            <v>3.86</v>
          </cell>
          <cell r="I11">
            <v>3.44040869051398E-4</v>
          </cell>
        </row>
        <row r="12">
          <cell r="C12" t="str">
            <v>Serv. Hospitalizar</v>
          </cell>
          <cell r="D12">
            <v>3.33</v>
          </cell>
          <cell r="E12">
            <v>1.5998491790790001E-3</v>
          </cell>
          <cell r="F12">
            <v>2.88</v>
          </cell>
          <cell r="G12">
            <v>1.52638779330158E-3</v>
          </cell>
          <cell r="H12">
            <v>0</v>
          </cell>
          <cell r="I12">
            <v>0</v>
          </cell>
        </row>
        <row r="13">
          <cell r="C13" t="str">
            <v>Serv. Ambulancia</v>
          </cell>
          <cell r="D13">
            <v>3.33</v>
          </cell>
          <cell r="E13">
            <v>1.5998491790790001E-3</v>
          </cell>
          <cell r="F13">
            <v>2.88</v>
          </cell>
          <cell r="G13">
            <v>1.52638779330158E-3</v>
          </cell>
          <cell r="H13">
            <v>0</v>
          </cell>
          <cell r="I13">
            <v>0</v>
          </cell>
        </row>
      </sheetData>
      <sheetData sheetId="207">
        <row r="2">
          <cell r="C2" t="str">
            <v>Bienes salud</v>
          </cell>
          <cell r="D2">
            <v>2.59</v>
          </cell>
          <cell r="E2">
            <v>4.1830319418964597E-2</v>
          </cell>
          <cell r="F2">
            <v>1.68</v>
          </cell>
          <cell r="G2">
            <v>2.6554125866289399E-2</v>
          </cell>
          <cell r="H2">
            <v>2.96</v>
          </cell>
          <cell r="I2">
            <v>7.9350701986548602E-2</v>
          </cell>
        </row>
        <row r="3">
          <cell r="C3" t="str">
            <v>Medicina y otros</v>
          </cell>
          <cell r="D3">
            <v>2.61</v>
          </cell>
          <cell r="E3">
            <v>4.0777513898084497E-2</v>
          </cell>
          <cell r="F3">
            <v>1.69</v>
          </cell>
          <cell r="G3">
            <v>2.5930878597705102E-2</v>
          </cell>
          <cell r="H3">
            <v>2.96</v>
          </cell>
          <cell r="I3">
            <v>7.7903726524905001E-2</v>
          </cell>
        </row>
        <row r="4">
          <cell r="C4" t="str">
            <v>Ortopédicos</v>
          </cell>
          <cell r="D4">
            <v>1.92</v>
          </cell>
          <cell r="E4">
            <v>1.01058635965909E-3</v>
          </cell>
          <cell r="F4">
            <v>1.3</v>
          </cell>
          <cell r="G4">
            <v>6.0098276053070505E-4</v>
          </cell>
          <cell r="H4">
            <v>2.66</v>
          </cell>
          <cell r="I4">
            <v>1.30181640244583E-3</v>
          </cell>
        </row>
        <row r="5">
          <cell r="C5" t="str">
            <v>Medicina y otros</v>
          </cell>
          <cell r="D5">
            <v>2.61</v>
          </cell>
          <cell r="E5">
            <v>4.0777513898084497E-2</v>
          </cell>
          <cell r="F5">
            <v>1.69</v>
          </cell>
          <cell r="G5">
            <v>2.5930878597705102E-2</v>
          </cell>
          <cell r="H5">
            <v>2.96</v>
          </cell>
          <cell r="I5">
            <v>7.7903726524905001E-2</v>
          </cell>
        </row>
        <row r="6">
          <cell r="C6" t="str">
            <v>Medicinas</v>
          </cell>
          <cell r="D6">
            <v>3.28</v>
          </cell>
          <cell r="E6">
            <v>3.6770419703379201E-2</v>
          </cell>
          <cell r="F6">
            <v>2.27</v>
          </cell>
          <cell r="G6">
            <v>2.5592535402030301E-2</v>
          </cell>
          <cell r="H6">
            <v>3.85</v>
          </cell>
          <cell r="I6">
            <v>8.00007924561143E-2</v>
          </cell>
        </row>
        <row r="7">
          <cell r="C7" t="str">
            <v>Otras medicinas</v>
          </cell>
          <cell r="D7">
            <v>0.93</v>
          </cell>
          <cell r="E7">
            <v>4.1053064017168997E-3</v>
          </cell>
          <cell r="F7">
            <v>0.12</v>
          </cell>
          <cell r="G7">
            <v>4.88261345455588E-4</v>
          </cell>
          <cell r="H7">
            <v>-0.28999999999999998</v>
          </cell>
          <cell r="I7">
            <v>-1.60594593110819E-3</v>
          </cell>
        </row>
        <row r="8">
          <cell r="C8" t="str">
            <v>Ortopédicos</v>
          </cell>
          <cell r="D8">
            <v>1.92</v>
          </cell>
          <cell r="E8">
            <v>1.01058635965909E-3</v>
          </cell>
          <cell r="F8">
            <v>1.3</v>
          </cell>
          <cell r="G8">
            <v>6.0098276053070505E-4</v>
          </cell>
          <cell r="H8">
            <v>2.66</v>
          </cell>
          <cell r="I8">
            <v>1.30181640244583E-3</v>
          </cell>
        </row>
        <row r="9">
          <cell r="C9" t="str">
            <v>Aparato Ortopédico</v>
          </cell>
          <cell r="D9">
            <v>1.92</v>
          </cell>
          <cell r="E9">
            <v>1.01058635965909E-3</v>
          </cell>
          <cell r="F9">
            <v>1.3</v>
          </cell>
          <cell r="G9">
            <v>6.0098276053070505E-4</v>
          </cell>
          <cell r="H9">
            <v>2.66</v>
          </cell>
          <cell r="I9">
            <v>1.30181640244583E-3</v>
          </cell>
        </row>
      </sheetData>
      <sheetData sheetId="208">
        <row r="2">
          <cell r="C2" t="str">
            <v>Gto Aseguramiento</v>
          </cell>
          <cell r="D2">
            <v>8.07</v>
          </cell>
          <cell r="E2">
            <v>7.1968990123074505E-2</v>
          </cell>
          <cell r="F2">
            <v>5.43</v>
          </cell>
          <cell r="G2">
            <v>2.5895460578687999E-2</v>
          </cell>
          <cell r="H2">
            <v>8.99</v>
          </cell>
          <cell r="I2">
            <v>0.13095422608169899</v>
          </cell>
        </row>
        <row r="3">
          <cell r="C3" t="str">
            <v>Gasto seguridad</v>
          </cell>
          <cell r="D3">
            <v>8.9</v>
          </cell>
          <cell r="E3">
            <v>6.2647011332779404E-2</v>
          </cell>
          <cell r="F3">
            <v>5.63</v>
          </cell>
          <cell r="G3">
            <v>1.4767552921720301E-2</v>
          </cell>
          <cell r="H3">
            <v>9.7899999999999991</v>
          </cell>
          <cell r="I3">
            <v>0.119528298111496</v>
          </cell>
        </row>
        <row r="4">
          <cell r="C4" t="str">
            <v>Gto Sistema oblig</v>
          </cell>
          <cell r="D4">
            <v>5.19</v>
          </cell>
          <cell r="E4">
            <v>9.7524327449754408E-3</v>
          </cell>
          <cell r="F4">
            <v>5.19</v>
          </cell>
          <cell r="G4">
            <v>1.11382379374064E-2</v>
          </cell>
          <cell r="H4">
            <v>5.19</v>
          </cell>
          <cell r="I4">
            <v>1.2235523991314501E-2</v>
          </cell>
        </row>
        <row r="5">
          <cell r="C5" t="str">
            <v>Gasto seguridad</v>
          </cell>
          <cell r="D5">
            <v>8.9</v>
          </cell>
          <cell r="E5">
            <v>6.2647011332779404E-2</v>
          </cell>
          <cell r="F5">
            <v>5.63</v>
          </cell>
          <cell r="G5">
            <v>1.4767552921720301E-2</v>
          </cell>
          <cell r="H5">
            <v>9.7899999999999991</v>
          </cell>
          <cell r="I5">
            <v>0.119528298111496</v>
          </cell>
        </row>
        <row r="6">
          <cell r="C6" t="str">
            <v>Seguro Privado</v>
          </cell>
          <cell r="D6">
            <v>9.6999999999999993</v>
          </cell>
          <cell r="E6">
            <v>4.3645932192313101E-2</v>
          </cell>
          <cell r="F6">
            <v>6.52</v>
          </cell>
          <cell r="G6">
            <v>3.4410676108851302E-3</v>
          </cell>
          <cell r="H6">
            <v>9.83</v>
          </cell>
          <cell r="I6">
            <v>0.10555806443450499</v>
          </cell>
        </row>
        <row r="7">
          <cell r="C7" t="str">
            <v>Serv. Protección</v>
          </cell>
          <cell r="D7">
            <v>7.52</v>
          </cell>
          <cell r="E7">
            <v>1.9096976301274202E-2</v>
          </cell>
          <cell r="F7">
            <v>5.41</v>
          </cell>
          <cell r="G7">
            <v>1.13354618010558E-2</v>
          </cell>
          <cell r="H7">
            <v>9.49</v>
          </cell>
          <cell r="I7">
            <v>1.39594627327214E-2</v>
          </cell>
        </row>
        <row r="8">
          <cell r="C8" t="str">
            <v>Gto Sistema oblig</v>
          </cell>
          <cell r="D8">
            <v>5.19</v>
          </cell>
          <cell r="E8">
            <v>9.7524327449754408E-3</v>
          </cell>
          <cell r="F8">
            <v>5.19</v>
          </cell>
          <cell r="G8">
            <v>1.11382379374064E-2</v>
          </cell>
          <cell r="H8">
            <v>5.19</v>
          </cell>
          <cell r="I8">
            <v>1.2235523991314501E-2</v>
          </cell>
        </row>
        <row r="9">
          <cell r="C9" t="str">
            <v>Pago Complemen</v>
          </cell>
          <cell r="D9">
            <v>5.19</v>
          </cell>
          <cell r="E9">
            <v>9.7524327449754408E-3</v>
          </cell>
          <cell r="F9">
            <v>5.19</v>
          </cell>
          <cell r="G9">
            <v>1.11382379374064E-2</v>
          </cell>
          <cell r="H9">
            <v>5.19</v>
          </cell>
          <cell r="I9">
            <v>1.2235523991314501E-2</v>
          </cell>
        </row>
      </sheetData>
      <sheetData sheetId="209">
        <row r="2">
          <cell r="C2" t="str">
            <v>Salud</v>
          </cell>
          <cell r="D2">
            <v>4.7</v>
          </cell>
          <cell r="E2">
            <v>0.14237582122252301</v>
          </cell>
          <cell r="F2">
            <v>2.93</v>
          </cell>
          <cell r="G2">
            <v>7.0083791389721206E-2</v>
          </cell>
          <cell r="H2">
            <v>5.22</v>
          </cell>
          <cell r="I2">
            <v>0.24430709760512601</v>
          </cell>
        </row>
        <row r="3">
          <cell r="C3" t="str">
            <v>Seguro Privado</v>
          </cell>
          <cell r="D3">
            <v>9.6999999999999993</v>
          </cell>
          <cell r="E3">
            <v>4.3645932192313101E-2</v>
          </cell>
          <cell r="F3">
            <v>6.52</v>
          </cell>
          <cell r="G3">
            <v>3.4410676108851302E-3</v>
          </cell>
          <cell r="H3">
            <v>9.83</v>
          </cell>
          <cell r="I3">
            <v>0.10555806443450499</v>
          </cell>
          <cell r="J3">
            <v>1</v>
          </cell>
          <cell r="K3">
            <v>6</v>
          </cell>
          <cell r="L3">
            <v>1</v>
          </cell>
        </row>
        <row r="4">
          <cell r="C4" t="str">
            <v>Medicinas</v>
          </cell>
          <cell r="D4">
            <v>3.28</v>
          </cell>
          <cell r="E4">
            <v>3.6770419703379201E-2</v>
          </cell>
          <cell r="F4">
            <v>2.27</v>
          </cell>
          <cell r="G4">
            <v>2.5592535402030301E-2</v>
          </cell>
          <cell r="H4">
            <v>3.85</v>
          </cell>
          <cell r="I4">
            <v>8.00007924561143E-2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Serv. Protección</v>
          </cell>
          <cell r="D5">
            <v>7.52</v>
          </cell>
          <cell r="E5">
            <v>1.9096976301274202E-2</v>
          </cell>
          <cell r="F5">
            <v>5.41</v>
          </cell>
          <cell r="G5">
            <v>1.13354618010558E-2</v>
          </cell>
          <cell r="H5">
            <v>9.49</v>
          </cell>
          <cell r="I5">
            <v>1.39594627327214E-2</v>
          </cell>
          <cell r="J5">
            <v>3</v>
          </cell>
          <cell r="K5">
            <v>2</v>
          </cell>
          <cell r="L5">
            <v>4</v>
          </cell>
        </row>
        <row r="6">
          <cell r="C6" t="str">
            <v>Medica especial</v>
          </cell>
          <cell r="D6">
            <v>5.72</v>
          </cell>
          <cell r="E6">
            <v>1.6546551940150599E-2</v>
          </cell>
          <cell r="F6">
            <v>5.86</v>
          </cell>
          <cell r="G6">
            <v>8.4343170246382205E-3</v>
          </cell>
          <cell r="H6">
            <v>5.05</v>
          </cell>
          <cell r="I6">
            <v>4.4499736951371296E-3</v>
          </cell>
          <cell r="J6">
            <v>4</v>
          </cell>
          <cell r="K6">
            <v>4</v>
          </cell>
          <cell r="L6">
            <v>7</v>
          </cell>
        </row>
        <row r="7">
          <cell r="C7" t="str">
            <v>Pago Complemen</v>
          </cell>
          <cell r="D7">
            <v>5.19</v>
          </cell>
          <cell r="E7">
            <v>9.7524327449754408E-3</v>
          </cell>
          <cell r="F7">
            <v>5.19</v>
          </cell>
          <cell r="G7">
            <v>1.11382379374064E-2</v>
          </cell>
          <cell r="H7">
            <v>5.19</v>
          </cell>
          <cell r="I7">
            <v>1.2235523991314501E-2</v>
          </cell>
          <cell r="J7">
            <v>5</v>
          </cell>
          <cell r="K7">
            <v>3</v>
          </cell>
          <cell r="L7">
            <v>5</v>
          </cell>
        </row>
        <row r="8">
          <cell r="C8" t="str">
            <v>Medica general</v>
          </cell>
          <cell r="D8">
            <v>6.57</v>
          </cell>
          <cell r="E8">
            <v>9.7315434946731293E-3</v>
          </cell>
          <cell r="F8">
            <v>6.1</v>
          </cell>
          <cell r="G8">
            <v>6.2973875100053702E-3</v>
          </cell>
          <cell r="H8">
            <v>8.0399999999999991</v>
          </cell>
          <cell r="I8">
            <v>2.74812388348189E-2</v>
          </cell>
          <cell r="J8">
            <v>6</v>
          </cell>
          <cell r="K8">
            <v>5</v>
          </cell>
          <cell r="L8">
            <v>3</v>
          </cell>
        </row>
        <row r="9">
          <cell r="C9" t="str">
            <v>Otras medicinas</v>
          </cell>
          <cell r="D9">
            <v>0.93</v>
          </cell>
          <cell r="E9">
            <v>4.1053064017168997E-3</v>
          </cell>
          <cell r="F9">
            <v>0.12</v>
          </cell>
          <cell r="G9">
            <v>4.88261345455588E-4</v>
          </cell>
          <cell r="H9">
            <v>-0.28999999999999998</v>
          </cell>
          <cell r="I9">
            <v>-1.60594593110819E-3</v>
          </cell>
          <cell r="J9">
            <v>7</v>
          </cell>
          <cell r="K9">
            <v>10</v>
          </cell>
          <cell r="L9">
            <v>11</v>
          </cell>
        </row>
        <row r="10">
          <cell r="C10" t="str">
            <v>Serv. Ambulancia</v>
          </cell>
          <cell r="D10">
            <v>3.33</v>
          </cell>
          <cell r="E10">
            <v>1.5998491790790001E-3</v>
          </cell>
          <cell r="F10">
            <v>2.88</v>
          </cell>
          <cell r="G10">
            <v>1.52638779330158E-3</v>
          </cell>
          <cell r="H10">
            <v>0</v>
          </cell>
          <cell r="I10">
            <v>0</v>
          </cell>
          <cell r="J10">
            <v>8</v>
          </cell>
          <cell r="K10">
            <v>7</v>
          </cell>
          <cell r="L10">
            <v>10</v>
          </cell>
        </row>
        <row r="11">
          <cell r="C11" t="str">
            <v>Examen Laboratorio</v>
          </cell>
          <cell r="D11">
            <v>4.93</v>
          </cell>
          <cell r="E11">
            <v>1.09645084267404E-3</v>
          </cell>
          <cell r="F11">
            <v>5.35</v>
          </cell>
          <cell r="G11">
            <v>4.6207490176225301E-4</v>
          </cell>
          <cell r="H11">
            <v>4.87</v>
          </cell>
          <cell r="I11">
            <v>5.0684698424411298E-3</v>
          </cell>
          <cell r="J11">
            <v>9</v>
          </cell>
          <cell r="K11">
            <v>11</v>
          </cell>
          <cell r="L11">
            <v>6</v>
          </cell>
        </row>
        <row r="12">
          <cell r="C12" t="str">
            <v>Aparato Ortopédico</v>
          </cell>
          <cell r="D12">
            <v>1.92</v>
          </cell>
          <cell r="E12">
            <v>1.01058635965909E-3</v>
          </cell>
          <cell r="F12">
            <v>1.3</v>
          </cell>
          <cell r="G12">
            <v>6.0098276053070505E-4</v>
          </cell>
          <cell r="H12">
            <v>2.66</v>
          </cell>
          <cell r="I12">
            <v>1.30181640244583E-3</v>
          </cell>
          <cell r="J12">
            <v>10</v>
          </cell>
          <cell r="K12">
            <v>9</v>
          </cell>
          <cell r="L12">
            <v>8</v>
          </cell>
        </row>
        <row r="13">
          <cell r="C13" t="str">
            <v>Imagen Diagnosti</v>
          </cell>
          <cell r="D13">
            <v>3.76</v>
          </cell>
          <cell r="E13">
            <v>5.4857785508691801E-4</v>
          </cell>
          <cell r="F13">
            <v>3.81</v>
          </cell>
          <cell r="G13">
            <v>9.7320440439059705E-4</v>
          </cell>
          <cell r="H13">
            <v>3.86</v>
          </cell>
          <cell r="I13">
            <v>3.44040869051398E-4</v>
          </cell>
          <cell r="J13">
            <v>11</v>
          </cell>
          <cell r="K13">
            <v>8</v>
          </cell>
          <cell r="L13">
            <v>9</v>
          </cell>
        </row>
      </sheetData>
      <sheetData sheetId="210">
        <row r="2">
          <cell r="C2" t="str">
            <v>Educación</v>
          </cell>
          <cell r="D2">
            <v>5.03</v>
          </cell>
          <cell r="E2">
            <v>0.37734342281774003</v>
          </cell>
          <cell r="F2">
            <v>3.77</v>
          </cell>
          <cell r="G2">
            <v>0.24140897008314199</v>
          </cell>
          <cell r="H2">
            <v>6.65</v>
          </cell>
          <cell r="I2">
            <v>0.65654032342993995</v>
          </cell>
        </row>
        <row r="3">
          <cell r="C3" t="str">
            <v>Enseñanza</v>
          </cell>
          <cell r="D3">
            <v>5.6</v>
          </cell>
          <cell r="E3">
            <v>0.35754267112773103</v>
          </cell>
          <cell r="F3">
            <v>4.05</v>
          </cell>
          <cell r="G3">
            <v>0.21462737827773801</v>
          </cell>
          <cell r="H3">
            <v>7.11</v>
          </cell>
          <cell r="I3">
            <v>0.65697069709136902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Articulo Escolar</v>
          </cell>
          <cell r="D4">
            <v>1.88</v>
          </cell>
          <cell r="E4">
            <v>2.0997793350503099E-2</v>
          </cell>
          <cell r="F4">
            <v>2.41</v>
          </cell>
          <cell r="G4">
            <v>2.6603643487757001E-2</v>
          </cell>
          <cell r="H4">
            <v>0.32</v>
          </cell>
          <cell r="I4">
            <v>2.0241331717805598E-3</v>
          </cell>
          <cell r="J4">
            <v>2</v>
          </cell>
          <cell r="K4">
            <v>2</v>
          </cell>
          <cell r="L4">
            <v>2</v>
          </cell>
        </row>
      </sheetData>
      <sheetData sheetId="211">
        <row r="2">
          <cell r="B2">
            <v>7.03</v>
          </cell>
          <cell r="C2">
            <v>4.0199999999999996</v>
          </cell>
          <cell r="D2">
            <v>5.03</v>
          </cell>
        </row>
        <row r="3">
          <cell r="B3">
            <v>6.23</v>
          </cell>
          <cell r="C3">
            <v>4.03</v>
          </cell>
          <cell r="D3">
            <v>4.58</v>
          </cell>
        </row>
      </sheetData>
      <sheetData sheetId="212">
        <row r="2">
          <cell r="C2" t="str">
            <v>Enseñanza</v>
          </cell>
          <cell r="D2">
            <v>5.6</v>
          </cell>
          <cell r="E2">
            <v>0.35754267112773103</v>
          </cell>
          <cell r="F2">
            <v>4.05</v>
          </cell>
          <cell r="G2">
            <v>0.21462737827773801</v>
          </cell>
          <cell r="H2">
            <v>7.11</v>
          </cell>
          <cell r="I2">
            <v>0.65697069709136902</v>
          </cell>
        </row>
        <row r="3">
          <cell r="C3" t="str">
            <v>Educación básica</v>
          </cell>
          <cell r="D3">
            <v>6.93</v>
          </cell>
          <cell r="E3">
            <v>0.205882204886016</v>
          </cell>
          <cell r="F3">
            <v>3.67</v>
          </cell>
          <cell r="G3">
            <v>7.0140465208717501E-2</v>
          </cell>
          <cell r="H3">
            <v>8.7100000000000009</v>
          </cell>
          <cell r="I3">
            <v>0.50778377903480099</v>
          </cell>
        </row>
        <row r="4">
          <cell r="C4" t="str">
            <v>Educación superior</v>
          </cell>
          <cell r="D4">
            <v>4.95</v>
          </cell>
          <cell r="E4">
            <v>0.12798001151892399</v>
          </cell>
          <cell r="F4">
            <v>4.9400000000000004</v>
          </cell>
          <cell r="G4">
            <v>0.13534732745606801</v>
          </cell>
          <cell r="H4">
            <v>4.62</v>
          </cell>
          <cell r="I4">
            <v>0.10887293752027601</v>
          </cell>
        </row>
        <row r="5">
          <cell r="C5" t="str">
            <v>Otros costos</v>
          </cell>
          <cell r="D5">
            <v>3</v>
          </cell>
          <cell r="E5">
            <v>2.4856850953648101E-2</v>
          </cell>
          <cell r="F5">
            <v>1.55</v>
          </cell>
          <cell r="G5">
            <v>1.0055177761250599E-2</v>
          </cell>
          <cell r="H5">
            <v>4.18</v>
          </cell>
          <cell r="I5">
            <v>4.4044580120973002E-2</v>
          </cell>
        </row>
        <row r="6">
          <cell r="C6" t="str">
            <v>Educación básica</v>
          </cell>
          <cell r="D6">
            <v>6.93</v>
          </cell>
          <cell r="E6">
            <v>0.205882204886016</v>
          </cell>
          <cell r="F6">
            <v>3.67</v>
          </cell>
          <cell r="G6">
            <v>7.0140465208717501E-2</v>
          </cell>
          <cell r="H6">
            <v>8.7100000000000009</v>
          </cell>
          <cell r="I6">
            <v>0.50778377903480099</v>
          </cell>
        </row>
        <row r="7">
          <cell r="C7" t="str">
            <v>Matricula básica</v>
          </cell>
          <cell r="D7">
            <v>6.25</v>
          </cell>
          <cell r="E7">
            <v>2.86663386261275E-2</v>
          </cell>
          <cell r="F7">
            <v>3.71</v>
          </cell>
          <cell r="G7">
            <v>1.70300900487678E-2</v>
          </cell>
          <cell r="H7">
            <v>9.19</v>
          </cell>
          <cell r="I7">
            <v>3.84886911843971E-2</v>
          </cell>
        </row>
        <row r="8">
          <cell r="C8" t="str">
            <v>Pensión básica</v>
          </cell>
          <cell r="D8">
            <v>7.06</v>
          </cell>
          <cell r="E8">
            <v>0.177363303648857</v>
          </cell>
          <cell r="F8">
            <v>3.65</v>
          </cell>
          <cell r="G8">
            <v>5.3001925593679902E-2</v>
          </cell>
          <cell r="H8">
            <v>8.67</v>
          </cell>
          <cell r="I8">
            <v>0.46915231450432698</v>
          </cell>
        </row>
        <row r="9">
          <cell r="C9" t="str">
            <v>Educación superior</v>
          </cell>
          <cell r="D9">
            <v>4.95</v>
          </cell>
          <cell r="E9">
            <v>0.12798001151892399</v>
          </cell>
          <cell r="F9">
            <v>4.9400000000000004</v>
          </cell>
          <cell r="G9">
            <v>0.13534732745606801</v>
          </cell>
          <cell r="H9">
            <v>4.62</v>
          </cell>
          <cell r="I9">
            <v>0.10887293752027601</v>
          </cell>
        </row>
        <row r="10">
          <cell r="C10" t="str">
            <v>Matricula superior</v>
          </cell>
          <cell r="D10">
            <v>4.95</v>
          </cell>
          <cell r="E10">
            <v>0.12798001151892399</v>
          </cell>
          <cell r="F10">
            <v>4.9400000000000004</v>
          </cell>
          <cell r="G10">
            <v>0.13534732745606801</v>
          </cell>
          <cell r="H10">
            <v>4.62</v>
          </cell>
          <cell r="I10">
            <v>0.10887293752027601</v>
          </cell>
        </row>
        <row r="11">
          <cell r="C11" t="str">
            <v>Otros costos</v>
          </cell>
          <cell r="D11">
            <v>3</v>
          </cell>
          <cell r="E11">
            <v>2.4856850953648101E-2</v>
          </cell>
          <cell r="F11">
            <v>1.55</v>
          </cell>
          <cell r="G11">
            <v>1.0055177761250599E-2</v>
          </cell>
          <cell r="H11">
            <v>4.18</v>
          </cell>
          <cell r="I11">
            <v>4.4044580120973002E-2</v>
          </cell>
        </row>
        <row r="12">
          <cell r="C12" t="str">
            <v>Otro costo educati</v>
          </cell>
          <cell r="D12">
            <v>3</v>
          </cell>
          <cell r="E12">
            <v>2.4856850953648101E-2</v>
          </cell>
          <cell r="F12">
            <v>1.55</v>
          </cell>
          <cell r="G12">
            <v>1.0055177761250599E-2</v>
          </cell>
          <cell r="H12">
            <v>4.18</v>
          </cell>
          <cell r="I12">
            <v>4.4044580120973002E-2</v>
          </cell>
        </row>
      </sheetData>
      <sheetData sheetId="213">
        <row r="2">
          <cell r="C2" t="str">
            <v>Articulo Escolar</v>
          </cell>
          <cell r="D2">
            <v>1.88</v>
          </cell>
          <cell r="E2">
            <v>2.0997793350503099E-2</v>
          </cell>
          <cell r="F2">
            <v>2.41</v>
          </cell>
          <cell r="G2">
            <v>2.6603643487757001E-2</v>
          </cell>
          <cell r="H2">
            <v>0.32</v>
          </cell>
          <cell r="I2">
            <v>2.0241331717805598E-3</v>
          </cell>
        </row>
        <row r="3">
          <cell r="C3" t="str">
            <v>Textos-cuadernos</v>
          </cell>
          <cell r="D3">
            <v>2.4</v>
          </cell>
          <cell r="E3">
            <v>2.2871114408446198E-2</v>
          </cell>
          <cell r="F3">
            <v>3.1</v>
          </cell>
          <cell r="G3">
            <v>2.9542099994462698E-2</v>
          </cell>
          <cell r="H3">
            <v>0.53</v>
          </cell>
          <cell r="I3">
            <v>2.4139947799551999E-3</v>
          </cell>
        </row>
        <row r="4">
          <cell r="C4" t="str">
            <v>Gasto escolares</v>
          </cell>
          <cell r="D4">
            <v>-1.1000000000000001</v>
          </cell>
          <cell r="E4">
            <v>-1.8030573989164401E-3</v>
          </cell>
          <cell r="F4">
            <v>-1.77</v>
          </cell>
          <cell r="G4">
            <v>-2.67000880444687E-3</v>
          </cell>
          <cell r="H4">
            <v>-0.2</v>
          </cell>
          <cell r="I4">
            <v>-3.5408897153204098E-4</v>
          </cell>
        </row>
        <row r="5">
          <cell r="C5" t="str">
            <v>Textos-cuadernos</v>
          </cell>
          <cell r="D5">
            <v>2.4</v>
          </cell>
          <cell r="E5">
            <v>2.2871114408446198E-2</v>
          </cell>
          <cell r="F5">
            <v>3.1</v>
          </cell>
          <cell r="G5">
            <v>2.9542099994462698E-2</v>
          </cell>
          <cell r="H5">
            <v>0.53</v>
          </cell>
          <cell r="I5">
            <v>2.4139947799551999E-3</v>
          </cell>
        </row>
        <row r="6">
          <cell r="C6" t="str">
            <v>Textos</v>
          </cell>
          <cell r="D6">
            <v>3</v>
          </cell>
          <cell r="E6">
            <v>1.95309997247681E-2</v>
          </cell>
          <cell r="F6">
            <v>4.5599999999999996</v>
          </cell>
          <cell r="G6">
            <v>2.4300937163141901E-2</v>
          </cell>
          <cell r="H6">
            <v>1.03</v>
          </cell>
          <cell r="I6">
            <v>3.79806375869431E-3</v>
          </cell>
        </row>
        <row r="7">
          <cell r="C7" t="str">
            <v>Cuadernos</v>
          </cell>
          <cell r="D7">
            <v>2.11</v>
          </cell>
          <cell r="E7">
            <v>3.6000235609900998E-3</v>
          </cell>
          <cell r="F7">
            <v>1.8</v>
          </cell>
          <cell r="G7">
            <v>4.7112627678783303E-3</v>
          </cell>
          <cell r="H7">
            <v>1.44</v>
          </cell>
          <cell r="I7">
            <v>1.47111851396924E-4</v>
          </cell>
        </row>
        <row r="8">
          <cell r="C8" t="str">
            <v>Otro artículo escola</v>
          </cell>
          <cell r="D8">
            <v>-0.09</v>
          </cell>
          <cell r="E8">
            <v>-1.1821880916437699E-4</v>
          </cell>
          <cell r="F8">
            <v>0.52</v>
          </cell>
          <cell r="G8">
            <v>8.2351739113180604E-4</v>
          </cell>
          <cell r="H8">
            <v>-1.95</v>
          </cell>
          <cell r="I8">
            <v>-1.4923981275114699E-3</v>
          </cell>
        </row>
        <row r="9">
          <cell r="C9" t="str">
            <v>Gasto escolares</v>
          </cell>
          <cell r="D9">
            <v>-1.1000000000000001</v>
          </cell>
          <cell r="E9">
            <v>-1.8030573989164401E-3</v>
          </cell>
          <cell r="F9">
            <v>-1.77</v>
          </cell>
          <cell r="G9">
            <v>-2.67000880444687E-3</v>
          </cell>
          <cell r="H9">
            <v>-0.2</v>
          </cell>
          <cell r="I9">
            <v>-3.5408897153204098E-4</v>
          </cell>
        </row>
      </sheetData>
      <sheetData sheetId="214">
        <row r="2">
          <cell r="C2" t="str">
            <v>Educación</v>
          </cell>
          <cell r="D2">
            <v>5.03</v>
          </cell>
          <cell r="E2">
            <v>0.37734342281774003</v>
          </cell>
          <cell r="F2">
            <v>3.77</v>
          </cell>
          <cell r="G2">
            <v>0.24140897008314199</v>
          </cell>
          <cell r="H2">
            <v>6.65</v>
          </cell>
          <cell r="I2">
            <v>0.65654032342993995</v>
          </cell>
        </row>
        <row r="3">
          <cell r="C3" t="str">
            <v>Pensión básica</v>
          </cell>
          <cell r="D3">
            <v>7.06</v>
          </cell>
          <cell r="E3">
            <v>0.177363303648857</v>
          </cell>
          <cell r="F3">
            <v>3.65</v>
          </cell>
          <cell r="G3">
            <v>5.3001925593679902E-2</v>
          </cell>
          <cell r="H3">
            <v>8.67</v>
          </cell>
          <cell r="I3">
            <v>0.46915231450432698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Matricula superior</v>
          </cell>
          <cell r="D4">
            <v>4.95</v>
          </cell>
          <cell r="E4">
            <v>0.12798001151892399</v>
          </cell>
          <cell r="F4">
            <v>4.9400000000000004</v>
          </cell>
          <cell r="G4">
            <v>0.13534732745606801</v>
          </cell>
          <cell r="H4">
            <v>4.62</v>
          </cell>
          <cell r="I4">
            <v>0.10887293752027601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Matricula básica</v>
          </cell>
          <cell r="D5">
            <v>6.25</v>
          </cell>
          <cell r="E5">
            <v>2.86663386261275E-2</v>
          </cell>
          <cell r="F5">
            <v>3.71</v>
          </cell>
          <cell r="G5">
            <v>1.70300900487678E-2</v>
          </cell>
          <cell r="H5">
            <v>9.19</v>
          </cell>
          <cell r="I5">
            <v>3.84886911843971E-2</v>
          </cell>
          <cell r="J5">
            <v>3</v>
          </cell>
          <cell r="K5">
            <v>4</v>
          </cell>
          <cell r="L5">
            <v>4</v>
          </cell>
        </row>
        <row r="6">
          <cell r="C6" t="str">
            <v>Otro costo educati</v>
          </cell>
          <cell r="D6">
            <v>3</v>
          </cell>
          <cell r="E6">
            <v>2.4856850953648101E-2</v>
          </cell>
          <cell r="F6">
            <v>1.55</v>
          </cell>
          <cell r="G6">
            <v>1.0055177761250599E-2</v>
          </cell>
          <cell r="H6">
            <v>4.18</v>
          </cell>
          <cell r="I6">
            <v>4.4044580120973002E-2</v>
          </cell>
          <cell r="J6">
            <v>4</v>
          </cell>
          <cell r="K6">
            <v>5</v>
          </cell>
          <cell r="L6">
            <v>3</v>
          </cell>
        </row>
        <row r="7">
          <cell r="C7" t="str">
            <v>Textos</v>
          </cell>
          <cell r="D7">
            <v>3</v>
          </cell>
          <cell r="E7">
            <v>1.95309997247681E-2</v>
          </cell>
          <cell r="F7">
            <v>4.5599999999999996</v>
          </cell>
          <cell r="G7">
            <v>2.4300937163141901E-2</v>
          </cell>
          <cell r="H7">
            <v>1.03</v>
          </cell>
          <cell r="I7">
            <v>3.79806375869431E-3</v>
          </cell>
          <cell r="J7">
            <v>5</v>
          </cell>
          <cell r="K7">
            <v>3</v>
          </cell>
          <cell r="L7">
            <v>5</v>
          </cell>
        </row>
        <row r="8">
          <cell r="C8" t="str">
            <v>Cuadernos</v>
          </cell>
          <cell r="D8">
            <v>2.11</v>
          </cell>
          <cell r="E8">
            <v>3.6000235609900998E-3</v>
          </cell>
          <cell r="F8">
            <v>1.8</v>
          </cell>
          <cell r="G8">
            <v>4.7112627678783303E-3</v>
          </cell>
          <cell r="H8">
            <v>1.44</v>
          </cell>
          <cell r="I8">
            <v>1.47111851396924E-4</v>
          </cell>
          <cell r="J8">
            <v>6</v>
          </cell>
          <cell r="K8">
            <v>6</v>
          </cell>
          <cell r="L8">
            <v>6</v>
          </cell>
        </row>
        <row r="9">
          <cell r="C9" t="str">
            <v>Otro artículo escola</v>
          </cell>
          <cell r="D9">
            <v>-0.09</v>
          </cell>
          <cell r="E9">
            <v>-1.1821880916437699E-4</v>
          </cell>
          <cell r="F9">
            <v>0.52</v>
          </cell>
          <cell r="G9">
            <v>8.2351739113180604E-4</v>
          </cell>
          <cell r="H9">
            <v>-1.95</v>
          </cell>
          <cell r="I9">
            <v>-1.4923981275114699E-3</v>
          </cell>
          <cell r="J9">
            <v>7</v>
          </cell>
          <cell r="K9">
            <v>7</v>
          </cell>
          <cell r="L9">
            <v>8</v>
          </cell>
        </row>
        <row r="10">
          <cell r="C10" t="str">
            <v>Otros escolares</v>
          </cell>
          <cell r="D10">
            <v>-1.1000000000000001</v>
          </cell>
          <cell r="E10">
            <v>-1.8030573989164401E-3</v>
          </cell>
          <cell r="F10">
            <v>-1.77</v>
          </cell>
          <cell r="G10">
            <v>-2.67000880444687E-3</v>
          </cell>
          <cell r="H10">
            <v>-0.2</v>
          </cell>
          <cell r="I10">
            <v>-3.5408897153204098E-4</v>
          </cell>
          <cell r="J10">
            <v>8</v>
          </cell>
          <cell r="K10">
            <v>8</v>
          </cell>
          <cell r="L10">
            <v>7</v>
          </cell>
        </row>
      </sheetData>
      <sheetData sheetId="215">
        <row r="2">
          <cell r="C2" t="str">
            <v>Diversión</v>
          </cell>
          <cell r="D2">
            <v>-1.06</v>
          </cell>
          <cell r="E2">
            <v>-3.5027848045168099E-2</v>
          </cell>
          <cell r="F2">
            <v>-3.87</v>
          </cell>
          <cell r="G2">
            <v>-8.9553235401231099E-2</v>
          </cell>
          <cell r="H2">
            <v>-0.9</v>
          </cell>
          <cell r="I2">
            <v>-4.7538547095469397E-2</v>
          </cell>
        </row>
        <row r="3">
          <cell r="C3" t="str">
            <v>Art Cultural y otro</v>
          </cell>
          <cell r="D3">
            <v>-0.23</v>
          </cell>
          <cell r="E3">
            <v>-1.4958494817948801E-3</v>
          </cell>
          <cell r="F3">
            <v>-3.09</v>
          </cell>
          <cell r="G3">
            <v>-1.6741264434838501E-2</v>
          </cell>
          <cell r="H3">
            <v>2.82</v>
          </cell>
          <cell r="I3">
            <v>2.4135320289031599E-2</v>
          </cell>
          <cell r="J3">
            <v>2</v>
          </cell>
          <cell r="K3">
            <v>2</v>
          </cell>
          <cell r="L3">
            <v>3</v>
          </cell>
        </row>
        <row r="4">
          <cell r="C4" t="str">
            <v>Aparato Esparci/to</v>
          </cell>
          <cell r="D4">
            <v>-10.16</v>
          </cell>
          <cell r="E4">
            <v>-5.4233297931761799E-2</v>
          </cell>
          <cell r="F4">
            <v>-9.9700000000000006</v>
          </cell>
          <cell r="G4">
            <v>-6.4795606850112097E-2</v>
          </cell>
          <cell r="H4">
            <v>-9.2100000000000009</v>
          </cell>
          <cell r="I4">
            <v>-5.1521562917692998E-2</v>
          </cell>
          <cell r="J4">
            <v>1</v>
          </cell>
          <cell r="K4">
            <v>1</v>
          </cell>
          <cell r="L4">
            <v>1</v>
          </cell>
        </row>
        <row r="5">
          <cell r="C5" t="str">
            <v>Servicio diversión</v>
          </cell>
          <cell r="D5">
            <v>1.27</v>
          </cell>
          <cell r="E5">
            <v>2.6929574121412898E-2</v>
          </cell>
          <cell r="F5">
            <v>-0.36</v>
          </cell>
          <cell r="G5">
            <v>-4.0400741307659903E-3</v>
          </cell>
          <cell r="H5">
            <v>-0.38</v>
          </cell>
          <cell r="I5">
            <v>-1.4692682787309799E-2</v>
          </cell>
          <cell r="J5">
            <v>3</v>
          </cell>
          <cell r="K5">
            <v>3</v>
          </cell>
          <cell r="L5">
            <v>2</v>
          </cell>
        </row>
      </sheetData>
      <sheetData sheetId="216">
        <row r="2">
          <cell r="B2">
            <v>1.08</v>
          </cell>
          <cell r="C2">
            <v>2.63</v>
          </cell>
          <cell r="D2">
            <v>-1.06</v>
          </cell>
        </row>
        <row r="3">
          <cell r="B3">
            <v>0.73</v>
          </cell>
          <cell r="C3">
            <v>0.45</v>
          </cell>
          <cell r="D3">
            <v>-0.69</v>
          </cell>
        </row>
      </sheetData>
      <sheetData sheetId="217">
        <row r="2">
          <cell r="C2" t="str">
            <v>Art Cultural y otro</v>
          </cell>
          <cell r="D2">
            <v>-0.23</v>
          </cell>
          <cell r="E2">
            <v>-1.4958494817948801E-3</v>
          </cell>
          <cell r="F2">
            <v>-3.09</v>
          </cell>
          <cell r="G2">
            <v>-1.6741264434838501E-2</v>
          </cell>
          <cell r="H2">
            <v>2.82</v>
          </cell>
          <cell r="I2">
            <v>2.4135320289031599E-2</v>
          </cell>
        </row>
        <row r="3">
          <cell r="C3" t="str">
            <v>Art Culturales</v>
          </cell>
          <cell r="D3">
            <v>2.04</v>
          </cell>
          <cell r="E3">
            <v>2.7109273247545502E-3</v>
          </cell>
          <cell r="F3">
            <v>2.72</v>
          </cell>
          <cell r="G3">
            <v>1.8093523407406999E-3</v>
          </cell>
          <cell r="H3">
            <v>1.96</v>
          </cell>
          <cell r="I3">
            <v>5.6610056052899304E-3</v>
          </cell>
        </row>
        <row r="4">
          <cell r="C4" t="str">
            <v>Juegos y fiestas</v>
          </cell>
          <cell r="D4">
            <v>-1.99</v>
          </cell>
          <cell r="E4">
            <v>-6.0319384985242398E-3</v>
          </cell>
          <cell r="F4">
            <v>-4.3600000000000003</v>
          </cell>
          <cell r="G4">
            <v>-1.7115217747415701E-2</v>
          </cell>
          <cell r="H4">
            <v>1.91</v>
          </cell>
          <cell r="I4">
            <v>5.1603177319376296E-3</v>
          </cell>
        </row>
        <row r="5">
          <cell r="C5" t="str">
            <v>Jardines y animales</v>
          </cell>
          <cell r="D5">
            <v>7.39</v>
          </cell>
          <cell r="E5">
            <v>7.25021810724922E-3</v>
          </cell>
          <cell r="F5">
            <v>3.19</v>
          </cell>
          <cell r="G5">
            <v>1.3236230993497601E-3</v>
          </cell>
          <cell r="H5">
            <v>10.81</v>
          </cell>
          <cell r="I5">
            <v>1.9557268625215899E-2</v>
          </cell>
        </row>
        <row r="6">
          <cell r="C6" t="str">
            <v>Art. Aficiones</v>
          </cell>
          <cell r="D6">
            <v>-4.16</v>
          </cell>
          <cell r="E6">
            <v>-4.83452948138334E-3</v>
          </cell>
          <cell r="F6">
            <v>-5.82</v>
          </cell>
          <cell r="G6">
            <v>-2.3986815302016202E-3</v>
          </cell>
          <cell r="H6">
            <v>-4.53</v>
          </cell>
          <cell r="I6">
            <v>-5.2550954886925998E-3</v>
          </cell>
        </row>
        <row r="7">
          <cell r="C7" t="str">
            <v>Art Culturales</v>
          </cell>
          <cell r="D7">
            <v>2.04</v>
          </cell>
          <cell r="E7">
            <v>2.7109273247545502E-3</v>
          </cell>
          <cell r="F7">
            <v>2.72</v>
          </cell>
          <cell r="G7">
            <v>1.8093523407406999E-3</v>
          </cell>
          <cell r="H7">
            <v>1.96</v>
          </cell>
          <cell r="I7">
            <v>5.6610056052899304E-3</v>
          </cell>
        </row>
        <row r="8">
          <cell r="C8" t="str">
            <v>Libros</v>
          </cell>
          <cell r="D8">
            <v>4.54</v>
          </cell>
          <cell r="E8">
            <v>2.8746107401248899E-3</v>
          </cell>
          <cell r="F8">
            <v>5.07</v>
          </cell>
          <cell r="G8">
            <v>1.8471199726292401E-3</v>
          </cell>
          <cell r="H8">
            <v>4</v>
          </cell>
          <cell r="I8">
            <v>6.2510973607428598E-3</v>
          </cell>
        </row>
        <row r="9">
          <cell r="C9" t="str">
            <v>Revistas</v>
          </cell>
          <cell r="D9">
            <v>-1</v>
          </cell>
          <cell r="E9">
            <v>-9.5844794884314199E-5</v>
          </cell>
          <cell r="F9">
            <v>0.01</v>
          </cell>
          <cell r="G9">
            <v>3.4989396771475002E-7</v>
          </cell>
          <cell r="H9">
            <v>-1.3</v>
          </cell>
          <cell r="I9">
            <v>-4.7338412718959E-4</v>
          </cell>
        </row>
        <row r="10">
          <cell r="C10" t="str">
            <v>Periódicos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Juegos y fiestas</v>
          </cell>
          <cell r="D11">
            <v>-1.99</v>
          </cell>
          <cell r="E11">
            <v>-6.0319384985242398E-3</v>
          </cell>
          <cell r="F11">
            <v>-4.3600000000000003</v>
          </cell>
          <cell r="G11">
            <v>-1.7115217747415701E-2</v>
          </cell>
          <cell r="H11">
            <v>1.91</v>
          </cell>
          <cell r="I11">
            <v>5.1603177319376296E-3</v>
          </cell>
        </row>
        <row r="12">
          <cell r="C12" t="str">
            <v>Juegos</v>
          </cell>
          <cell r="D12">
            <v>-1.99</v>
          </cell>
          <cell r="E12">
            <v>-6.0319384985242398E-3</v>
          </cell>
          <cell r="F12">
            <v>-4.3600000000000003</v>
          </cell>
          <cell r="G12">
            <v>-1.7115217747415701E-2</v>
          </cell>
          <cell r="H12">
            <v>1.91</v>
          </cell>
          <cell r="I12">
            <v>5.1603177319376296E-3</v>
          </cell>
        </row>
        <row r="13">
          <cell r="C13" t="str">
            <v>Jardines y animales</v>
          </cell>
          <cell r="D13">
            <v>7.39</v>
          </cell>
          <cell r="E13">
            <v>7.25021810724922E-3</v>
          </cell>
          <cell r="F13">
            <v>3.19</v>
          </cell>
          <cell r="G13">
            <v>1.3236230993497601E-3</v>
          </cell>
          <cell r="H13">
            <v>10.81</v>
          </cell>
          <cell r="I13">
            <v>1.9557268625215899E-2</v>
          </cell>
        </row>
        <row r="14">
          <cell r="C14" t="str">
            <v>Jardines</v>
          </cell>
          <cell r="D14">
            <v>7.39</v>
          </cell>
          <cell r="E14">
            <v>7.25021810724922E-3</v>
          </cell>
          <cell r="F14">
            <v>3.19</v>
          </cell>
          <cell r="G14">
            <v>1.3236230993497601E-3</v>
          </cell>
          <cell r="H14">
            <v>10.81</v>
          </cell>
          <cell r="I14">
            <v>1.9557268625215899E-2</v>
          </cell>
        </row>
        <row r="15">
          <cell r="C15" t="str">
            <v>Art. Aficiones</v>
          </cell>
          <cell r="D15">
            <v>-4.16</v>
          </cell>
          <cell r="E15">
            <v>-4.83452948138334E-3</v>
          </cell>
          <cell r="F15">
            <v>-5.82</v>
          </cell>
          <cell r="G15">
            <v>-2.3986815302016202E-3</v>
          </cell>
          <cell r="H15">
            <v>-4.53</v>
          </cell>
          <cell r="I15">
            <v>-5.2550954886925998E-3</v>
          </cell>
        </row>
        <row r="16">
          <cell r="C16" t="str">
            <v>Discos</v>
          </cell>
          <cell r="D16">
            <v>-13.43</v>
          </cell>
          <cell r="E16">
            <v>-4.2234918408579096E-3</v>
          </cell>
          <cell r="F16">
            <v>-13.51</v>
          </cell>
          <cell r="G16">
            <v>-2.06865930108307E-3</v>
          </cell>
          <cell r="H16">
            <v>-12.48</v>
          </cell>
          <cell r="I16">
            <v>-6.9544875303292003E-3</v>
          </cell>
        </row>
        <row r="17">
          <cell r="C17" t="str">
            <v>Art. Deportivos</v>
          </cell>
          <cell r="D17">
            <v>-0.18</v>
          </cell>
          <cell r="E17">
            <v>-1.5258961190389101E-4</v>
          </cell>
          <cell r="F17">
            <v>-0.55000000000000004</v>
          </cell>
          <cell r="G17">
            <v>-1.4246028712891899E-4</v>
          </cell>
          <cell r="H17">
            <v>4.26</v>
          </cell>
          <cell r="I17">
            <v>2.5679023770441099E-3</v>
          </cell>
        </row>
      </sheetData>
      <sheetData sheetId="218">
        <row r="2">
          <cell r="C2" t="str">
            <v>Aparato Esparci/to</v>
          </cell>
          <cell r="D2">
            <v>-10.16</v>
          </cell>
          <cell r="E2">
            <v>-5.4233297931761799E-2</v>
          </cell>
          <cell r="F2">
            <v>-9.9700000000000006</v>
          </cell>
          <cell r="G2">
            <v>-6.4795606850112097E-2</v>
          </cell>
          <cell r="H2">
            <v>-9.2100000000000009</v>
          </cell>
          <cell r="I2">
            <v>-5.1521562917692998E-2</v>
          </cell>
        </row>
        <row r="3">
          <cell r="C3" t="str">
            <v>Aparato Video</v>
          </cell>
          <cell r="D3">
            <v>-8.75</v>
          </cell>
          <cell r="E3">
            <v>-2.3452303921466602E-2</v>
          </cell>
          <cell r="F3">
            <v>-9.84</v>
          </cell>
          <cell r="G3">
            <v>-3.0731023692037101E-2</v>
          </cell>
          <cell r="H3">
            <v>-5.46</v>
          </cell>
          <cell r="I3">
            <v>-1.19110419467044E-2</v>
          </cell>
        </row>
        <row r="4">
          <cell r="C4" t="str">
            <v>Aparato Sonido</v>
          </cell>
          <cell r="D4">
            <v>-7.65</v>
          </cell>
          <cell r="E4">
            <v>-5.0066991920868498E-3</v>
          </cell>
          <cell r="F4">
            <v>-5.5</v>
          </cell>
          <cell r="G4">
            <v>-7.8510122972043992E-3</v>
          </cell>
          <cell r="H4">
            <v>-15.88</v>
          </cell>
          <cell r="I4">
            <v>-1.2939160596722799E-3</v>
          </cell>
        </row>
        <row r="5">
          <cell r="C5" t="str">
            <v>Otro Aparato Esparc</v>
          </cell>
          <cell r="D5">
            <v>-12.74</v>
          </cell>
          <cell r="E5">
            <v>-2.55232242637249E-2</v>
          </cell>
          <cell r="F5">
            <v>-13.21</v>
          </cell>
          <cell r="G5">
            <v>-2.5739924101474201E-2</v>
          </cell>
          <cell r="H5">
            <v>-11.34</v>
          </cell>
          <cell r="I5">
            <v>-3.7777846977059201E-2</v>
          </cell>
        </row>
        <row r="6">
          <cell r="C6" t="str">
            <v>Aparato Video</v>
          </cell>
          <cell r="D6">
            <v>-8.75</v>
          </cell>
          <cell r="E6">
            <v>-2.3452303921466602E-2</v>
          </cell>
          <cell r="F6">
            <v>-9.84</v>
          </cell>
          <cell r="G6">
            <v>-3.0731023692037101E-2</v>
          </cell>
          <cell r="H6">
            <v>-5.46</v>
          </cell>
          <cell r="I6">
            <v>-1.19110419467044E-2</v>
          </cell>
        </row>
        <row r="7">
          <cell r="C7" t="str">
            <v>Televisor</v>
          </cell>
          <cell r="D7">
            <v>-9.35</v>
          </cell>
          <cell r="E7">
            <v>-1.7656315697178598E-2</v>
          </cell>
          <cell r="F7">
            <v>-10.75</v>
          </cell>
          <cell r="G7">
            <v>-2.41668022269481E-2</v>
          </cell>
          <cell r="H7">
            <v>-4.99</v>
          </cell>
          <cell r="I7">
            <v>-9.0131361856206401E-3</v>
          </cell>
        </row>
        <row r="8">
          <cell r="C8" t="str">
            <v>Otro Aparato Video</v>
          </cell>
          <cell r="D8">
            <v>-7.27</v>
          </cell>
          <cell r="E8">
            <v>-5.7577760226524104E-3</v>
          </cell>
          <cell r="F8">
            <v>-7.41</v>
          </cell>
          <cell r="G8">
            <v>-6.4839250360961597E-3</v>
          </cell>
          <cell r="H8">
            <v>-7.69</v>
          </cell>
          <cell r="I8">
            <v>-2.88555903872997E-3</v>
          </cell>
        </row>
        <row r="9">
          <cell r="C9" t="str">
            <v>Aparato Sonido</v>
          </cell>
          <cell r="D9">
            <v>-7.65</v>
          </cell>
          <cell r="E9">
            <v>-5.0066991920868498E-3</v>
          </cell>
          <cell r="F9">
            <v>-5.5</v>
          </cell>
          <cell r="G9">
            <v>-7.8510122972043992E-3</v>
          </cell>
          <cell r="H9">
            <v>-15.88</v>
          </cell>
          <cell r="I9">
            <v>-1.2939160596722799E-3</v>
          </cell>
        </row>
        <row r="10">
          <cell r="C10" t="str">
            <v>Equipo sonido</v>
          </cell>
          <cell r="D10">
            <v>-7.65</v>
          </cell>
          <cell r="E10">
            <v>-5.0066991920868498E-3</v>
          </cell>
          <cell r="F10">
            <v>-5.5</v>
          </cell>
          <cell r="G10">
            <v>-7.8510122972043992E-3</v>
          </cell>
          <cell r="H10">
            <v>-15.88</v>
          </cell>
          <cell r="I10">
            <v>-1.2939160596722799E-3</v>
          </cell>
        </row>
        <row r="11">
          <cell r="C11" t="str">
            <v>Otro Aparato Esparc</v>
          </cell>
          <cell r="D11">
            <v>-12.74</v>
          </cell>
          <cell r="E11">
            <v>-2.55232242637249E-2</v>
          </cell>
          <cell r="F11">
            <v>-13.21</v>
          </cell>
          <cell r="G11">
            <v>-2.5739924101474201E-2</v>
          </cell>
          <cell r="H11">
            <v>-11.34</v>
          </cell>
          <cell r="I11">
            <v>-3.7777846977059201E-2</v>
          </cell>
        </row>
        <row r="12">
          <cell r="C12" t="str">
            <v>Computadores</v>
          </cell>
          <cell r="D12">
            <v>-12.74</v>
          </cell>
          <cell r="E12">
            <v>-2.55232242637249E-2</v>
          </cell>
          <cell r="F12">
            <v>-13.21</v>
          </cell>
          <cell r="G12">
            <v>-2.5739924101474201E-2</v>
          </cell>
          <cell r="H12">
            <v>-11.34</v>
          </cell>
          <cell r="I12">
            <v>-3.7777846977059201E-2</v>
          </cell>
        </row>
      </sheetData>
      <sheetData sheetId="219">
        <row r="2">
          <cell r="C2" t="str">
            <v>Servicio diversión</v>
          </cell>
          <cell r="D2">
            <v>1.27</v>
          </cell>
          <cell r="E2">
            <v>2.6929574121412898E-2</v>
          </cell>
          <cell r="F2">
            <v>-0.36</v>
          </cell>
          <cell r="G2">
            <v>-4.0400741307659903E-3</v>
          </cell>
          <cell r="H2">
            <v>-0.38</v>
          </cell>
          <cell r="I2">
            <v>-1.4692682787309799E-2</v>
          </cell>
        </row>
        <row r="3">
          <cell r="C3" t="str">
            <v>Serv. Distracción</v>
          </cell>
          <cell r="D3">
            <v>1.27</v>
          </cell>
          <cell r="E3">
            <v>2.2711354259751401E-2</v>
          </cell>
          <cell r="F3">
            <v>-0.53</v>
          </cell>
          <cell r="G3">
            <v>-4.9174226571646901E-3</v>
          </cell>
          <cell r="H3">
            <v>-0.56000000000000005</v>
          </cell>
          <cell r="I3">
            <v>-1.7320241516919299E-2</v>
          </cell>
        </row>
        <row r="4">
          <cell r="C4" t="str">
            <v>Otro gto distracción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Servicio mascotas</v>
          </cell>
          <cell r="D5">
            <v>10.09</v>
          </cell>
          <cell r="E5">
            <v>4.5532478183133397E-3</v>
          </cell>
          <cell r="F5">
            <v>8.41</v>
          </cell>
          <cell r="G5">
            <v>9.2349852290220605E-4</v>
          </cell>
          <cell r="H5">
            <v>8.02</v>
          </cell>
          <cell r="I5">
            <v>2.6791263047522E-3</v>
          </cell>
        </row>
        <row r="6">
          <cell r="C6" t="str">
            <v>Serv. Distracción</v>
          </cell>
          <cell r="D6">
            <v>1.27</v>
          </cell>
          <cell r="E6">
            <v>2.2711354259751401E-2</v>
          </cell>
          <cell r="F6">
            <v>-0.53</v>
          </cell>
          <cell r="G6">
            <v>-4.9174226571646901E-3</v>
          </cell>
          <cell r="H6">
            <v>-0.56000000000000005</v>
          </cell>
          <cell r="I6">
            <v>-1.7320241516919299E-2</v>
          </cell>
        </row>
        <row r="7">
          <cell r="C7" t="str">
            <v>Servicio TV</v>
          </cell>
          <cell r="D7">
            <v>-0.43</v>
          </cell>
          <cell r="E7">
            <v>-2.6253752864435998E-3</v>
          </cell>
          <cell r="F7">
            <v>-0.42</v>
          </cell>
          <cell r="G7">
            <v>-2.2093385946773702E-3</v>
          </cell>
          <cell r="H7">
            <v>-0.4</v>
          </cell>
          <cell r="I7">
            <v>-2.3583921846606899E-3</v>
          </cell>
        </row>
        <row r="8">
          <cell r="C8" t="str">
            <v>Turismo</v>
          </cell>
          <cell r="D8">
            <v>-1.33</v>
          </cell>
          <cell r="E8">
            <v>-5.9665101399008604E-3</v>
          </cell>
          <cell r="F8">
            <v>-0.47</v>
          </cell>
          <cell r="G8">
            <v>-2.29510122641387E-4</v>
          </cell>
          <cell r="H8">
            <v>-3.39</v>
          </cell>
          <cell r="I8">
            <v>-5.0691391464284599E-2</v>
          </cell>
        </row>
        <row r="9">
          <cell r="C9" t="str">
            <v>Serv. de diversión</v>
          </cell>
          <cell r="D9">
            <v>8</v>
          </cell>
          <cell r="E9">
            <v>4.17767735361129E-2</v>
          </cell>
          <cell r="F9">
            <v>0.65</v>
          </cell>
          <cell r="G9">
            <v>1.4289000373792901E-3</v>
          </cell>
          <cell r="H9">
            <v>7.52</v>
          </cell>
          <cell r="I9">
            <v>5.1798282479457003E-2</v>
          </cell>
        </row>
        <row r="10">
          <cell r="C10" t="str">
            <v>Servicio cultural</v>
          </cell>
          <cell r="D10">
            <v>-3.18</v>
          </cell>
          <cell r="E10">
            <v>-6.58263876795585E-3</v>
          </cell>
          <cell r="F10">
            <v>-2.86</v>
          </cell>
          <cell r="G10">
            <v>-3.80733505037809E-3</v>
          </cell>
          <cell r="H10">
            <v>-3.4</v>
          </cell>
          <cell r="I10">
            <v>-1.0854965105352001E-2</v>
          </cell>
        </row>
        <row r="11">
          <cell r="C11" t="str">
            <v>Otro gto distracción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Juego azar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Servicio mascotas</v>
          </cell>
          <cell r="D13">
            <v>10.09</v>
          </cell>
          <cell r="E13">
            <v>4.5532478183133397E-3</v>
          </cell>
          <cell r="F13">
            <v>8.41</v>
          </cell>
          <cell r="G13">
            <v>9.2349852290220605E-4</v>
          </cell>
          <cell r="H13">
            <v>8.02</v>
          </cell>
          <cell r="I13">
            <v>2.6791263047522E-3</v>
          </cell>
        </row>
        <row r="14">
          <cell r="C14" t="str">
            <v>Serv. Mascotas</v>
          </cell>
          <cell r="D14">
            <v>10.09</v>
          </cell>
          <cell r="E14">
            <v>4.5532478183133397E-3</v>
          </cell>
          <cell r="F14">
            <v>8.41</v>
          </cell>
          <cell r="G14">
            <v>9.2349852290220605E-4</v>
          </cell>
          <cell r="H14">
            <v>8.02</v>
          </cell>
          <cell r="I14">
            <v>2.6791263047522E-3</v>
          </cell>
        </row>
      </sheetData>
      <sheetData sheetId="220">
        <row r="2">
          <cell r="C2" t="str">
            <v>Diversión</v>
          </cell>
          <cell r="D2">
            <v>-1.06</v>
          </cell>
          <cell r="E2">
            <v>-3.5027848045168099E-2</v>
          </cell>
          <cell r="F2">
            <v>-3.87</v>
          </cell>
          <cell r="G2">
            <v>-8.9553235401231099E-2</v>
          </cell>
          <cell r="H2">
            <v>-0.9</v>
          </cell>
          <cell r="I2">
            <v>-4.7538547095469397E-2</v>
          </cell>
        </row>
        <row r="3">
          <cell r="C3" t="str">
            <v>Computadores</v>
          </cell>
          <cell r="D3">
            <v>-12.74</v>
          </cell>
          <cell r="E3">
            <v>-2.55232242637249E-2</v>
          </cell>
          <cell r="F3">
            <v>-13.21</v>
          </cell>
          <cell r="G3">
            <v>-2.5739924101474201E-2</v>
          </cell>
          <cell r="H3">
            <v>-11.34</v>
          </cell>
          <cell r="I3">
            <v>-3.7777846977059201E-2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Televisor</v>
          </cell>
          <cell r="D4">
            <v>-9.35</v>
          </cell>
          <cell r="E4">
            <v>-1.7656315697178598E-2</v>
          </cell>
          <cell r="F4">
            <v>-10.75</v>
          </cell>
          <cell r="G4">
            <v>-2.41668022269481E-2</v>
          </cell>
          <cell r="H4">
            <v>-4.99</v>
          </cell>
          <cell r="I4">
            <v>-9.0131361856206401E-3</v>
          </cell>
          <cell r="J4">
            <v>2</v>
          </cell>
          <cell r="K4">
            <v>2</v>
          </cell>
          <cell r="L4">
            <v>4</v>
          </cell>
        </row>
        <row r="5">
          <cell r="C5" t="str">
            <v>Servicio cultural</v>
          </cell>
          <cell r="D5">
            <v>-3.18</v>
          </cell>
          <cell r="E5">
            <v>-6.58263876795585E-3</v>
          </cell>
          <cell r="F5">
            <v>-2.86</v>
          </cell>
          <cell r="G5">
            <v>-3.80733505037809E-3</v>
          </cell>
          <cell r="H5">
            <v>-3.4</v>
          </cell>
          <cell r="I5">
            <v>-1.0854965105352001E-2</v>
          </cell>
          <cell r="J5">
            <v>3</v>
          </cell>
          <cell r="K5">
            <v>6</v>
          </cell>
          <cell r="L5">
            <v>3</v>
          </cell>
        </row>
        <row r="6">
          <cell r="C6" t="str">
            <v>Juegos</v>
          </cell>
          <cell r="D6">
            <v>-1.99</v>
          </cell>
          <cell r="E6">
            <v>-6.0319384985242398E-3</v>
          </cell>
          <cell r="F6">
            <v>-4.3600000000000003</v>
          </cell>
          <cell r="G6">
            <v>-1.7115217747415701E-2</v>
          </cell>
          <cell r="H6">
            <v>1.91</v>
          </cell>
          <cell r="I6">
            <v>5.1603177319376296E-3</v>
          </cell>
          <cell r="J6">
            <v>4</v>
          </cell>
          <cell r="K6">
            <v>3</v>
          </cell>
          <cell r="L6">
            <v>14</v>
          </cell>
        </row>
        <row r="7">
          <cell r="C7" t="str">
            <v>Turismo</v>
          </cell>
          <cell r="D7">
            <v>-1.33</v>
          </cell>
          <cell r="E7">
            <v>-5.9665101399008604E-3</v>
          </cell>
          <cell r="F7">
            <v>-0.47</v>
          </cell>
          <cell r="G7">
            <v>-2.29510122641387E-4</v>
          </cell>
          <cell r="H7">
            <v>-3.39</v>
          </cell>
          <cell r="I7">
            <v>-5.0691391464284599E-2</v>
          </cell>
          <cell r="J7">
            <v>5</v>
          </cell>
          <cell r="K7">
            <v>9</v>
          </cell>
          <cell r="L7">
            <v>1</v>
          </cell>
        </row>
        <row r="8">
          <cell r="C8" t="str">
            <v>Otro Aparato Video</v>
          </cell>
          <cell r="D8">
            <v>-7.27</v>
          </cell>
          <cell r="E8">
            <v>-5.7577760226524104E-3</v>
          </cell>
          <cell r="F8">
            <v>-7.41</v>
          </cell>
          <cell r="G8">
            <v>-6.4839250360961597E-3</v>
          </cell>
          <cell r="H8">
            <v>-7.69</v>
          </cell>
          <cell r="I8">
            <v>-2.88555903872997E-3</v>
          </cell>
          <cell r="J8">
            <v>6</v>
          </cell>
          <cell r="K8">
            <v>5</v>
          </cell>
          <cell r="L8">
            <v>6</v>
          </cell>
        </row>
        <row r="9">
          <cell r="C9" t="str">
            <v>Equipo sonido</v>
          </cell>
          <cell r="D9">
            <v>-7.65</v>
          </cell>
          <cell r="E9">
            <v>-5.0066991920868498E-3</v>
          </cell>
          <cell r="F9">
            <v>-5.5</v>
          </cell>
          <cell r="G9">
            <v>-7.8510122972043992E-3</v>
          </cell>
          <cell r="H9">
            <v>-15.88</v>
          </cell>
          <cell r="I9">
            <v>-1.2939160596722799E-3</v>
          </cell>
          <cell r="J9">
            <v>7</v>
          </cell>
          <cell r="K9">
            <v>4</v>
          </cell>
          <cell r="L9">
            <v>8</v>
          </cell>
        </row>
        <row r="10">
          <cell r="C10" t="str">
            <v>Discos</v>
          </cell>
          <cell r="D10">
            <v>-13.43</v>
          </cell>
          <cell r="E10">
            <v>-4.2234918408579096E-3</v>
          </cell>
          <cell r="F10">
            <v>-13.51</v>
          </cell>
          <cell r="G10">
            <v>-2.06865930108307E-3</v>
          </cell>
          <cell r="H10">
            <v>-12.48</v>
          </cell>
          <cell r="I10">
            <v>-6.9544875303292003E-3</v>
          </cell>
          <cell r="J10">
            <v>8</v>
          </cell>
          <cell r="K10">
            <v>8</v>
          </cell>
          <cell r="L10">
            <v>5</v>
          </cell>
        </row>
        <row r="11">
          <cell r="C11" t="str">
            <v>Servicio TV</v>
          </cell>
          <cell r="D11">
            <v>-0.43</v>
          </cell>
          <cell r="E11">
            <v>-2.6253752864435998E-3</v>
          </cell>
          <cell r="F11">
            <v>-0.42</v>
          </cell>
          <cell r="G11">
            <v>-2.2093385946773702E-3</v>
          </cell>
          <cell r="H11">
            <v>-0.4</v>
          </cell>
          <cell r="I11">
            <v>-2.3583921846606899E-3</v>
          </cell>
          <cell r="J11">
            <v>9</v>
          </cell>
          <cell r="K11">
            <v>7</v>
          </cell>
          <cell r="L11">
            <v>7</v>
          </cell>
        </row>
        <row r="12">
          <cell r="C12" t="str">
            <v>Art. Deportivos</v>
          </cell>
          <cell r="D12">
            <v>-0.18</v>
          </cell>
          <cell r="E12">
            <v>-1.5258961190389101E-4</v>
          </cell>
          <cell r="F12">
            <v>-0.55000000000000004</v>
          </cell>
          <cell r="G12">
            <v>-1.4246028712891899E-4</v>
          </cell>
          <cell r="H12">
            <v>4.26</v>
          </cell>
          <cell r="I12">
            <v>2.5679023770441099E-3</v>
          </cell>
          <cell r="J12">
            <v>10</v>
          </cell>
          <cell r="K12">
            <v>10</v>
          </cell>
          <cell r="L12">
            <v>12</v>
          </cell>
        </row>
        <row r="13">
          <cell r="C13" t="str">
            <v>Revistas</v>
          </cell>
          <cell r="D13">
            <v>-1</v>
          </cell>
          <cell r="E13">
            <v>-9.5844794884314199E-5</v>
          </cell>
          <cell r="F13">
            <v>0.01</v>
          </cell>
          <cell r="G13">
            <v>3.4989396771475002E-7</v>
          </cell>
          <cell r="H13">
            <v>-1.3</v>
          </cell>
          <cell r="I13">
            <v>-4.7338412718959E-4</v>
          </cell>
          <cell r="J13">
            <v>11</v>
          </cell>
          <cell r="K13">
            <v>13</v>
          </cell>
          <cell r="L13">
            <v>9</v>
          </cell>
        </row>
        <row r="14">
          <cell r="C14" t="str">
            <v>Periódicos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12</v>
          </cell>
          <cell r="K14">
            <v>11</v>
          </cell>
          <cell r="L14">
            <v>10</v>
          </cell>
        </row>
        <row r="15">
          <cell r="C15" t="str">
            <v>Juego azar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13</v>
          </cell>
          <cell r="K15">
            <v>12</v>
          </cell>
          <cell r="L15">
            <v>11</v>
          </cell>
        </row>
        <row r="16">
          <cell r="C16" t="str">
            <v>Libros</v>
          </cell>
          <cell r="D16">
            <v>4.54</v>
          </cell>
          <cell r="E16">
            <v>2.8746107401248899E-3</v>
          </cell>
          <cell r="F16">
            <v>5.07</v>
          </cell>
          <cell r="G16">
            <v>1.8471199726292401E-3</v>
          </cell>
          <cell r="H16">
            <v>4</v>
          </cell>
          <cell r="I16">
            <v>6.2510973607428598E-3</v>
          </cell>
          <cell r="J16">
            <v>14</v>
          </cell>
          <cell r="K16">
            <v>17</v>
          </cell>
          <cell r="L16">
            <v>15</v>
          </cell>
        </row>
        <row r="17">
          <cell r="C17" t="str">
            <v>Serv. Mascotas</v>
          </cell>
          <cell r="D17">
            <v>10.09</v>
          </cell>
          <cell r="E17">
            <v>4.5532478183133397E-3</v>
          </cell>
          <cell r="F17">
            <v>8.41</v>
          </cell>
          <cell r="G17">
            <v>9.2349852290220605E-4</v>
          </cell>
          <cell r="H17">
            <v>8.02</v>
          </cell>
          <cell r="I17">
            <v>2.6791263047522E-3</v>
          </cell>
          <cell r="J17">
            <v>15</v>
          </cell>
          <cell r="K17">
            <v>14</v>
          </cell>
          <cell r="L17">
            <v>13</v>
          </cell>
        </row>
        <row r="18">
          <cell r="C18" t="str">
            <v>Jardines</v>
          </cell>
          <cell r="D18">
            <v>7.39</v>
          </cell>
          <cell r="E18">
            <v>7.25021810724922E-3</v>
          </cell>
          <cell r="F18">
            <v>3.19</v>
          </cell>
          <cell r="G18">
            <v>1.3236230993497601E-3</v>
          </cell>
          <cell r="H18">
            <v>10.81</v>
          </cell>
          <cell r="I18">
            <v>1.9557268625215899E-2</v>
          </cell>
          <cell r="J18">
            <v>16</v>
          </cell>
          <cell r="K18">
            <v>15</v>
          </cell>
          <cell r="L18">
            <v>16</v>
          </cell>
        </row>
        <row r="19">
          <cell r="C19" t="str">
            <v>Serv. de diversión</v>
          </cell>
          <cell r="D19">
            <v>8</v>
          </cell>
          <cell r="E19">
            <v>4.17767735361129E-2</v>
          </cell>
          <cell r="F19">
            <v>0.65</v>
          </cell>
          <cell r="G19">
            <v>1.4289000373792901E-3</v>
          </cell>
          <cell r="H19">
            <v>7.52</v>
          </cell>
          <cell r="I19">
            <v>5.1798282479457003E-2</v>
          </cell>
          <cell r="J19">
            <v>17</v>
          </cell>
          <cell r="K19">
            <v>16</v>
          </cell>
          <cell r="L19">
            <v>17</v>
          </cell>
        </row>
      </sheetData>
      <sheetData sheetId="221">
        <row r="2">
          <cell r="C2" t="str">
            <v>Transporte</v>
          </cell>
          <cell r="D2">
            <v>1.77</v>
          </cell>
          <cell r="E2">
            <v>0.26388654074081902</v>
          </cell>
          <cell r="F2">
            <v>2.66</v>
          </cell>
          <cell r="G2">
            <v>0.31100128706453301</v>
          </cell>
          <cell r="H2">
            <v>0.61</v>
          </cell>
          <cell r="I2">
            <v>0.12093076870871799</v>
          </cell>
        </row>
        <row r="3">
          <cell r="C3" t="str">
            <v>Trans. Personal</v>
          </cell>
          <cell r="D3">
            <v>0.36</v>
          </cell>
          <cell r="E3">
            <v>3.0903274825427599E-2</v>
          </cell>
          <cell r="F3">
            <v>1.19</v>
          </cell>
          <cell r="G3">
            <v>5.1174548287096298E-2</v>
          </cell>
          <cell r="H3">
            <v>-0.45</v>
          </cell>
          <cell r="I3">
            <v>-6.9946175074599298E-2</v>
          </cell>
          <cell r="J3">
            <v>2</v>
          </cell>
          <cell r="K3">
            <v>2</v>
          </cell>
          <cell r="L3">
            <v>2</v>
          </cell>
        </row>
        <row r="4">
          <cell r="C4" t="str">
            <v>Trans publico</v>
          </cell>
          <cell r="D4">
            <v>3.7</v>
          </cell>
          <cell r="E4">
            <v>0.23402039389406201</v>
          </cell>
          <cell r="F4">
            <v>3.52</v>
          </cell>
          <cell r="G4">
            <v>0.260206285387033</v>
          </cell>
          <cell r="H4">
            <v>4.6399999999999997</v>
          </cell>
          <cell r="I4">
            <v>0.19864107244420601</v>
          </cell>
          <cell r="J4">
            <v>1</v>
          </cell>
          <cell r="K4">
            <v>1</v>
          </cell>
          <cell r="L4">
            <v>1</v>
          </cell>
        </row>
      </sheetData>
      <sheetData sheetId="222">
        <row r="2">
          <cell r="B2">
            <v>1.54</v>
          </cell>
          <cell r="C2">
            <v>2.62</v>
          </cell>
          <cell r="D2">
            <v>1.77</v>
          </cell>
        </row>
        <row r="3">
          <cell r="B3">
            <v>1.36</v>
          </cell>
          <cell r="C3">
            <v>3.08</v>
          </cell>
          <cell r="D3">
            <v>2.13</v>
          </cell>
        </row>
      </sheetData>
      <sheetData sheetId="223">
        <row r="2">
          <cell r="C2" t="str">
            <v>Trans. Personal</v>
          </cell>
          <cell r="D2">
            <v>0.36</v>
          </cell>
          <cell r="E2">
            <v>3.0903274825427599E-2</v>
          </cell>
          <cell r="F2">
            <v>1.19</v>
          </cell>
          <cell r="G2">
            <v>5.1174548287096298E-2</v>
          </cell>
          <cell r="H2">
            <v>-0.45</v>
          </cell>
          <cell r="I2">
            <v>-6.9946175074599298E-2</v>
          </cell>
        </row>
        <row r="3">
          <cell r="C3" t="str">
            <v>Compra vehículo</v>
          </cell>
          <cell r="D3">
            <v>-2.84</v>
          </cell>
          <cell r="E3">
            <v>-0.14771564790498601</v>
          </cell>
          <cell r="F3">
            <v>-2.9</v>
          </cell>
          <cell r="G3">
            <v>-6.3142525300317998E-2</v>
          </cell>
          <cell r="H3">
            <v>-2.82</v>
          </cell>
          <cell r="I3">
            <v>-0.30102656010574103</v>
          </cell>
        </row>
        <row r="4">
          <cell r="C4" t="str">
            <v>Gto Funciona/to</v>
          </cell>
          <cell r="D4">
            <v>5.66</v>
          </cell>
          <cell r="E4">
            <v>0.19150962640459801</v>
          </cell>
          <cell r="F4">
            <v>5.71</v>
          </cell>
          <cell r="G4">
            <v>0.121216429836749</v>
          </cell>
          <cell r="H4">
            <v>5.1100000000000003</v>
          </cell>
          <cell r="I4">
            <v>0.248821621333564</v>
          </cell>
        </row>
        <row r="5">
          <cell r="C5" t="str">
            <v>Compra vehículo</v>
          </cell>
          <cell r="D5">
            <v>-2.84</v>
          </cell>
          <cell r="E5">
            <v>-0.14771564790498601</v>
          </cell>
          <cell r="F5">
            <v>-2.9</v>
          </cell>
          <cell r="G5">
            <v>-6.3142525300317998E-2</v>
          </cell>
          <cell r="H5">
            <v>-2.82</v>
          </cell>
          <cell r="I5">
            <v>-0.30102656010574103</v>
          </cell>
        </row>
        <row r="6">
          <cell r="C6" t="str">
            <v>Vehículos</v>
          </cell>
          <cell r="D6">
            <v>-2.82</v>
          </cell>
          <cell r="E6">
            <v>-0.13976944577812001</v>
          </cell>
          <cell r="F6">
            <v>-2.82</v>
          </cell>
          <cell r="G6">
            <v>-4.4311472265396203E-2</v>
          </cell>
          <cell r="H6">
            <v>-2.82</v>
          </cell>
          <cell r="I6">
            <v>-0.30081482339069798</v>
          </cell>
        </row>
        <row r="7">
          <cell r="C7" t="str">
            <v>Otro transporte</v>
          </cell>
          <cell r="D7">
            <v>-3.29</v>
          </cell>
          <cell r="E7">
            <v>-8.0555340266411906E-3</v>
          </cell>
          <cell r="F7">
            <v>-3.12</v>
          </cell>
          <cell r="G7">
            <v>-1.89084877065121E-2</v>
          </cell>
          <cell r="H7">
            <v>-2.83</v>
          </cell>
          <cell r="I7">
            <v>-2.3376874346619399E-4</v>
          </cell>
        </row>
        <row r="8">
          <cell r="C8" t="str">
            <v>Gto Funciona/to</v>
          </cell>
          <cell r="D8">
            <v>5.66</v>
          </cell>
          <cell r="E8">
            <v>0.19150962640459801</v>
          </cell>
          <cell r="F8">
            <v>5.71</v>
          </cell>
          <cell r="G8">
            <v>0.121216429836749</v>
          </cell>
          <cell r="H8">
            <v>5.1100000000000003</v>
          </cell>
          <cell r="I8">
            <v>0.248821621333564</v>
          </cell>
        </row>
        <row r="9">
          <cell r="C9" t="str">
            <v>Combustible carro</v>
          </cell>
          <cell r="D9">
            <v>6.08</v>
          </cell>
          <cell r="E9">
            <v>0.15296210291879</v>
          </cell>
          <cell r="F9">
            <v>6.06</v>
          </cell>
          <cell r="G9">
            <v>9.0381375296397504E-2</v>
          </cell>
          <cell r="H9">
            <v>6.18</v>
          </cell>
          <cell r="I9">
            <v>0.19601552839408901</v>
          </cell>
        </row>
        <row r="10">
          <cell r="C10" t="str">
            <v>Aceite carros</v>
          </cell>
          <cell r="D10">
            <v>4.09</v>
          </cell>
          <cell r="E10">
            <v>5.9214941920165401E-3</v>
          </cell>
          <cell r="F10">
            <v>6.46</v>
          </cell>
          <cell r="G10">
            <v>6.1685484727253001E-3</v>
          </cell>
          <cell r="H10">
            <v>-1.8</v>
          </cell>
          <cell r="I10">
            <v>-4.2194196924363698E-3</v>
          </cell>
        </row>
        <row r="11">
          <cell r="C11" t="str">
            <v>Serv. Parqueadero</v>
          </cell>
          <cell r="D11">
            <v>5.59</v>
          </cell>
          <cell r="E11">
            <v>1.9525900843160901E-2</v>
          </cell>
          <cell r="F11">
            <v>4.9400000000000004</v>
          </cell>
          <cell r="G11">
            <v>1.27728171237579E-2</v>
          </cell>
          <cell r="H11">
            <v>6.32</v>
          </cell>
          <cell r="I11">
            <v>4.1601735742031402E-2</v>
          </cell>
        </row>
        <row r="12">
          <cell r="C12" t="str">
            <v>Serv. Mecánica</v>
          </cell>
          <cell r="D12">
            <v>4.3899999999999997</v>
          </cell>
          <cell r="E12">
            <v>1.3249355147528501E-2</v>
          </cell>
          <cell r="F12">
            <v>5.99</v>
          </cell>
          <cell r="G12">
            <v>1.31350667004307E-2</v>
          </cell>
          <cell r="H12">
            <v>2.31</v>
          </cell>
          <cell r="I12">
            <v>1.70876303870558E-2</v>
          </cell>
        </row>
        <row r="13">
          <cell r="C13" t="str">
            <v>Batería</v>
          </cell>
          <cell r="D13">
            <v>-1.74</v>
          </cell>
          <cell r="E13">
            <v>-7.0484050350380905E-4</v>
          </cell>
          <cell r="F13">
            <v>-2.7</v>
          </cell>
          <cell r="G13">
            <v>-1.08348640199398E-3</v>
          </cell>
          <cell r="H13">
            <v>0.59</v>
          </cell>
          <cell r="I13">
            <v>3.8342412432996402E-4</v>
          </cell>
        </row>
        <row r="14">
          <cell r="C14" t="str">
            <v>Llantas</v>
          </cell>
          <cell r="D14">
            <v>2.78</v>
          </cell>
          <cell r="E14">
            <v>8.7256656562926301E-4</v>
          </cell>
          <cell r="F14">
            <v>1.32</v>
          </cell>
          <cell r="G14">
            <v>2.3797553171440701E-4</v>
          </cell>
          <cell r="H14">
            <v>0</v>
          </cell>
          <cell r="I14">
            <v>0</v>
          </cell>
        </row>
      </sheetData>
      <sheetData sheetId="224">
        <row r="2">
          <cell r="C2" t="str">
            <v>Trans publico</v>
          </cell>
          <cell r="D2">
            <v>3.7</v>
          </cell>
          <cell r="E2">
            <v>0.23402039389406201</v>
          </cell>
          <cell r="F2">
            <v>3.52</v>
          </cell>
          <cell r="G2">
            <v>0.260206285387033</v>
          </cell>
          <cell r="H2">
            <v>4.6399999999999997</v>
          </cell>
          <cell r="I2">
            <v>0.19864107244420601</v>
          </cell>
        </row>
        <row r="3">
          <cell r="C3" t="str">
            <v>Trans urbano</v>
          </cell>
          <cell r="D3">
            <v>3.48</v>
          </cell>
          <cell r="E3">
            <v>0.183550083792661</v>
          </cell>
          <cell r="F3">
            <v>3.44</v>
          </cell>
          <cell r="G3">
            <v>0.23602438819358201</v>
          </cell>
          <cell r="H3">
            <v>3.67</v>
          </cell>
          <cell r="I3">
            <v>7.3349060076080497E-2</v>
          </cell>
        </row>
        <row r="4">
          <cell r="C4" t="str">
            <v>Trans Intermunicip</v>
          </cell>
          <cell r="D4">
            <v>4.0199999999999996</v>
          </cell>
          <cell r="E4">
            <v>2.2499841010051602E-2</v>
          </cell>
          <cell r="F4">
            <v>4.49</v>
          </cell>
          <cell r="G4">
            <v>2.2776636446326399E-2</v>
          </cell>
          <cell r="H4">
            <v>3.58</v>
          </cell>
          <cell r="I4">
            <v>9.3772363766629601E-3</v>
          </cell>
        </row>
        <row r="5">
          <cell r="C5" t="str">
            <v>Trans Aéreo</v>
          </cell>
          <cell r="D5">
            <v>5.81</v>
          </cell>
          <cell r="E5">
            <v>2.8494379515169602E-2</v>
          </cell>
          <cell r="F5">
            <v>5.81</v>
          </cell>
          <cell r="G5">
            <v>1.3637582532023101E-3</v>
          </cell>
          <cell r="H5">
            <v>5.81</v>
          </cell>
          <cell r="I5">
            <v>0.117384442768543</v>
          </cell>
        </row>
        <row r="6">
          <cell r="C6" t="str">
            <v>Trans urbano</v>
          </cell>
          <cell r="D6">
            <v>3.48</v>
          </cell>
          <cell r="E6">
            <v>0.183550083792661</v>
          </cell>
          <cell r="F6">
            <v>3.44</v>
          </cell>
          <cell r="G6">
            <v>0.23602438819358201</v>
          </cell>
          <cell r="H6">
            <v>3.67</v>
          </cell>
          <cell r="I6">
            <v>7.3349060076080497E-2</v>
          </cell>
        </row>
        <row r="7">
          <cell r="C7" t="str">
            <v>Bus</v>
          </cell>
          <cell r="D7">
            <v>3.24</v>
          </cell>
          <cell r="E7">
            <v>8.6309743115565801E-2</v>
          </cell>
          <cell r="F7">
            <v>3.24</v>
          </cell>
          <cell r="G7">
            <v>0.123660474281654</v>
          </cell>
          <cell r="H7">
            <v>3.24</v>
          </cell>
          <cell r="I7">
            <v>1.4260901550147601E-2</v>
          </cell>
        </row>
        <row r="8">
          <cell r="C8" t="str">
            <v>Buseta</v>
          </cell>
          <cell r="D8">
            <v>3.72</v>
          </cell>
          <cell r="E8">
            <v>4.6351361318119101E-2</v>
          </cell>
          <cell r="F8">
            <v>3.72</v>
          </cell>
          <cell r="G8">
            <v>6.9411767354051496E-2</v>
          </cell>
          <cell r="H8">
            <v>3.72</v>
          </cell>
          <cell r="I8">
            <v>3.6805776772781398E-3</v>
          </cell>
        </row>
        <row r="9">
          <cell r="C9" t="str">
            <v>Taxi</v>
          </cell>
          <cell r="D9">
            <v>3.81</v>
          </cell>
          <cell r="E9">
            <v>3.5951466773541101E-2</v>
          </cell>
          <cell r="F9">
            <v>3.81</v>
          </cell>
          <cell r="G9">
            <v>2.11295277575431E-2</v>
          </cell>
          <cell r="H9">
            <v>3.81</v>
          </cell>
          <cell r="I9">
            <v>5.4359185409777397E-2</v>
          </cell>
        </row>
        <row r="10">
          <cell r="C10" t="str">
            <v>Otros Trans Urbano</v>
          </cell>
          <cell r="D10">
            <v>3.54</v>
          </cell>
          <cell r="E10">
            <v>1.4900404948620801E-2</v>
          </cell>
          <cell r="F10">
            <v>3.54</v>
          </cell>
          <cell r="G10">
            <v>2.2087898486861199E-2</v>
          </cell>
          <cell r="H10">
            <v>3.54</v>
          </cell>
          <cell r="I10">
            <v>1.1586443830302101E-3</v>
          </cell>
        </row>
        <row r="11">
          <cell r="C11" t="str">
            <v>Trans Intermunicip</v>
          </cell>
          <cell r="D11">
            <v>4.0199999999999996</v>
          </cell>
          <cell r="E11">
            <v>2.2499841010051602E-2</v>
          </cell>
          <cell r="F11">
            <v>4.49</v>
          </cell>
          <cell r="G11">
            <v>2.2776636446326399E-2</v>
          </cell>
          <cell r="H11">
            <v>3.58</v>
          </cell>
          <cell r="I11">
            <v>9.3772363766629601E-3</v>
          </cell>
        </row>
        <row r="12">
          <cell r="C12" t="str">
            <v>Bus Intermunicipal</v>
          </cell>
          <cell r="D12">
            <v>3.57</v>
          </cell>
          <cell r="E12">
            <v>7.7764503065386199E-3</v>
          </cell>
          <cell r="F12">
            <v>3.57</v>
          </cell>
          <cell r="G12">
            <v>8.0175653866750799E-3</v>
          </cell>
          <cell r="H12">
            <v>3.57</v>
          </cell>
          <cell r="I12">
            <v>2.2724301573142999E-5</v>
          </cell>
        </row>
        <row r="13">
          <cell r="C13" t="str">
            <v>Otro Trans intermu</v>
          </cell>
          <cell r="D13">
            <v>4.3</v>
          </cell>
          <cell r="E13">
            <v>1.47002621549484E-2</v>
          </cell>
          <cell r="F13">
            <v>5.23</v>
          </cell>
          <cell r="G13">
            <v>1.47842637115064E-2</v>
          </cell>
          <cell r="H13">
            <v>3.58</v>
          </cell>
          <cell r="I13">
            <v>9.3549129779966107E-3</v>
          </cell>
        </row>
        <row r="14">
          <cell r="C14" t="str">
            <v>Trans Aéreo</v>
          </cell>
          <cell r="D14">
            <v>5.81</v>
          </cell>
          <cell r="E14">
            <v>2.8494379515169602E-2</v>
          </cell>
          <cell r="F14">
            <v>5.81</v>
          </cell>
          <cell r="G14">
            <v>1.3637582532023101E-3</v>
          </cell>
          <cell r="H14">
            <v>5.81</v>
          </cell>
          <cell r="I14">
            <v>0.117384442768543</v>
          </cell>
        </row>
        <row r="15">
          <cell r="C15" t="str">
            <v>Pasaje aéreo</v>
          </cell>
          <cell r="D15">
            <v>5.81</v>
          </cell>
          <cell r="E15">
            <v>2.8494379515169602E-2</v>
          </cell>
          <cell r="F15">
            <v>5.81</v>
          </cell>
          <cell r="G15">
            <v>1.3637582532023101E-3</v>
          </cell>
          <cell r="H15">
            <v>5.81</v>
          </cell>
          <cell r="I15">
            <v>0.117384442768543</v>
          </cell>
        </row>
      </sheetData>
      <sheetData sheetId="225">
        <row r="2">
          <cell r="C2" t="str">
            <v>Transporte</v>
          </cell>
          <cell r="D2">
            <v>1.77</v>
          </cell>
          <cell r="E2">
            <v>0.26388654074081902</v>
          </cell>
          <cell r="F2">
            <v>2.66</v>
          </cell>
          <cell r="G2">
            <v>0.31100128706453301</v>
          </cell>
          <cell r="H2">
            <v>0.61</v>
          </cell>
          <cell r="I2">
            <v>0.12093076870871799</v>
          </cell>
        </row>
        <row r="3">
          <cell r="C3" t="str">
            <v>Combustible carro</v>
          </cell>
          <cell r="D3">
            <v>6.08</v>
          </cell>
          <cell r="E3">
            <v>0.15296210291879</v>
          </cell>
          <cell r="F3">
            <v>6.06</v>
          </cell>
          <cell r="G3">
            <v>9.0381375296397504E-2</v>
          </cell>
          <cell r="H3">
            <v>6.18</v>
          </cell>
          <cell r="I3">
            <v>0.19601552839408901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Bus</v>
          </cell>
          <cell r="D4">
            <v>3.24</v>
          </cell>
          <cell r="E4">
            <v>8.6309743115565801E-2</v>
          </cell>
          <cell r="F4">
            <v>3.24</v>
          </cell>
          <cell r="G4">
            <v>0.123660474281654</v>
          </cell>
          <cell r="H4">
            <v>3.24</v>
          </cell>
          <cell r="I4">
            <v>1.4260901550147601E-2</v>
          </cell>
          <cell r="J4">
            <v>2</v>
          </cell>
          <cell r="K4">
            <v>1</v>
          </cell>
          <cell r="L4">
            <v>6</v>
          </cell>
        </row>
        <row r="5">
          <cell r="C5" t="str">
            <v>Buseta</v>
          </cell>
          <cell r="D5">
            <v>3.72</v>
          </cell>
          <cell r="E5">
            <v>4.6351361318119101E-2</v>
          </cell>
          <cell r="F5">
            <v>3.72</v>
          </cell>
          <cell r="G5">
            <v>6.9411767354051496E-2</v>
          </cell>
          <cell r="H5">
            <v>3.72</v>
          </cell>
          <cell r="I5">
            <v>3.6805776772781398E-3</v>
          </cell>
          <cell r="J5">
            <v>3</v>
          </cell>
          <cell r="K5">
            <v>3</v>
          </cell>
          <cell r="L5">
            <v>8</v>
          </cell>
        </row>
        <row r="6">
          <cell r="C6" t="str">
            <v>Taxi</v>
          </cell>
          <cell r="D6">
            <v>3.81</v>
          </cell>
          <cell r="E6">
            <v>3.5951466773541101E-2</v>
          </cell>
          <cell r="F6">
            <v>3.81</v>
          </cell>
          <cell r="G6">
            <v>2.11295277575431E-2</v>
          </cell>
          <cell r="H6">
            <v>3.81</v>
          </cell>
          <cell r="I6">
            <v>5.4359185409777397E-2</v>
          </cell>
          <cell r="J6">
            <v>4</v>
          </cell>
          <cell r="K6">
            <v>5</v>
          </cell>
          <cell r="L6">
            <v>3</v>
          </cell>
        </row>
        <row r="7">
          <cell r="C7" t="str">
            <v>Pasaje aéreo</v>
          </cell>
          <cell r="D7">
            <v>5.81</v>
          </cell>
          <cell r="E7">
            <v>2.8494379515169602E-2</v>
          </cell>
          <cell r="F7">
            <v>5.81</v>
          </cell>
          <cell r="G7">
            <v>1.3637582532023101E-3</v>
          </cell>
          <cell r="H7">
            <v>5.81</v>
          </cell>
          <cell r="I7">
            <v>0.117384442768543</v>
          </cell>
          <cell r="J7">
            <v>5</v>
          </cell>
          <cell r="K7">
            <v>11</v>
          </cell>
          <cell r="L7">
            <v>2</v>
          </cell>
        </row>
        <row r="8">
          <cell r="C8" t="str">
            <v>Serv. Parqueadero</v>
          </cell>
          <cell r="D8">
            <v>5.59</v>
          </cell>
          <cell r="E8">
            <v>1.9525900843160901E-2</v>
          </cell>
          <cell r="F8">
            <v>4.9400000000000004</v>
          </cell>
          <cell r="G8">
            <v>1.27728171237579E-2</v>
          </cell>
          <cell r="H8">
            <v>6.32</v>
          </cell>
          <cell r="I8">
            <v>4.1601735742031402E-2</v>
          </cell>
          <cell r="J8">
            <v>6</v>
          </cell>
          <cell r="K8">
            <v>8</v>
          </cell>
          <cell r="L8">
            <v>4</v>
          </cell>
        </row>
        <row r="9">
          <cell r="C9" t="str">
            <v>Otros Trans Urbano</v>
          </cell>
          <cell r="D9">
            <v>3.54</v>
          </cell>
          <cell r="E9">
            <v>1.4900404948620801E-2</v>
          </cell>
          <cell r="F9">
            <v>3.54</v>
          </cell>
          <cell r="G9">
            <v>2.2087898486861199E-2</v>
          </cell>
          <cell r="H9">
            <v>3.54</v>
          </cell>
          <cell r="I9">
            <v>1.1586443830302101E-3</v>
          </cell>
          <cell r="J9">
            <v>7</v>
          </cell>
          <cell r="K9">
            <v>4</v>
          </cell>
          <cell r="L9">
            <v>9</v>
          </cell>
        </row>
        <row r="10">
          <cell r="C10" t="str">
            <v>Otro Trans intermu</v>
          </cell>
          <cell r="D10">
            <v>4.3</v>
          </cell>
          <cell r="E10">
            <v>1.47002621549484E-2</v>
          </cell>
          <cell r="F10">
            <v>5.23</v>
          </cell>
          <cell r="G10">
            <v>1.47842637115064E-2</v>
          </cell>
          <cell r="H10">
            <v>3.58</v>
          </cell>
          <cell r="I10">
            <v>9.3549129779966107E-3</v>
          </cell>
          <cell r="J10">
            <v>8</v>
          </cell>
          <cell r="K10">
            <v>6</v>
          </cell>
          <cell r="L10">
            <v>7</v>
          </cell>
        </row>
        <row r="11">
          <cell r="C11" t="str">
            <v>Serv. Mecánica</v>
          </cell>
          <cell r="D11">
            <v>4.3899999999999997</v>
          </cell>
          <cell r="E11">
            <v>1.3249355147528501E-2</v>
          </cell>
          <cell r="F11">
            <v>5.99</v>
          </cell>
          <cell r="G11">
            <v>1.31350667004307E-2</v>
          </cell>
          <cell r="H11">
            <v>2.31</v>
          </cell>
          <cell r="I11">
            <v>1.70876303870558E-2</v>
          </cell>
          <cell r="J11">
            <v>9</v>
          </cell>
          <cell r="K11">
            <v>7</v>
          </cell>
          <cell r="L11">
            <v>5</v>
          </cell>
        </row>
        <row r="12">
          <cell r="C12" t="str">
            <v>Bus Intermunicipal</v>
          </cell>
          <cell r="D12">
            <v>3.57</v>
          </cell>
          <cell r="E12">
            <v>7.7764503065386199E-3</v>
          </cell>
          <cell r="F12">
            <v>3.57</v>
          </cell>
          <cell r="G12">
            <v>8.0175653866750799E-3</v>
          </cell>
          <cell r="H12">
            <v>3.57</v>
          </cell>
          <cell r="I12">
            <v>2.2724301573142999E-5</v>
          </cell>
          <cell r="J12">
            <v>10</v>
          </cell>
          <cell r="K12">
            <v>9</v>
          </cell>
          <cell r="L12">
            <v>11</v>
          </cell>
        </row>
        <row r="13">
          <cell r="C13" t="str">
            <v>Aceite carros</v>
          </cell>
          <cell r="D13">
            <v>4.09</v>
          </cell>
          <cell r="E13">
            <v>5.9214941920165401E-3</v>
          </cell>
          <cell r="F13">
            <v>6.46</v>
          </cell>
          <cell r="G13">
            <v>6.1685484727253001E-3</v>
          </cell>
          <cell r="H13">
            <v>-1.8</v>
          </cell>
          <cell r="I13">
            <v>-4.2194196924363698E-3</v>
          </cell>
          <cell r="J13">
            <v>11</v>
          </cell>
          <cell r="K13">
            <v>10</v>
          </cell>
          <cell r="L13">
            <v>14</v>
          </cell>
        </row>
        <row r="14">
          <cell r="C14" t="str">
            <v>Llantas</v>
          </cell>
          <cell r="D14">
            <v>2.78</v>
          </cell>
          <cell r="E14">
            <v>8.7256656562926301E-4</v>
          </cell>
          <cell r="F14">
            <v>1.32</v>
          </cell>
          <cell r="G14">
            <v>2.3797553171440701E-4</v>
          </cell>
          <cell r="H14">
            <v>0</v>
          </cell>
          <cell r="I14">
            <v>0</v>
          </cell>
          <cell r="J14">
            <v>12</v>
          </cell>
          <cell r="K14">
            <v>12</v>
          </cell>
          <cell r="L14">
            <v>12</v>
          </cell>
        </row>
        <row r="15">
          <cell r="C15" t="str">
            <v>Batería</v>
          </cell>
          <cell r="D15">
            <v>-1.74</v>
          </cell>
          <cell r="E15">
            <v>-7.0484050350380905E-4</v>
          </cell>
          <cell r="F15">
            <v>-2.7</v>
          </cell>
          <cell r="G15">
            <v>-1.08348640199398E-3</v>
          </cell>
          <cell r="H15">
            <v>0.59</v>
          </cell>
          <cell r="I15">
            <v>3.8342412432996402E-4</v>
          </cell>
          <cell r="J15">
            <v>13</v>
          </cell>
          <cell r="K15">
            <v>13</v>
          </cell>
          <cell r="L15">
            <v>10</v>
          </cell>
        </row>
        <row r="16">
          <cell r="C16" t="str">
            <v>Otro transporte</v>
          </cell>
          <cell r="D16">
            <v>-3.29</v>
          </cell>
          <cell r="E16">
            <v>-8.0555340266411906E-3</v>
          </cell>
          <cell r="F16">
            <v>-3.12</v>
          </cell>
          <cell r="G16">
            <v>-1.89084877065121E-2</v>
          </cell>
          <cell r="H16">
            <v>-2.83</v>
          </cell>
          <cell r="I16">
            <v>-2.3376874346619399E-4</v>
          </cell>
          <cell r="J16">
            <v>14</v>
          </cell>
          <cell r="K16">
            <v>14</v>
          </cell>
          <cell r="L16">
            <v>13</v>
          </cell>
        </row>
        <row r="17">
          <cell r="C17" t="str">
            <v>Vehículos</v>
          </cell>
          <cell r="D17">
            <v>-2.82</v>
          </cell>
          <cell r="E17">
            <v>-0.13976944577812001</v>
          </cell>
          <cell r="F17">
            <v>-2.82</v>
          </cell>
          <cell r="G17">
            <v>-4.4311472265396203E-2</v>
          </cell>
          <cell r="H17">
            <v>-2.82</v>
          </cell>
          <cell r="I17">
            <v>-0.30081482339069798</v>
          </cell>
          <cell r="J17">
            <v>15</v>
          </cell>
          <cell r="K17">
            <v>15</v>
          </cell>
          <cell r="L17">
            <v>15</v>
          </cell>
        </row>
      </sheetData>
      <sheetData sheetId="226">
        <row r="2">
          <cell r="C2" t="str">
            <v>Comunicaciones</v>
          </cell>
          <cell r="D2">
            <v>2.21</v>
          </cell>
          <cell r="E2">
            <v>8.1819373995977204E-2</v>
          </cell>
          <cell r="F2">
            <v>5.91</v>
          </cell>
          <cell r="G2">
            <v>0.195367852857634</v>
          </cell>
          <cell r="H2">
            <v>0.64</v>
          </cell>
          <cell r="I2">
            <v>2.5145401627591001E-2</v>
          </cell>
        </row>
        <row r="3">
          <cell r="C3" t="str">
            <v>Comunicación</v>
          </cell>
          <cell r="D3">
            <v>2.21</v>
          </cell>
          <cell r="E3">
            <v>8.1819373995977204E-2</v>
          </cell>
          <cell r="F3">
            <v>5.91</v>
          </cell>
          <cell r="G3">
            <v>0.195367852857634</v>
          </cell>
          <cell r="H3">
            <v>0.64</v>
          </cell>
          <cell r="I3">
            <v>2.5145401627591001E-2</v>
          </cell>
          <cell r="J3">
            <v>1</v>
          </cell>
          <cell r="K3">
            <v>1</v>
          </cell>
          <cell r="L3">
            <v>1</v>
          </cell>
        </row>
      </sheetData>
      <sheetData sheetId="227">
        <row r="2">
          <cell r="B2">
            <v>0.41</v>
          </cell>
          <cell r="C2">
            <v>-0.38</v>
          </cell>
          <cell r="D2">
            <v>2.21</v>
          </cell>
        </row>
        <row r="3">
          <cell r="B3">
            <v>1.01</v>
          </cell>
          <cell r="C3">
            <v>-0.03</v>
          </cell>
          <cell r="D3">
            <v>2.5099999999999998</v>
          </cell>
        </row>
      </sheetData>
      <sheetData sheetId="228">
        <row r="2">
          <cell r="C2" t="str">
            <v>Comunicación</v>
          </cell>
          <cell r="D2">
            <v>2.21</v>
          </cell>
          <cell r="E2">
            <v>8.1819373995977204E-2</v>
          </cell>
          <cell r="F2">
            <v>5.91</v>
          </cell>
          <cell r="G2">
            <v>0.195367852857634</v>
          </cell>
          <cell r="H2">
            <v>0.64</v>
          </cell>
          <cell r="I2">
            <v>2.5145401627591001E-2</v>
          </cell>
        </row>
        <row r="3">
          <cell r="C3" t="str">
            <v>Serv. Correo</v>
          </cell>
          <cell r="D3">
            <v>6.79</v>
          </cell>
          <cell r="E3">
            <v>2.7627371684854399E-3</v>
          </cell>
          <cell r="F3">
            <v>6.61</v>
          </cell>
          <cell r="G3">
            <v>2.9048974739293298E-3</v>
          </cell>
          <cell r="H3">
            <v>6.82</v>
          </cell>
          <cell r="I3">
            <v>7.0877229100018205E-4</v>
          </cell>
        </row>
        <row r="4">
          <cell r="C4" t="str">
            <v>Serv. Telefonía</v>
          </cell>
          <cell r="D4">
            <v>2.68</v>
          </cell>
          <cell r="E4">
            <v>9.5305967537193406E-2</v>
          </cell>
          <cell r="F4">
            <v>6.92</v>
          </cell>
          <cell r="G4">
            <v>0.21655755178476699</v>
          </cell>
          <cell r="H4">
            <v>1.02</v>
          </cell>
          <cell r="I4">
            <v>3.8716782088483503E-2</v>
          </cell>
        </row>
        <row r="5">
          <cell r="C5" t="str">
            <v>Equipo Tel móvil</v>
          </cell>
          <cell r="D5">
            <v>-12.81</v>
          </cell>
          <cell r="E5">
            <v>-1.3464333182848599E-2</v>
          </cell>
          <cell r="F5">
            <v>-13.67</v>
          </cell>
          <cell r="G5">
            <v>-1.8098397767670402E-2</v>
          </cell>
          <cell r="H5">
            <v>-10.29</v>
          </cell>
          <cell r="I5">
            <v>-1.26760404694668E-2</v>
          </cell>
        </row>
        <row r="6">
          <cell r="C6" t="str">
            <v>Serv. Correo</v>
          </cell>
          <cell r="D6">
            <v>6.79</v>
          </cell>
          <cell r="E6">
            <v>2.7627371684854399E-3</v>
          </cell>
          <cell r="F6">
            <v>6.61</v>
          </cell>
          <cell r="G6">
            <v>2.9048974739293298E-3</v>
          </cell>
          <cell r="H6">
            <v>6.82</v>
          </cell>
          <cell r="I6">
            <v>7.0877229100018205E-4</v>
          </cell>
        </row>
        <row r="7">
          <cell r="C7" t="str">
            <v>Porte Cartas</v>
          </cell>
          <cell r="D7">
            <v>6.79</v>
          </cell>
          <cell r="E7">
            <v>2.7627371684854399E-3</v>
          </cell>
          <cell r="F7">
            <v>6.61</v>
          </cell>
          <cell r="G7">
            <v>2.9048974739293298E-3</v>
          </cell>
          <cell r="H7">
            <v>6.82</v>
          </cell>
          <cell r="I7">
            <v>7.0877229100018205E-4</v>
          </cell>
        </row>
        <row r="8">
          <cell r="C8" t="str">
            <v>Serv. Telefonía</v>
          </cell>
          <cell r="D8">
            <v>2.68</v>
          </cell>
          <cell r="E8">
            <v>9.5305967537193406E-2</v>
          </cell>
          <cell r="F8">
            <v>6.92</v>
          </cell>
          <cell r="G8">
            <v>0.21655755178476699</v>
          </cell>
          <cell r="H8">
            <v>1.02</v>
          </cell>
          <cell r="I8">
            <v>3.8716782088483503E-2</v>
          </cell>
        </row>
        <row r="9">
          <cell r="C9" t="str">
            <v>Servicio Telefonía</v>
          </cell>
          <cell r="D9">
            <v>3.48</v>
          </cell>
          <cell r="E9">
            <v>0.10350888812938799</v>
          </cell>
          <cell r="F9">
            <v>8.57</v>
          </cell>
          <cell r="G9">
            <v>0.22974115761722499</v>
          </cell>
          <cell r="H9">
            <v>1.41</v>
          </cell>
          <cell r="I9">
            <v>4.4701187386610997E-2</v>
          </cell>
        </row>
        <row r="10">
          <cell r="C10" t="str">
            <v>Otro Serv Telefonía</v>
          </cell>
          <cell r="D10">
            <v>-1.22</v>
          </cell>
          <cell r="E10">
            <v>-7.1002379670726604E-3</v>
          </cell>
          <cell r="F10">
            <v>-1.95</v>
          </cell>
          <cell r="G10">
            <v>-8.7516938639255106E-3</v>
          </cell>
          <cell r="H10">
            <v>-0.91</v>
          </cell>
          <cell r="I10">
            <v>-5.6902060690511898E-3</v>
          </cell>
        </row>
        <row r="11">
          <cell r="C11" t="str">
            <v>Equipo Tel móvil</v>
          </cell>
          <cell r="D11">
            <v>-12.81</v>
          </cell>
          <cell r="E11">
            <v>-1.3464333182848599E-2</v>
          </cell>
          <cell r="F11">
            <v>-13.67</v>
          </cell>
          <cell r="G11">
            <v>-1.8098397767670402E-2</v>
          </cell>
          <cell r="H11">
            <v>-10.29</v>
          </cell>
          <cell r="I11">
            <v>-1.26760404694668E-2</v>
          </cell>
        </row>
        <row r="12">
          <cell r="C12" t="str">
            <v>Tel. Móviles</v>
          </cell>
          <cell r="D12">
            <v>-12.81</v>
          </cell>
          <cell r="E12">
            <v>-1.3464333182848599E-2</v>
          </cell>
          <cell r="F12">
            <v>-13.67</v>
          </cell>
          <cell r="G12">
            <v>-1.8098397767670402E-2</v>
          </cell>
          <cell r="H12">
            <v>-10.29</v>
          </cell>
          <cell r="I12">
            <v>-1.26760404694668E-2</v>
          </cell>
        </row>
      </sheetData>
      <sheetData sheetId="229">
        <row r="2">
          <cell r="C2" t="str">
            <v>Comunicaciones</v>
          </cell>
          <cell r="D2">
            <v>2.21</v>
          </cell>
          <cell r="E2">
            <v>8.1819373995977204E-2</v>
          </cell>
          <cell r="F2">
            <v>5.91</v>
          </cell>
          <cell r="G2">
            <v>0.195367852857634</v>
          </cell>
          <cell r="H2">
            <v>0.64</v>
          </cell>
          <cell r="I2">
            <v>2.5145401627591001E-2</v>
          </cell>
        </row>
        <row r="3">
          <cell r="C3" t="str">
            <v>Servicio Telefonía</v>
          </cell>
          <cell r="D3">
            <v>3.48</v>
          </cell>
          <cell r="E3">
            <v>0.10350888812938799</v>
          </cell>
          <cell r="F3">
            <v>8.57</v>
          </cell>
          <cell r="G3">
            <v>0.22974115761722499</v>
          </cell>
          <cell r="H3">
            <v>1.41</v>
          </cell>
          <cell r="I3">
            <v>4.4701187386610997E-2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Porte Cartas</v>
          </cell>
          <cell r="D4">
            <v>6.79</v>
          </cell>
          <cell r="E4">
            <v>2.7627371684854399E-3</v>
          </cell>
          <cell r="F4">
            <v>6.61</v>
          </cell>
          <cell r="G4">
            <v>2.9048974739293298E-3</v>
          </cell>
          <cell r="H4">
            <v>6.82</v>
          </cell>
          <cell r="I4">
            <v>7.0877229100018205E-4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Otro Serv Telefonía</v>
          </cell>
          <cell r="D5">
            <v>-1.22</v>
          </cell>
          <cell r="E5">
            <v>-7.1002379670726604E-3</v>
          </cell>
          <cell r="F5">
            <v>-1.95</v>
          </cell>
          <cell r="G5">
            <v>-8.7516938639255106E-3</v>
          </cell>
          <cell r="H5">
            <v>-0.91</v>
          </cell>
          <cell r="I5">
            <v>-5.6902060690511898E-3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Tel. Móviles</v>
          </cell>
          <cell r="D6">
            <v>-12.81</v>
          </cell>
          <cell r="E6">
            <v>-1.3464333182848599E-2</v>
          </cell>
          <cell r="F6">
            <v>-13.67</v>
          </cell>
          <cell r="G6">
            <v>-1.8098397767670402E-2</v>
          </cell>
          <cell r="H6">
            <v>-10.29</v>
          </cell>
          <cell r="I6">
            <v>-1.26760404694668E-2</v>
          </cell>
          <cell r="J6">
            <v>4</v>
          </cell>
          <cell r="K6">
            <v>4</v>
          </cell>
          <cell r="L6">
            <v>4</v>
          </cell>
        </row>
      </sheetData>
      <sheetData sheetId="230">
        <row r="2">
          <cell r="C2" t="str">
            <v>Otros gastos</v>
          </cell>
          <cell r="D2">
            <v>1.05</v>
          </cell>
          <cell r="E2">
            <v>5.8947483605353602E-2</v>
          </cell>
          <cell r="F2">
            <v>0.32</v>
          </cell>
          <cell r="G2">
            <v>1.9987604832202799E-2</v>
          </cell>
          <cell r="H2">
            <v>1.94</v>
          </cell>
          <cell r="I2">
            <v>7.6762891810013195E-2</v>
          </cell>
        </row>
        <row r="3">
          <cell r="C3" t="str">
            <v>Bebidas Alcohol</v>
          </cell>
          <cell r="D3">
            <v>0.93</v>
          </cell>
          <cell r="E3">
            <v>1.0102430422033799E-2</v>
          </cell>
          <cell r="F3">
            <v>-0.42</v>
          </cell>
          <cell r="G3">
            <v>-6.3475944082575101E-3</v>
          </cell>
          <cell r="H3">
            <v>0.82</v>
          </cell>
          <cell r="I3">
            <v>5.0664981418572204E-3</v>
          </cell>
          <cell r="J3">
            <v>2</v>
          </cell>
          <cell r="K3">
            <v>4</v>
          </cell>
          <cell r="L3">
            <v>3</v>
          </cell>
        </row>
        <row r="4">
          <cell r="C4" t="str">
            <v>Art Cuidado persona</v>
          </cell>
          <cell r="D4">
            <v>1.0900000000000001</v>
          </cell>
          <cell r="E4">
            <v>3.8106350702770901E-2</v>
          </cell>
          <cell r="F4">
            <v>0.46</v>
          </cell>
          <cell r="G4">
            <v>1.8235499184465199E-2</v>
          </cell>
          <cell r="H4">
            <v>2.98</v>
          </cell>
          <cell r="I4">
            <v>5.8158240114853099E-2</v>
          </cell>
          <cell r="J4">
            <v>1</v>
          </cell>
          <cell r="K4">
            <v>1</v>
          </cell>
          <cell r="L4">
            <v>1</v>
          </cell>
        </row>
        <row r="5">
          <cell r="C5" t="str">
            <v>Art Joyería y otros</v>
          </cell>
          <cell r="D5">
            <v>2.15</v>
          </cell>
          <cell r="E5">
            <v>6.9867904627934603E-3</v>
          </cell>
          <cell r="F5">
            <v>-1.77</v>
          </cell>
          <cell r="G5">
            <v>-3.7955676623510799E-3</v>
          </cell>
          <cell r="H5">
            <v>4.45</v>
          </cell>
          <cell r="I5">
            <v>1.9792184312727799E-2</v>
          </cell>
          <cell r="J5">
            <v>3</v>
          </cell>
          <cell r="K5">
            <v>3</v>
          </cell>
          <cell r="L5">
            <v>2</v>
          </cell>
        </row>
        <row r="6">
          <cell r="C6" t="str">
            <v>Otro Bienes-Serv</v>
          </cell>
          <cell r="D6">
            <v>0.52</v>
          </cell>
          <cell r="E6">
            <v>3.6747656421508299E-3</v>
          </cell>
          <cell r="F6">
            <v>2.23</v>
          </cell>
          <cell r="G6">
            <v>1.2399619314518299E-2</v>
          </cell>
          <cell r="H6">
            <v>-0.56999999999999995</v>
          </cell>
          <cell r="I6">
            <v>-5.3733942051132702E-3</v>
          </cell>
          <cell r="J6">
            <v>4</v>
          </cell>
          <cell r="K6">
            <v>2</v>
          </cell>
          <cell r="L6">
            <v>4</v>
          </cell>
        </row>
      </sheetData>
      <sheetData sheetId="231">
        <row r="2">
          <cell r="B2">
            <v>3.24</v>
          </cell>
          <cell r="C2">
            <v>2.8</v>
          </cell>
          <cell r="D2">
            <v>1.05</v>
          </cell>
        </row>
        <row r="3">
          <cell r="B3">
            <v>3.75</v>
          </cell>
          <cell r="C3">
            <v>3.04</v>
          </cell>
          <cell r="D3">
            <v>1.99</v>
          </cell>
        </row>
      </sheetData>
      <sheetData sheetId="232">
        <row r="2">
          <cell r="C2" t="str">
            <v>Bebidas Alcohol</v>
          </cell>
          <cell r="D2">
            <v>0.93</v>
          </cell>
          <cell r="E2">
            <v>1.0102430422033799E-2</v>
          </cell>
          <cell r="F2">
            <v>-0.42</v>
          </cell>
          <cell r="G2">
            <v>-6.3475944082575101E-3</v>
          </cell>
          <cell r="H2">
            <v>0.82</v>
          </cell>
          <cell r="I2">
            <v>5.0664981418572204E-3</v>
          </cell>
        </row>
        <row r="3">
          <cell r="C3" t="str">
            <v>Bebida Alcohólica</v>
          </cell>
          <cell r="D3">
            <v>1.43</v>
          </cell>
          <cell r="E3">
            <v>1.39799976222239E-2</v>
          </cell>
          <cell r="F3">
            <v>-0.23</v>
          </cell>
          <cell r="G3">
            <v>-3.2005171435783701E-3</v>
          </cell>
          <cell r="H3">
            <v>1.33</v>
          </cell>
          <cell r="I3">
            <v>7.3751837936462004E-3</v>
          </cell>
        </row>
        <row r="4">
          <cell r="C4" t="str">
            <v>Tabaco</v>
          </cell>
          <cell r="D4">
            <v>-3.36</v>
          </cell>
          <cell r="E4">
            <v>-3.6528912786004302E-3</v>
          </cell>
          <cell r="F4">
            <v>-2.61</v>
          </cell>
          <cell r="G4">
            <v>-3.1271921303260499E-3</v>
          </cell>
          <cell r="H4">
            <v>-3.44</v>
          </cell>
          <cell r="I4">
            <v>-2.1789725904337201E-3</v>
          </cell>
        </row>
        <row r="5">
          <cell r="C5" t="str">
            <v>Bebida Alcohólica</v>
          </cell>
          <cell r="D5">
            <v>1.43</v>
          </cell>
          <cell r="E5">
            <v>1.39799976222239E-2</v>
          </cell>
          <cell r="F5">
            <v>-0.23</v>
          </cell>
          <cell r="G5">
            <v>-3.2005171435783701E-3</v>
          </cell>
          <cell r="H5">
            <v>1.33</v>
          </cell>
          <cell r="I5">
            <v>7.3751837936462004E-3</v>
          </cell>
        </row>
        <row r="6">
          <cell r="C6" t="str">
            <v>Cervezas</v>
          </cell>
          <cell r="D6">
            <v>1.21</v>
          </cell>
          <cell r="E6">
            <v>5.2565145799840004E-3</v>
          </cell>
          <cell r="F6">
            <v>0.47</v>
          </cell>
          <cell r="G6">
            <v>3.0753987176990101E-3</v>
          </cell>
          <cell r="H6">
            <v>3.92</v>
          </cell>
          <cell r="I6">
            <v>2.5055521479335099E-3</v>
          </cell>
        </row>
        <row r="7">
          <cell r="C7" t="str">
            <v>Aguardiente</v>
          </cell>
          <cell r="D7">
            <v>7.13</v>
          </cell>
          <cell r="E7">
            <v>8.6589934744352396E-3</v>
          </cell>
          <cell r="F7">
            <v>6.89</v>
          </cell>
          <cell r="G7">
            <v>1.0557451992849499E-2</v>
          </cell>
          <cell r="H7">
            <v>7.41</v>
          </cell>
          <cell r="I7">
            <v>8.12944282205114E-4</v>
          </cell>
        </row>
        <row r="8">
          <cell r="C8" t="str">
            <v>Otra Bebida Alcohol</v>
          </cell>
          <cell r="D8">
            <v>0.08</v>
          </cell>
          <cell r="E8">
            <v>3.3737684991979298E-4</v>
          </cell>
          <cell r="F8">
            <v>-2.73</v>
          </cell>
          <cell r="G8">
            <v>-1.5942525791813999E-2</v>
          </cell>
          <cell r="H8">
            <v>0.86</v>
          </cell>
          <cell r="I8">
            <v>4.1246196347842099E-3</v>
          </cell>
        </row>
        <row r="9">
          <cell r="C9" t="str">
            <v>Tabaco</v>
          </cell>
          <cell r="D9">
            <v>-3.36</v>
          </cell>
          <cell r="E9">
            <v>-3.6528912786004302E-3</v>
          </cell>
          <cell r="F9">
            <v>-2.61</v>
          </cell>
          <cell r="G9">
            <v>-3.1271921303260499E-3</v>
          </cell>
          <cell r="H9">
            <v>-3.44</v>
          </cell>
          <cell r="I9">
            <v>-2.1789725904337201E-3</v>
          </cell>
        </row>
        <row r="10">
          <cell r="C10" t="str">
            <v>Cigarrillos</v>
          </cell>
          <cell r="D10">
            <v>-3.36</v>
          </cell>
          <cell r="E10">
            <v>-3.6528912786004302E-3</v>
          </cell>
          <cell r="F10">
            <v>-2.61</v>
          </cell>
          <cell r="G10">
            <v>-3.1271921303260499E-3</v>
          </cell>
          <cell r="H10">
            <v>-3.44</v>
          </cell>
          <cell r="I10">
            <v>-2.1789725904337201E-3</v>
          </cell>
        </row>
      </sheetData>
      <sheetData sheetId="233">
        <row r="2">
          <cell r="C2" t="str">
            <v>Art Cuidado persona</v>
          </cell>
          <cell r="D2">
            <v>1.0900000000000001</v>
          </cell>
          <cell r="E2">
            <v>3.8106350702770901E-2</v>
          </cell>
          <cell r="F2">
            <v>0.46</v>
          </cell>
          <cell r="G2">
            <v>1.8235499184465199E-2</v>
          </cell>
          <cell r="H2">
            <v>2.98</v>
          </cell>
          <cell r="I2">
            <v>5.8158240114853099E-2</v>
          </cell>
        </row>
        <row r="3">
          <cell r="C3" t="str">
            <v>Pdto Aseo personal</v>
          </cell>
          <cell r="D3">
            <v>0.65</v>
          </cell>
          <cell r="E3">
            <v>1.9025159951614801E-2</v>
          </cell>
          <cell r="F3">
            <v>-0.16</v>
          </cell>
          <cell r="G3">
            <v>-5.5644604217056203E-3</v>
          </cell>
          <cell r="H3">
            <v>2.98</v>
          </cell>
          <cell r="I3">
            <v>4.2222200385387702E-2</v>
          </cell>
        </row>
        <row r="4">
          <cell r="C4" t="str">
            <v>Serv Cuidado Perso</v>
          </cell>
          <cell r="D4">
            <v>3.44</v>
          </cell>
          <cell r="E4">
            <v>1.95752612812631E-2</v>
          </cell>
          <cell r="F4">
            <v>5.13</v>
          </cell>
          <cell r="G4">
            <v>2.4964785478271401E-2</v>
          </cell>
          <cell r="H4">
            <v>3</v>
          </cell>
          <cell r="I4">
            <v>1.6044019816261999E-2</v>
          </cell>
        </row>
        <row r="5">
          <cell r="C5" t="str">
            <v>Pdto Aseo personal</v>
          </cell>
          <cell r="D5">
            <v>0.65</v>
          </cell>
          <cell r="E5">
            <v>1.9025159951614801E-2</v>
          </cell>
          <cell r="F5">
            <v>-0.16</v>
          </cell>
          <cell r="G5">
            <v>-5.5644604217056203E-3</v>
          </cell>
          <cell r="H5">
            <v>2.98</v>
          </cell>
          <cell r="I5">
            <v>4.2222200385387702E-2</v>
          </cell>
        </row>
        <row r="6">
          <cell r="C6" t="str">
            <v>Higiene oral</v>
          </cell>
          <cell r="D6">
            <v>0.73</v>
          </cell>
          <cell r="E6">
            <v>2.5149776590409098E-3</v>
          </cell>
          <cell r="F6">
            <v>1.81</v>
          </cell>
          <cell r="G6">
            <v>8.0256153597642304E-3</v>
          </cell>
          <cell r="H6">
            <v>-3.02</v>
          </cell>
          <cell r="I6">
            <v>-4.4068762081598597E-3</v>
          </cell>
        </row>
        <row r="7">
          <cell r="C7" t="str">
            <v>Higiene corporal</v>
          </cell>
          <cell r="D7">
            <v>1.49</v>
          </cell>
          <cell r="E7">
            <v>1.8859974009347601E-2</v>
          </cell>
          <cell r="F7">
            <v>0.08</v>
          </cell>
          <cell r="G7">
            <v>1.2925112757611399E-3</v>
          </cell>
          <cell r="H7">
            <v>3.25</v>
          </cell>
          <cell r="I7">
            <v>1.8700514827697301E-2</v>
          </cell>
        </row>
        <row r="8">
          <cell r="C8" t="str">
            <v>Higiene facial</v>
          </cell>
          <cell r="D8">
            <v>1.43</v>
          </cell>
          <cell r="E8">
            <v>6.9052669511628804E-3</v>
          </cell>
          <cell r="F8">
            <v>0.28000000000000003</v>
          </cell>
          <cell r="G8">
            <v>1.31511946020184E-3</v>
          </cell>
          <cell r="H8">
            <v>2.89</v>
          </cell>
          <cell r="I8">
            <v>6.8961615842598996E-3</v>
          </cell>
        </row>
        <row r="9">
          <cell r="C9" t="str">
            <v>Cuidado Cabello</v>
          </cell>
          <cell r="D9">
            <v>3.81</v>
          </cell>
          <cell r="E9">
            <v>2.2559399294501199E-2</v>
          </cell>
          <cell r="F9">
            <v>2.58</v>
          </cell>
          <cell r="G9">
            <v>1.9135609451424201E-2</v>
          </cell>
          <cell r="H9">
            <v>7.63</v>
          </cell>
          <cell r="I9">
            <v>2.7872506611172399E-2</v>
          </cell>
        </row>
        <row r="10">
          <cell r="C10" t="str">
            <v>Otro Pdto Aseo Pers</v>
          </cell>
          <cell r="D10">
            <v>-11.42</v>
          </cell>
          <cell r="E10">
            <v>-2.7606314468238399E-2</v>
          </cell>
          <cell r="F10">
            <v>-14.37</v>
          </cell>
          <cell r="G10">
            <v>-2.9774363152350498E-2</v>
          </cell>
          <cell r="H10">
            <v>-5.85</v>
          </cell>
          <cell r="I10">
            <v>-5.3566972638079196E-3</v>
          </cell>
        </row>
        <row r="11">
          <cell r="C11" t="str">
            <v>Serv Cuidado Perso</v>
          </cell>
          <cell r="D11">
            <v>3.44</v>
          </cell>
          <cell r="E11">
            <v>1.95752612812631E-2</v>
          </cell>
          <cell r="F11">
            <v>5.13</v>
          </cell>
          <cell r="G11">
            <v>2.4964785478271401E-2</v>
          </cell>
          <cell r="H11">
            <v>3</v>
          </cell>
          <cell r="I11">
            <v>1.6044019816261999E-2</v>
          </cell>
        </row>
        <row r="12">
          <cell r="C12" t="str">
            <v>Corte cabello</v>
          </cell>
          <cell r="D12">
            <v>3.93</v>
          </cell>
          <cell r="E12">
            <v>1.73760273672522E-2</v>
          </cell>
          <cell r="F12">
            <v>5.38</v>
          </cell>
          <cell r="G12">
            <v>2.3555516483572101E-2</v>
          </cell>
          <cell r="H12">
            <v>3.52</v>
          </cell>
          <cell r="I12">
            <v>1.22271662240203E-2</v>
          </cell>
        </row>
        <row r="13">
          <cell r="C13" t="str">
            <v>Otro Serv Cuidado</v>
          </cell>
          <cell r="D13">
            <v>1.78</v>
          </cell>
          <cell r="E13">
            <v>2.2586923319137101E-3</v>
          </cell>
          <cell r="F13">
            <v>2.95</v>
          </cell>
          <cell r="G13">
            <v>1.4399687684447801E-3</v>
          </cell>
          <cell r="H13">
            <v>2.0499999999999998</v>
          </cell>
          <cell r="I13">
            <v>3.8425449713174499E-3</v>
          </cell>
        </row>
      </sheetData>
      <sheetData sheetId="234">
        <row r="2">
          <cell r="C2" t="str">
            <v>Art Joyería y otros</v>
          </cell>
          <cell r="D2">
            <v>2.15</v>
          </cell>
          <cell r="E2">
            <v>6.9867904627934603E-3</v>
          </cell>
          <cell r="F2">
            <v>-1.77</v>
          </cell>
          <cell r="G2">
            <v>-3.7955676623510799E-3</v>
          </cell>
          <cell r="H2">
            <v>4.45</v>
          </cell>
          <cell r="I2">
            <v>1.9792184312727799E-2</v>
          </cell>
        </row>
        <row r="3">
          <cell r="C3" t="str">
            <v>Art Joyería</v>
          </cell>
          <cell r="D3">
            <v>6.82</v>
          </cell>
          <cell r="E3">
            <v>8.9132151229586402E-3</v>
          </cell>
          <cell r="F3">
            <v>8.57</v>
          </cell>
          <cell r="G3">
            <v>5.1417019608533303E-3</v>
          </cell>
          <cell r="H3">
            <v>7.39</v>
          </cell>
          <cell r="I3">
            <v>1.0809675889353099E-2</v>
          </cell>
        </row>
        <row r="4">
          <cell r="C4" t="str">
            <v>Otro Art personal</v>
          </cell>
          <cell r="D4">
            <v>-0.73</v>
          </cell>
          <cell r="E4">
            <v>-1.41810586932665E-3</v>
          </cell>
          <cell r="F4">
            <v>-5.32</v>
          </cell>
          <cell r="G4">
            <v>-8.2163663804808492E-3</v>
          </cell>
          <cell r="H4">
            <v>3.12</v>
          </cell>
          <cell r="I4">
            <v>9.3129927809406307E-3</v>
          </cell>
        </row>
        <row r="5">
          <cell r="C5" t="str">
            <v>Art Joyería</v>
          </cell>
          <cell r="D5">
            <v>6.82</v>
          </cell>
          <cell r="E5">
            <v>8.9132151229586402E-3</v>
          </cell>
          <cell r="F5">
            <v>8.57</v>
          </cell>
          <cell r="G5">
            <v>5.1417019608533303E-3</v>
          </cell>
          <cell r="H5">
            <v>7.39</v>
          </cell>
          <cell r="I5">
            <v>1.0809675889353099E-2</v>
          </cell>
        </row>
        <row r="6">
          <cell r="C6" t="str">
            <v>Joyas Oro y plata</v>
          </cell>
          <cell r="D6">
            <v>12.6</v>
          </cell>
          <cell r="E6">
            <v>1.13128892213496E-2</v>
          </cell>
          <cell r="F6">
            <v>10.91</v>
          </cell>
          <cell r="G6">
            <v>4.9466499268618304E-3</v>
          </cell>
          <cell r="H6">
            <v>17.510000000000002</v>
          </cell>
          <cell r="I6">
            <v>1.7802286680053798E-2</v>
          </cell>
        </row>
        <row r="7">
          <cell r="C7" t="str">
            <v>Relojes</v>
          </cell>
          <cell r="D7">
            <v>-4.1500000000000004</v>
          </cell>
          <cell r="E7">
            <v>-1.6979002501234901E-3</v>
          </cell>
          <cell r="F7">
            <v>1.67</v>
          </cell>
          <cell r="G7">
            <v>2.44776432618157E-4</v>
          </cell>
          <cell r="H7">
            <v>-10.16</v>
          </cell>
          <cell r="I7">
            <v>-4.5322287932193697E-3</v>
          </cell>
        </row>
        <row r="8">
          <cell r="C8" t="str">
            <v>Otro Art personal</v>
          </cell>
          <cell r="D8">
            <v>-0.73</v>
          </cell>
          <cell r="E8">
            <v>-1.41810586932665E-3</v>
          </cell>
          <cell r="F8">
            <v>-5.32</v>
          </cell>
          <cell r="G8">
            <v>-8.2163663804808492E-3</v>
          </cell>
          <cell r="H8">
            <v>3.12</v>
          </cell>
          <cell r="I8">
            <v>9.3129927809406307E-3</v>
          </cell>
        </row>
        <row r="9">
          <cell r="C9" t="str">
            <v>Otros Art personale</v>
          </cell>
          <cell r="D9">
            <v>-0.73</v>
          </cell>
          <cell r="E9">
            <v>-1.41810586932665E-3</v>
          </cell>
          <cell r="F9">
            <v>-5.32</v>
          </cell>
          <cell r="G9">
            <v>-8.2163663804808492E-3</v>
          </cell>
          <cell r="H9">
            <v>3.12</v>
          </cell>
          <cell r="I9">
            <v>9.3129927809406307E-3</v>
          </cell>
        </row>
      </sheetData>
      <sheetData sheetId="235">
        <row r="2">
          <cell r="C2" t="str">
            <v>Otro Bienes-Serv</v>
          </cell>
          <cell r="D2">
            <v>0.52</v>
          </cell>
          <cell r="E2">
            <v>3.6747656421508299E-3</v>
          </cell>
          <cell r="F2">
            <v>2.23</v>
          </cell>
          <cell r="G2">
            <v>1.2399619314518299E-2</v>
          </cell>
          <cell r="H2">
            <v>-0.56999999999999995</v>
          </cell>
          <cell r="I2">
            <v>-5.3733942051132702E-3</v>
          </cell>
        </row>
        <row r="3">
          <cell r="C3" t="str">
            <v>Serv Financieros</v>
          </cell>
          <cell r="D3">
            <v>2.4300000000000002</v>
          </cell>
          <cell r="E3">
            <v>1.2932867589864901E-2</v>
          </cell>
          <cell r="F3">
            <v>2.4500000000000002</v>
          </cell>
          <cell r="G3">
            <v>1.32447833991764E-2</v>
          </cell>
          <cell r="H3">
            <v>2.4500000000000002</v>
          </cell>
          <cell r="I3">
            <v>1.4029795523742301E-2</v>
          </cell>
        </row>
        <row r="4">
          <cell r="C4" t="str">
            <v>Seguro Transporte</v>
          </cell>
          <cell r="D4">
            <v>-4.88</v>
          </cell>
          <cell r="E4">
            <v>-8.5141034247133603E-3</v>
          </cell>
          <cell r="F4">
            <v>-4.88</v>
          </cell>
          <cell r="G4">
            <v>-7.5186269928279004E-4</v>
          </cell>
          <cell r="H4">
            <v>-4.88</v>
          </cell>
          <cell r="I4">
            <v>-1.8056162653962801E-2</v>
          </cell>
        </row>
        <row r="5">
          <cell r="C5" t="str">
            <v>Serv Financieros</v>
          </cell>
          <cell r="D5">
            <v>2.4300000000000002</v>
          </cell>
          <cell r="E5">
            <v>1.2932867589864901E-2</v>
          </cell>
          <cell r="F5">
            <v>2.4500000000000002</v>
          </cell>
          <cell r="G5">
            <v>1.32447833991764E-2</v>
          </cell>
          <cell r="H5">
            <v>2.4500000000000002</v>
          </cell>
          <cell r="I5">
            <v>1.4029795523742301E-2</v>
          </cell>
        </row>
        <row r="6">
          <cell r="C6" t="str">
            <v>Serv Bancarios</v>
          </cell>
          <cell r="D6">
            <v>2.4300000000000002</v>
          </cell>
          <cell r="E6">
            <v>1.2730895582311901E-2</v>
          </cell>
          <cell r="F6">
            <v>2.44</v>
          </cell>
          <cell r="G6">
            <v>1.28044488160444E-2</v>
          </cell>
          <cell r="H6">
            <v>2.4500000000000002</v>
          </cell>
          <cell r="I6">
            <v>1.37682230976013E-2</v>
          </cell>
        </row>
        <row r="7">
          <cell r="C7" t="str">
            <v>Otro Serv Financiero</v>
          </cell>
          <cell r="D7">
            <v>2.72</v>
          </cell>
          <cell r="E7">
            <v>2.26017819371792E-4</v>
          </cell>
          <cell r="F7">
            <v>2.82</v>
          </cell>
          <cell r="G7">
            <v>4.4625508013318497E-4</v>
          </cell>
          <cell r="H7">
            <v>2.39</v>
          </cell>
          <cell r="I7">
            <v>2.5513947818352802E-4</v>
          </cell>
        </row>
        <row r="8">
          <cell r="C8" t="str">
            <v>Seguro Transporte</v>
          </cell>
          <cell r="D8">
            <v>-4.88</v>
          </cell>
          <cell r="E8">
            <v>-8.5141034247133603E-3</v>
          </cell>
          <cell r="F8">
            <v>-4.88</v>
          </cell>
          <cell r="G8">
            <v>-7.5186269928279004E-4</v>
          </cell>
          <cell r="H8">
            <v>-4.88</v>
          </cell>
          <cell r="I8">
            <v>-1.8056162653962801E-2</v>
          </cell>
        </row>
        <row r="9">
          <cell r="C9" t="str">
            <v>Seguro vehículo</v>
          </cell>
          <cell r="D9">
            <v>-4.88</v>
          </cell>
          <cell r="E9">
            <v>-8.5141034247133603E-3</v>
          </cell>
          <cell r="F9">
            <v>-4.88</v>
          </cell>
          <cell r="G9">
            <v>-7.5186269928279004E-4</v>
          </cell>
          <cell r="H9">
            <v>-4.88</v>
          </cell>
          <cell r="I9">
            <v>-1.8056162653962801E-2</v>
          </cell>
        </row>
      </sheetData>
      <sheetData sheetId="236">
        <row r="2">
          <cell r="C2" t="str">
            <v>Otros gastos</v>
          </cell>
          <cell r="D2">
            <v>1.05</v>
          </cell>
          <cell r="E2">
            <v>5.8947483605353602E-2</v>
          </cell>
          <cell r="F2">
            <v>0.32</v>
          </cell>
          <cell r="G2">
            <v>1.9987604832202799E-2</v>
          </cell>
          <cell r="H2">
            <v>1.94</v>
          </cell>
          <cell r="I2">
            <v>7.6762891810013195E-2</v>
          </cell>
        </row>
        <row r="3">
          <cell r="C3" t="str">
            <v>Cuidado Cabello</v>
          </cell>
          <cell r="D3">
            <v>3.81</v>
          </cell>
          <cell r="E3">
            <v>2.2559399294501199E-2</v>
          </cell>
          <cell r="F3">
            <v>2.58</v>
          </cell>
          <cell r="G3">
            <v>1.9135609451424201E-2</v>
          </cell>
          <cell r="H3">
            <v>7.63</v>
          </cell>
          <cell r="I3">
            <v>2.7872506611172399E-2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Higiene corporal</v>
          </cell>
          <cell r="D4">
            <v>1.49</v>
          </cell>
          <cell r="E4">
            <v>1.8859974009347601E-2</v>
          </cell>
          <cell r="F4">
            <v>0.08</v>
          </cell>
          <cell r="G4">
            <v>1.2925112757611399E-3</v>
          </cell>
          <cell r="H4">
            <v>3.25</v>
          </cell>
          <cell r="I4">
            <v>1.8700514827697301E-2</v>
          </cell>
          <cell r="J4">
            <v>2</v>
          </cell>
          <cell r="K4">
            <v>10</v>
          </cell>
          <cell r="L4">
            <v>2</v>
          </cell>
        </row>
        <row r="5">
          <cell r="C5" t="str">
            <v>Corte cabello</v>
          </cell>
          <cell r="D5">
            <v>3.93</v>
          </cell>
          <cell r="E5">
            <v>1.73760273672522E-2</v>
          </cell>
          <cell r="F5">
            <v>5.38</v>
          </cell>
          <cell r="G5">
            <v>2.3555516483572101E-2</v>
          </cell>
          <cell r="H5">
            <v>3.52</v>
          </cell>
          <cell r="I5">
            <v>1.22271662240203E-2</v>
          </cell>
          <cell r="J5">
            <v>3</v>
          </cell>
          <cell r="K5">
            <v>1</v>
          </cell>
          <cell r="L5">
            <v>5</v>
          </cell>
        </row>
        <row r="6">
          <cell r="C6" t="str">
            <v>Serv Bancarios</v>
          </cell>
          <cell r="D6">
            <v>2.4300000000000002</v>
          </cell>
          <cell r="E6">
            <v>1.2730895582311901E-2</v>
          </cell>
          <cell r="F6">
            <v>2.44</v>
          </cell>
          <cell r="G6">
            <v>1.28044488160444E-2</v>
          </cell>
          <cell r="H6">
            <v>2.4500000000000002</v>
          </cell>
          <cell r="I6">
            <v>1.37682230976013E-2</v>
          </cell>
          <cell r="J6">
            <v>4</v>
          </cell>
          <cell r="K6">
            <v>3</v>
          </cell>
          <cell r="L6">
            <v>4</v>
          </cell>
        </row>
        <row r="7">
          <cell r="C7" t="str">
            <v>Joyas Oro y plata</v>
          </cell>
          <cell r="D7">
            <v>12.6</v>
          </cell>
          <cell r="E7">
            <v>1.13128892213496E-2</v>
          </cell>
          <cell r="F7">
            <v>10.91</v>
          </cell>
          <cell r="G7">
            <v>4.9466499268618304E-3</v>
          </cell>
          <cell r="H7">
            <v>17.510000000000002</v>
          </cell>
          <cell r="I7">
            <v>1.7802286680053798E-2</v>
          </cell>
          <cell r="J7">
            <v>5</v>
          </cell>
          <cell r="K7">
            <v>6</v>
          </cell>
          <cell r="L7">
            <v>3</v>
          </cell>
        </row>
        <row r="8">
          <cell r="C8" t="str">
            <v>Aguardiente</v>
          </cell>
          <cell r="D8">
            <v>7.13</v>
          </cell>
          <cell r="E8">
            <v>8.6589934744352396E-3</v>
          </cell>
          <cell r="F8">
            <v>6.89</v>
          </cell>
          <cell r="G8">
            <v>1.0557451992849499E-2</v>
          </cell>
          <cell r="H8">
            <v>7.41</v>
          </cell>
          <cell r="I8">
            <v>8.12944282205114E-4</v>
          </cell>
          <cell r="J8">
            <v>6</v>
          </cell>
          <cell r="K8">
            <v>4</v>
          </cell>
          <cell r="L8">
            <v>11</v>
          </cell>
        </row>
        <row r="9">
          <cell r="C9" t="str">
            <v>Higiene facial</v>
          </cell>
          <cell r="D9">
            <v>1.43</v>
          </cell>
          <cell r="E9">
            <v>6.9052669511628804E-3</v>
          </cell>
          <cell r="F9">
            <v>0.28000000000000003</v>
          </cell>
          <cell r="G9">
            <v>1.31511946020184E-3</v>
          </cell>
          <cell r="H9">
            <v>2.89</v>
          </cell>
          <cell r="I9">
            <v>6.8961615842598996E-3</v>
          </cell>
          <cell r="J9">
            <v>7</v>
          </cell>
          <cell r="K9">
            <v>9</v>
          </cell>
          <cell r="L9">
            <v>7</v>
          </cell>
        </row>
        <row r="10">
          <cell r="C10" t="str">
            <v>Cervezas</v>
          </cell>
          <cell r="D10">
            <v>1.21</v>
          </cell>
          <cell r="E10">
            <v>5.2565145799840004E-3</v>
          </cell>
          <cell r="F10">
            <v>0.47</v>
          </cell>
          <cell r="G10">
            <v>3.0753987176990101E-3</v>
          </cell>
          <cell r="H10">
            <v>3.92</v>
          </cell>
          <cell r="I10">
            <v>2.5055521479335099E-3</v>
          </cell>
          <cell r="J10">
            <v>8</v>
          </cell>
          <cell r="K10">
            <v>7</v>
          </cell>
          <cell r="L10">
            <v>10</v>
          </cell>
        </row>
        <row r="11">
          <cell r="C11" t="str">
            <v>Higiene oral</v>
          </cell>
          <cell r="D11">
            <v>0.73</v>
          </cell>
          <cell r="E11">
            <v>2.5149776590409098E-3</v>
          </cell>
          <cell r="F11">
            <v>1.81</v>
          </cell>
          <cell r="G11">
            <v>8.0256153597642304E-3</v>
          </cell>
          <cell r="H11">
            <v>-3.02</v>
          </cell>
          <cell r="I11">
            <v>-4.4068762081598597E-3</v>
          </cell>
          <cell r="J11">
            <v>9</v>
          </cell>
          <cell r="K11">
            <v>5</v>
          </cell>
          <cell r="L11">
            <v>14</v>
          </cell>
        </row>
        <row r="12">
          <cell r="C12" t="str">
            <v>Otro Serv Cuidado</v>
          </cell>
          <cell r="D12">
            <v>1.78</v>
          </cell>
          <cell r="E12">
            <v>2.2586923319137101E-3</v>
          </cell>
          <cell r="F12">
            <v>2.95</v>
          </cell>
          <cell r="G12">
            <v>1.4399687684447801E-3</v>
          </cell>
          <cell r="H12">
            <v>2.0499999999999998</v>
          </cell>
          <cell r="I12">
            <v>3.8425449713174499E-3</v>
          </cell>
          <cell r="J12">
            <v>10</v>
          </cell>
          <cell r="K12">
            <v>8</v>
          </cell>
          <cell r="L12">
            <v>9</v>
          </cell>
        </row>
        <row r="13">
          <cell r="C13" t="str">
            <v>Otra Bebida Alcohol</v>
          </cell>
          <cell r="D13">
            <v>0.08</v>
          </cell>
          <cell r="E13">
            <v>3.3737684991979298E-4</v>
          </cell>
          <cell r="F13">
            <v>-2.73</v>
          </cell>
          <cell r="G13">
            <v>-1.5942525791813999E-2</v>
          </cell>
          <cell r="H13">
            <v>0.86</v>
          </cell>
          <cell r="I13">
            <v>4.1246196347842099E-3</v>
          </cell>
          <cell r="J13">
            <v>11</v>
          </cell>
          <cell r="K13">
            <v>16</v>
          </cell>
          <cell r="L13">
            <v>8</v>
          </cell>
        </row>
        <row r="14">
          <cell r="C14" t="str">
            <v>Otro Serv Financiero</v>
          </cell>
          <cell r="D14">
            <v>2.72</v>
          </cell>
          <cell r="E14">
            <v>2.26017819371792E-4</v>
          </cell>
          <cell r="F14">
            <v>2.82</v>
          </cell>
          <cell r="G14">
            <v>4.4625508013318497E-4</v>
          </cell>
          <cell r="H14">
            <v>2.39</v>
          </cell>
          <cell r="I14">
            <v>2.5513947818352802E-4</v>
          </cell>
          <cell r="J14">
            <v>12</v>
          </cell>
          <cell r="K14">
            <v>11</v>
          </cell>
          <cell r="L14">
            <v>12</v>
          </cell>
        </row>
        <row r="15">
          <cell r="C15" t="str">
            <v>Otros Art personale</v>
          </cell>
          <cell r="D15">
            <v>-0.73</v>
          </cell>
          <cell r="E15">
            <v>-1.41810586932665E-3</v>
          </cell>
          <cell r="F15">
            <v>-5.32</v>
          </cell>
          <cell r="G15">
            <v>-8.2163663804808492E-3</v>
          </cell>
          <cell r="H15">
            <v>3.12</v>
          </cell>
          <cell r="I15">
            <v>9.3129927809406307E-3</v>
          </cell>
          <cell r="J15">
            <v>13</v>
          </cell>
          <cell r="K15">
            <v>15</v>
          </cell>
          <cell r="L15">
            <v>6</v>
          </cell>
        </row>
        <row r="16">
          <cell r="C16" t="str">
            <v>Relojes</v>
          </cell>
          <cell r="D16">
            <v>-4.1500000000000004</v>
          </cell>
          <cell r="E16">
            <v>-1.6979002501234901E-3</v>
          </cell>
          <cell r="F16">
            <v>1.67</v>
          </cell>
          <cell r="G16">
            <v>2.44776432618157E-4</v>
          </cell>
          <cell r="H16">
            <v>-10.16</v>
          </cell>
          <cell r="I16">
            <v>-4.5322287932193697E-3</v>
          </cell>
          <cell r="J16">
            <v>14</v>
          </cell>
          <cell r="K16">
            <v>12</v>
          </cell>
          <cell r="L16">
            <v>15</v>
          </cell>
        </row>
        <row r="17">
          <cell r="C17" t="str">
            <v>Cigarrillos</v>
          </cell>
          <cell r="D17">
            <v>-3.36</v>
          </cell>
          <cell r="E17">
            <v>-3.6528912786004302E-3</v>
          </cell>
          <cell r="F17">
            <v>-2.61</v>
          </cell>
          <cell r="G17">
            <v>-3.1271921303260499E-3</v>
          </cell>
          <cell r="H17">
            <v>-3.44</v>
          </cell>
          <cell r="I17">
            <v>-2.1789725904337201E-3</v>
          </cell>
          <cell r="J17">
            <v>15</v>
          </cell>
          <cell r="K17">
            <v>14</v>
          </cell>
          <cell r="L17">
            <v>13</v>
          </cell>
        </row>
        <row r="18">
          <cell r="C18" t="str">
            <v>Seguro vehículo</v>
          </cell>
          <cell r="D18">
            <v>-4.88</v>
          </cell>
          <cell r="E18">
            <v>-8.5141034247133603E-3</v>
          </cell>
          <cell r="F18">
            <v>-4.88</v>
          </cell>
          <cell r="G18">
            <v>-7.5186269928279004E-4</v>
          </cell>
          <cell r="H18">
            <v>-4.88</v>
          </cell>
          <cell r="I18">
            <v>-1.8056162653962801E-2</v>
          </cell>
          <cell r="J18">
            <v>16</v>
          </cell>
          <cell r="K18">
            <v>13</v>
          </cell>
          <cell r="L18">
            <v>17</v>
          </cell>
        </row>
        <row r="19">
          <cell r="C19" t="str">
            <v>Otro Pdto Aseo Pers</v>
          </cell>
          <cell r="D19">
            <v>-11.42</v>
          </cell>
          <cell r="E19">
            <v>-2.7606314468238399E-2</v>
          </cell>
          <cell r="F19">
            <v>-14.37</v>
          </cell>
          <cell r="G19">
            <v>-2.9774363152350498E-2</v>
          </cell>
          <cell r="H19">
            <v>-5.85</v>
          </cell>
          <cell r="I19">
            <v>-5.3566972638079196E-3</v>
          </cell>
          <cell r="J19">
            <v>17</v>
          </cell>
          <cell r="K19">
            <v>17</v>
          </cell>
          <cell r="L19">
            <v>16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58"/>
  <sheetViews>
    <sheetView view="pageBreakPreview" zoomScale="75" zoomScaleNormal="85" zoomScaleSheetLayoutView="75" zoomScalePageLayoutView="80" workbookViewId="0">
      <selection activeCell="Y27" sqref="Y27"/>
    </sheetView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7"/>
      <c r="B10" s="181" t="s">
        <v>1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181"/>
      <c r="P10" s="181"/>
      <c r="Q10" s="181"/>
      <c r="R10" s="181"/>
      <c r="S10" s="181"/>
      <c r="T10" s="1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>
      <c r="A15" s="7"/>
      <c r="B15" s="31" t="s">
        <v>64</v>
      </c>
      <c r="C15" s="33"/>
      <c r="D15" s="33"/>
      <c r="E15" s="33"/>
      <c r="F15" s="33"/>
      <c r="G15" s="91" t="s">
        <v>101</v>
      </c>
      <c r="H15" s="19"/>
      <c r="I15" s="84"/>
      <c r="J15" s="84"/>
      <c r="K15" s="91" t="s">
        <v>102</v>
      </c>
      <c r="L15" s="9"/>
      <c r="M15" s="9"/>
      <c r="N15" s="9"/>
      <c r="O15" s="9"/>
      <c r="P15" s="91" t="s">
        <v>103</v>
      </c>
      <c r="T15" s="11"/>
      <c r="U15" s="9"/>
    </row>
    <row r="16" spans="1:21" ht="17.25" customHeight="1">
      <c r="A16" s="7"/>
      <c r="T16" s="11"/>
      <c r="U16" s="9"/>
    </row>
    <row r="17" spans="1:21" ht="16.5" customHeight="1">
      <c r="A17" s="7"/>
      <c r="T17" s="11"/>
      <c r="U17" s="9"/>
    </row>
    <row r="18" spans="1:21" ht="16.5" customHeight="1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>
      <c r="A25" s="7"/>
      <c r="B25" s="34" t="s">
        <v>65</v>
      </c>
      <c r="S25" s="37"/>
      <c r="T25" s="11"/>
      <c r="U25" s="9"/>
    </row>
    <row r="26" spans="1:21" ht="16.5" customHeight="1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>
      <c r="A32" s="7"/>
      <c r="S32" s="37"/>
      <c r="T32" s="11"/>
      <c r="U32" s="9"/>
    </row>
    <row r="33" spans="1:21" ht="17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>
      <c r="A34" s="7"/>
      <c r="B34" s="34"/>
      <c r="C34" s="35"/>
      <c r="D34" s="35"/>
      <c r="E34" s="35"/>
      <c r="F34" s="35"/>
      <c r="G34" s="32" t="s">
        <v>753</v>
      </c>
      <c r="H34" s="9"/>
      <c r="I34" s="15"/>
      <c r="J34" s="15"/>
      <c r="K34" s="32" t="s">
        <v>753</v>
      </c>
      <c r="L34" s="9"/>
      <c r="M34" s="9"/>
      <c r="N34" s="9"/>
      <c r="O34" s="9"/>
      <c r="P34" s="32" t="s">
        <v>753</v>
      </c>
      <c r="Q34" s="9"/>
      <c r="R34" s="38"/>
      <c r="S34" s="37"/>
      <c r="T34" s="11"/>
      <c r="U34" s="9"/>
    </row>
    <row r="35" spans="1:21" ht="17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>
      <c r="A36" s="7"/>
      <c r="B36" s="35"/>
      <c r="C36" s="35"/>
      <c r="D36" s="35"/>
      <c r="E36" s="35"/>
      <c r="F36" s="35"/>
      <c r="G36" s="32" t="s">
        <v>754</v>
      </c>
      <c r="H36" s="9"/>
      <c r="I36" s="15"/>
      <c r="J36" s="15"/>
      <c r="K36" s="32" t="s">
        <v>754</v>
      </c>
      <c r="L36" s="9"/>
      <c r="M36" s="9"/>
      <c r="N36" s="9"/>
      <c r="O36" s="9"/>
      <c r="P36" s="32" t="s">
        <v>754</v>
      </c>
      <c r="Q36" s="9"/>
      <c r="R36" s="44"/>
      <c r="S36" s="37"/>
      <c r="T36" s="11"/>
      <c r="U36" s="9"/>
    </row>
    <row r="37" spans="1:21" ht="17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>
      <c r="A38" s="7"/>
      <c r="B38" s="35"/>
      <c r="C38" s="35"/>
      <c r="D38" s="35"/>
      <c r="E38" s="35"/>
      <c r="F38" s="35"/>
      <c r="G38" s="32" t="s">
        <v>755</v>
      </c>
      <c r="H38" s="9"/>
      <c r="I38" s="15"/>
      <c r="J38" s="15"/>
      <c r="K38" s="32" t="s">
        <v>755</v>
      </c>
      <c r="L38" s="9"/>
      <c r="M38" s="9"/>
      <c r="N38" s="9"/>
      <c r="O38" s="9"/>
      <c r="P38" s="32" t="s">
        <v>755</v>
      </c>
      <c r="Q38" s="9"/>
      <c r="R38" s="9"/>
      <c r="S38" s="37"/>
      <c r="T38" s="11"/>
      <c r="U38" s="9"/>
    </row>
    <row r="39" spans="1:21" ht="17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>
      <c r="A40" s="7"/>
      <c r="C40" s="35"/>
      <c r="D40" s="35"/>
      <c r="E40" s="35"/>
      <c r="F40" s="35"/>
      <c r="G40" s="32" t="s">
        <v>756</v>
      </c>
      <c r="H40" s="22"/>
      <c r="I40" s="22"/>
      <c r="J40" s="22"/>
      <c r="K40" s="32" t="s">
        <v>756</v>
      </c>
      <c r="L40" s="9"/>
      <c r="M40" s="41"/>
      <c r="N40" s="41"/>
      <c r="O40" s="41"/>
      <c r="P40" s="32" t="s">
        <v>756</v>
      </c>
      <c r="Q40" s="9"/>
      <c r="R40" s="9"/>
      <c r="S40" s="37"/>
      <c r="T40" s="11"/>
      <c r="U40" s="9"/>
    </row>
    <row r="41" spans="1:21" ht="17.25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>
      <c r="A42" s="7"/>
      <c r="C42" s="20"/>
      <c r="D42" s="20"/>
      <c r="E42" s="20"/>
      <c r="F42" s="20"/>
      <c r="G42" s="32" t="s">
        <v>757</v>
      </c>
      <c r="H42" s="20"/>
      <c r="I42" s="20"/>
      <c r="J42" s="20"/>
      <c r="K42" s="32" t="s">
        <v>757</v>
      </c>
      <c r="L42" s="9"/>
      <c r="M42" s="20"/>
      <c r="N42" s="20"/>
      <c r="O42" s="20"/>
      <c r="P42" s="32" t="s">
        <v>757</v>
      </c>
      <c r="Q42" s="9"/>
      <c r="R42" s="9"/>
      <c r="S42" s="39"/>
      <c r="T42" s="11"/>
      <c r="U42" s="9"/>
    </row>
    <row r="43" spans="1:21" ht="17.25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>
      <c r="A44" s="7"/>
      <c r="C44" s="20"/>
      <c r="D44" s="20"/>
      <c r="E44" s="20"/>
      <c r="F44" s="20"/>
      <c r="G44" s="32" t="s">
        <v>758</v>
      </c>
      <c r="H44" s="20"/>
      <c r="I44" s="20"/>
      <c r="J44" s="20"/>
      <c r="K44" s="32" t="s">
        <v>758</v>
      </c>
      <c r="L44" s="9"/>
      <c r="M44" s="43"/>
      <c r="N44" s="43"/>
      <c r="O44" s="43"/>
      <c r="P44" s="32" t="s">
        <v>758</v>
      </c>
      <c r="Q44" s="9"/>
      <c r="R44" s="9"/>
      <c r="S44" s="42"/>
      <c r="T44" s="11"/>
      <c r="U44" s="9"/>
    </row>
    <row r="45" spans="1:21" ht="17.25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>
      <c r="A46" s="7"/>
      <c r="C46" s="20"/>
      <c r="D46" s="20"/>
      <c r="E46" s="20"/>
      <c r="F46" s="20"/>
      <c r="G46" s="32" t="s">
        <v>759</v>
      </c>
      <c r="H46" s="20"/>
      <c r="I46" s="20"/>
      <c r="J46" s="20"/>
      <c r="K46" s="32" t="s">
        <v>759</v>
      </c>
      <c r="L46" s="9"/>
      <c r="M46" s="43"/>
      <c r="N46" s="43"/>
      <c r="O46" s="43"/>
      <c r="P46" s="32" t="s">
        <v>759</v>
      </c>
      <c r="Q46" s="9"/>
      <c r="R46" s="9"/>
      <c r="S46" s="39"/>
      <c r="T46" s="11"/>
      <c r="U46" s="9"/>
    </row>
    <row r="47" spans="1:21" ht="17.25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>
      <c r="A48" s="7"/>
      <c r="B48" s="35"/>
      <c r="C48" s="20"/>
      <c r="D48" s="20"/>
      <c r="E48" s="20"/>
      <c r="F48" s="20"/>
      <c r="G48" s="32" t="s">
        <v>760</v>
      </c>
      <c r="H48" s="20"/>
      <c r="I48" s="20"/>
      <c r="J48" s="20"/>
      <c r="K48" s="32" t="s">
        <v>760</v>
      </c>
      <c r="L48" s="9"/>
      <c r="M48" s="43"/>
      <c r="N48" s="43"/>
      <c r="O48" s="43"/>
      <c r="P48" s="32" t="s">
        <v>760</v>
      </c>
      <c r="Q48" s="9"/>
      <c r="R48" s="9"/>
      <c r="S48" s="39"/>
      <c r="T48" s="11"/>
      <c r="U48" s="9"/>
    </row>
    <row r="49" spans="1:21" ht="17.25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>
      <c r="A50" s="7"/>
      <c r="B50" s="35"/>
      <c r="C50" s="20"/>
      <c r="D50" s="20"/>
      <c r="E50" s="20"/>
      <c r="F50" s="20"/>
      <c r="G50" s="32" t="s">
        <v>761</v>
      </c>
      <c r="H50" s="20"/>
      <c r="I50" s="20"/>
      <c r="J50" s="20"/>
      <c r="K50" s="32" t="s">
        <v>761</v>
      </c>
      <c r="L50" s="9"/>
      <c r="M50" s="43"/>
      <c r="N50" s="43"/>
      <c r="O50" s="43"/>
      <c r="P50" s="32" t="s">
        <v>761</v>
      </c>
      <c r="Q50" s="9"/>
      <c r="R50" s="9"/>
      <c r="S50" s="39"/>
      <c r="T50" s="11"/>
      <c r="U50" s="9"/>
    </row>
    <row r="51" spans="1:21" ht="17.25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>
      <c r="A52" s="7"/>
      <c r="B52" s="34" t="s">
        <v>752</v>
      </c>
      <c r="C52" s="20"/>
      <c r="D52" s="20"/>
      <c r="E52" s="20"/>
      <c r="F52" s="20"/>
      <c r="G52" s="66" t="s">
        <v>620</v>
      </c>
      <c r="H52" s="20"/>
      <c r="I52" s="20"/>
      <c r="J52" s="20"/>
      <c r="K52" s="66" t="s">
        <v>623</v>
      </c>
      <c r="M52" s="43"/>
      <c r="N52" s="43"/>
      <c r="O52" s="43"/>
      <c r="P52" s="66" t="s">
        <v>626</v>
      </c>
      <c r="R52" s="9"/>
      <c r="S52" s="39"/>
      <c r="T52" s="11"/>
      <c r="U52" s="9"/>
    </row>
    <row r="53" spans="1:21" ht="17.25">
      <c r="A53" s="7"/>
      <c r="B53" s="35"/>
      <c r="C53" s="20"/>
      <c r="D53" s="20"/>
      <c r="E53" s="20"/>
      <c r="F53" s="20"/>
      <c r="G53" s="66" t="s">
        <v>621</v>
      </c>
      <c r="H53" s="20"/>
      <c r="I53" s="20"/>
      <c r="J53" s="20"/>
      <c r="K53" s="66" t="s">
        <v>624</v>
      </c>
      <c r="M53" s="43"/>
      <c r="N53" s="43"/>
      <c r="O53" s="43"/>
      <c r="P53" s="66" t="s">
        <v>627</v>
      </c>
      <c r="R53" s="9"/>
      <c r="S53" s="39"/>
      <c r="T53" s="11"/>
      <c r="U53" s="9"/>
    </row>
    <row r="54" spans="1:21" ht="17.25">
      <c r="A54" s="7"/>
      <c r="B54" s="35"/>
      <c r="C54" s="20"/>
      <c r="D54" s="20"/>
      <c r="E54" s="20"/>
      <c r="F54" s="20"/>
      <c r="G54" s="66" t="s">
        <v>622</v>
      </c>
      <c r="H54" s="20"/>
      <c r="I54" s="20"/>
      <c r="J54" s="20"/>
      <c r="K54" s="66" t="s">
        <v>625</v>
      </c>
      <c r="M54" s="43"/>
      <c r="N54" s="43"/>
      <c r="O54" s="43"/>
      <c r="P54" s="66" t="s">
        <v>628</v>
      </c>
      <c r="R54" s="9"/>
      <c r="S54" s="39"/>
      <c r="T54" s="11"/>
      <c r="U54" s="9"/>
    </row>
    <row r="55" spans="1:21" ht="17.25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>
      <c r="A56" s="7"/>
      <c r="R56" s="9"/>
      <c r="S56" s="39"/>
      <c r="T56" s="11"/>
      <c r="U56" s="9"/>
    </row>
    <row r="57" spans="1:21">
      <c r="A57" s="7"/>
      <c r="B57" s="23" t="s">
        <v>766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>
      <c r="A58" s="24"/>
      <c r="B58" s="45" t="s">
        <v>100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44"/>
  <sheetViews>
    <sheetView tabSelected="1" view="pageBreakPreview" topLeftCell="A2" zoomScaleNormal="100" zoomScaleSheetLayoutView="100" workbookViewId="0">
      <selection activeCell="M30" sqref="M30"/>
    </sheetView>
  </sheetViews>
  <sheetFormatPr baseColWidth="10" defaultColWidth="10.85546875" defaultRowHeight="15.75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>
      <c r="A7" s="7"/>
      <c r="B7" s="8"/>
      <c r="C7" s="182"/>
      <c r="D7" s="182"/>
      <c r="E7" s="182"/>
      <c r="F7" s="182"/>
      <c r="G7" s="182"/>
      <c r="H7" s="182"/>
      <c r="I7" s="182"/>
      <c r="J7" s="11"/>
      <c r="V7" s="6">
        <f>1200000-535600</f>
        <v>664400</v>
      </c>
    </row>
    <row r="8" spans="1:22">
      <c r="A8" s="7"/>
      <c r="B8" s="8"/>
      <c r="C8" s="182"/>
      <c r="D8" s="182"/>
      <c r="E8" s="182"/>
      <c r="F8" s="182"/>
      <c r="G8" s="182"/>
      <c r="H8" s="182"/>
      <c r="I8" s="182"/>
      <c r="J8" s="11"/>
    </row>
    <row r="9" spans="1:22">
      <c r="A9" s="7"/>
      <c r="B9" s="182" t="s">
        <v>234</v>
      </c>
      <c r="C9" s="182"/>
      <c r="D9" s="182"/>
      <c r="E9" s="182"/>
      <c r="F9" s="182"/>
      <c r="G9" s="182"/>
      <c r="H9" s="182"/>
      <c r="I9" s="8"/>
      <c r="J9" s="11"/>
    </row>
    <row r="10" spans="1:22" ht="15.75" customHeight="1">
      <c r="A10" s="7"/>
      <c r="B10" s="182" t="s">
        <v>15</v>
      </c>
      <c r="C10" s="182"/>
      <c r="D10" s="182"/>
      <c r="E10" s="182"/>
      <c r="F10" s="182"/>
      <c r="G10" s="182"/>
      <c r="H10" s="182"/>
      <c r="I10" s="12"/>
      <c r="J10" s="11"/>
    </row>
    <row r="11" spans="1:22">
      <c r="A11" s="7"/>
      <c r="B11" s="9"/>
      <c r="C11" s="173"/>
      <c r="D11" s="173"/>
      <c r="E11" s="173"/>
      <c r="F11" s="173"/>
      <c r="G11" s="173"/>
      <c r="H11" s="173"/>
      <c r="I11" s="173"/>
      <c r="J11" s="11"/>
      <c r="M11" s="14"/>
    </row>
    <row r="12" spans="1:22" ht="12" customHeight="1">
      <c r="A12" s="7"/>
      <c r="B12" s="9"/>
      <c r="C12" s="173"/>
      <c r="D12" s="173"/>
      <c r="E12" s="173"/>
      <c r="F12" s="173"/>
      <c r="G12" s="173"/>
      <c r="H12" s="173"/>
      <c r="I12" s="173"/>
      <c r="J12" s="11"/>
    </row>
    <row r="13" spans="1:22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tr">
        <f>IF(F28="","",1)</f>
        <v/>
      </c>
    </row>
    <row r="29" spans="1:12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tr">
        <f>IF(F29="","",1)</f>
        <v/>
      </c>
    </row>
    <row r="30" spans="1:12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tr">
        <f>IF(F30="","",1)</f>
        <v/>
      </c>
    </row>
    <row r="31" spans="1:12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tr">
        <f>IF(F31="","",1)</f>
        <v/>
      </c>
    </row>
    <row r="32" spans="1:12">
      <c r="A32" s="7"/>
      <c r="B32" s="23" t="s">
        <v>767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57" t="s">
        <v>788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 t="s">
        <v>789</v>
      </c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O9" sqref="O9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32</v>
      </c>
      <c r="D7" s="184"/>
      <c r="E7" s="184"/>
      <c r="F7" s="184"/>
      <c r="G7" s="184"/>
      <c r="H7" s="184"/>
      <c r="I7" s="184"/>
      <c r="J7" s="100"/>
      <c r="K7" s="100"/>
      <c r="L7" s="11"/>
      <c r="M7" s="7"/>
      <c r="V7" s="6">
        <f>1200000-535600</f>
        <v>664400</v>
      </c>
    </row>
    <row r="8" spans="1:22">
      <c r="A8" s="7"/>
      <c r="B8" s="8"/>
      <c r="C8" s="182" t="s">
        <v>768</v>
      </c>
      <c r="D8" s="182"/>
      <c r="E8" s="182"/>
      <c r="F8" s="182"/>
      <c r="G8" s="182"/>
      <c r="H8" s="182"/>
      <c r="I8" s="182"/>
      <c r="J8" s="99"/>
      <c r="K8" s="99"/>
      <c r="L8" s="11"/>
      <c r="M8" s="7"/>
    </row>
    <row r="9" spans="1:22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82" t="s">
        <v>31</v>
      </c>
      <c r="D10" s="182"/>
      <c r="E10" s="182" t="s">
        <v>29</v>
      </c>
      <c r="F10" s="182"/>
      <c r="G10" s="183" t="s">
        <v>30</v>
      </c>
      <c r="H10" s="183"/>
      <c r="I10" s="185" t="s">
        <v>104</v>
      </c>
      <c r="J10" s="185"/>
      <c r="K10" s="185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>
      <c r="A13" s="7"/>
      <c r="B13" s="9" t="str">
        <f>+[5]Cuadro1!C2</f>
        <v>Alimentos</v>
      </c>
      <c r="C13" s="59">
        <f>+[5]Cuadro1!D2</f>
        <v>1.7</v>
      </c>
      <c r="D13" s="60">
        <f>+[5]Cuadro1!E2</f>
        <v>0.46490259345885498</v>
      </c>
      <c r="E13" s="59">
        <f>+[5]Cuadro1!F2</f>
        <v>1.32</v>
      </c>
      <c r="F13" s="60">
        <f>+[5]Cuadro1!G2</f>
        <v>0.441290954062035</v>
      </c>
      <c r="G13" s="59">
        <f>+[5]Cuadro1!H2</f>
        <v>2.23</v>
      </c>
      <c r="H13" s="60">
        <f>+[5]Cuadro1!I2</f>
        <v>0.43714374954267199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21</v>
      </c>
      <c r="P13" s="112">
        <v>-0.24</v>
      </c>
      <c r="Q13" s="112">
        <v>-7.9308335196606999E-3</v>
      </c>
      <c r="R13" s="111"/>
    </row>
    <row r="14" spans="1:22">
      <c r="A14" s="7"/>
      <c r="B14" s="9" t="str">
        <f>+[5]Cuadro1!C3</f>
        <v>Vivienda</v>
      </c>
      <c r="C14" s="59">
        <f>+[5]Cuadro1!D3</f>
        <v>0.62</v>
      </c>
      <c r="D14" s="60">
        <f>+[5]Cuadro1!E3</f>
        <v>0.18302076884846499</v>
      </c>
      <c r="E14" s="59">
        <f>+[5]Cuadro1!F3</f>
        <v>0.77</v>
      </c>
      <c r="F14" s="60">
        <f>+[5]Cuadro1!G3</f>
        <v>0.21735007750848701</v>
      </c>
      <c r="G14" s="59">
        <f>+[5]Cuadro1!H3</f>
        <v>0.59</v>
      </c>
      <c r="H14" s="60">
        <f>+[5]Cuadro1!I3</f>
        <v>0.17359221766527999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20</v>
      </c>
      <c r="P14" s="113">
        <v>-0.14000000000000001</v>
      </c>
      <c r="Q14" s="113">
        <v>-5.1831277644510398E-3</v>
      </c>
      <c r="R14" s="111"/>
    </row>
    <row r="15" spans="1:22">
      <c r="A15" s="7"/>
      <c r="B15" s="9" t="str">
        <f>+[5]Cuadro1!C4</f>
        <v>Vestuario</v>
      </c>
      <c r="C15" s="59">
        <f>+[5]Cuadro1!D4</f>
        <v>0.02</v>
      </c>
      <c r="D15" s="60">
        <f>+[5]Cuadro1!E4</f>
        <v>9.0472073927211599E-4</v>
      </c>
      <c r="E15" s="59">
        <f>+[5]Cuadro1!F4</f>
        <v>-0.12</v>
      </c>
      <c r="F15" s="60">
        <f>+[5]Cuadro1!G4</f>
        <v>-6.4050843381672704E-3</v>
      </c>
      <c r="G15" s="59">
        <f>+[5]Cuadro1!H4</f>
        <v>0.2</v>
      </c>
      <c r="H15" s="60">
        <f>+[5]Cuadro1!I4</f>
        <v>6.3678885382010501E-3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22</v>
      </c>
      <c r="P15" s="112">
        <v>0.01</v>
      </c>
      <c r="Q15" s="112">
        <v>7.5018573124799098E-4</v>
      </c>
      <c r="R15" s="111"/>
    </row>
    <row r="16" spans="1:22">
      <c r="A16" s="7"/>
      <c r="B16" s="9" t="str">
        <f>+[5]Cuadro1!C5</f>
        <v>Salud</v>
      </c>
      <c r="C16" s="59">
        <f>+[5]Cuadro1!D5</f>
        <v>1.07</v>
      </c>
      <c r="D16" s="60">
        <f>+[5]Cuadro1!E5</f>
        <v>3.2413218874063801E-2</v>
      </c>
      <c r="E16" s="59">
        <f>+[5]Cuadro1!F5</f>
        <v>0.79</v>
      </c>
      <c r="F16" s="60">
        <f>+[5]Cuadro1!G5</f>
        <v>1.88963123542252E-2</v>
      </c>
      <c r="G16" s="59">
        <f>+[5]Cuadro1!H5</f>
        <v>1.1599999999999999</v>
      </c>
      <c r="H16" s="60">
        <f>+[5]Cuadro1!I5</f>
        <v>5.4290466134472498E-2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112">
        <v>0.02</v>
      </c>
      <c r="Q16" s="112">
        <v>9.0472073927211599E-4</v>
      </c>
      <c r="R16" s="111"/>
    </row>
    <row r="17" spans="1:18">
      <c r="A17" s="7"/>
      <c r="B17" s="9" t="str">
        <f>+[5]Cuadro1!C6</f>
        <v>Educación</v>
      </c>
      <c r="C17" s="59">
        <f>+[5]Cuadro1!D6</f>
        <v>0.01</v>
      </c>
      <c r="D17" s="60">
        <f>+[5]Cuadro1!E6</f>
        <v>7.5018573124799098E-4</v>
      </c>
      <c r="E17" s="59">
        <f>+[5]Cuadro1!F6</f>
        <v>0.03</v>
      </c>
      <c r="F17" s="60">
        <f>+[5]Cuadro1!G6</f>
        <v>1.9210262871337601E-3</v>
      </c>
      <c r="G17" s="59">
        <f>+[5]Cuadro1!H6</f>
        <v>-0.02</v>
      </c>
      <c r="H17" s="60">
        <f>+[5]Cuadro1!I6</f>
        <v>-1.97455736369907E-3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24</v>
      </c>
      <c r="P17" s="112">
        <v>1.07</v>
      </c>
      <c r="Q17" s="112">
        <v>3.2413218874063801E-2</v>
      </c>
      <c r="R17" s="111"/>
    </row>
    <row r="18" spans="1:18">
      <c r="A18" s="7"/>
      <c r="B18" s="9" t="str">
        <f>+[5]Cuadro1!C7</f>
        <v>Diversión</v>
      </c>
      <c r="C18" s="59">
        <f>+[5]Cuadro1!D7</f>
        <v>-0.24</v>
      </c>
      <c r="D18" s="60">
        <f>+[5]Cuadro1!E7</f>
        <v>-7.9308335196606999E-3</v>
      </c>
      <c r="E18" s="59">
        <f>+[5]Cuadro1!F7</f>
        <v>-0.12</v>
      </c>
      <c r="F18" s="60">
        <f>+[5]Cuadro1!G7</f>
        <v>-2.7768445085653102E-3</v>
      </c>
      <c r="G18" s="59">
        <f>+[5]Cuadro1!H7</f>
        <v>-0.41</v>
      </c>
      <c r="H18" s="60">
        <f>+[5]Cuadro1!I7</f>
        <v>-2.1656449232380501E-2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23</v>
      </c>
      <c r="P18" s="113">
        <v>0.63</v>
      </c>
      <c r="Q18" s="113">
        <v>3.5368490163212203E-2</v>
      </c>
      <c r="R18" s="111"/>
    </row>
    <row r="19" spans="1:18">
      <c r="A19" s="7"/>
      <c r="B19" s="9" t="str">
        <f>+[5]Cuadro1!C8</f>
        <v>Transporte</v>
      </c>
      <c r="C19" s="59">
        <f>+[5]Cuadro1!D8</f>
        <v>1.25</v>
      </c>
      <c r="D19" s="60">
        <f>+[5]Cuadro1!E8</f>
        <v>0.18636055137063501</v>
      </c>
      <c r="E19" s="59">
        <f>+[5]Cuadro1!F8</f>
        <v>2.08</v>
      </c>
      <c r="F19" s="60">
        <f>+[5]Cuadro1!G8</f>
        <v>0.243188976351214</v>
      </c>
      <c r="G19" s="59">
        <f>+[5]Cuadro1!H8</f>
        <v>0.28000000000000003</v>
      </c>
      <c r="H19" s="60">
        <f>+[5]Cuadro1!I8</f>
        <v>5.5509205308919597E-2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27</v>
      </c>
      <c r="P19" s="112">
        <v>0.62</v>
      </c>
      <c r="Q19" s="112">
        <v>0.18302076884846499</v>
      </c>
      <c r="R19" s="111"/>
    </row>
    <row r="20" spans="1:18">
      <c r="A20" s="7"/>
      <c r="B20" s="9" t="str">
        <f>+[5]Cuadro1!C9</f>
        <v>Comunicaciones</v>
      </c>
      <c r="C20" s="59">
        <f>+[5]Cuadro1!D9</f>
        <v>-0.14000000000000001</v>
      </c>
      <c r="D20" s="60">
        <f>+[5]Cuadro1!E9</f>
        <v>-5.1831277644510398E-3</v>
      </c>
      <c r="E20" s="59">
        <f>+[5]Cuadro1!F9</f>
        <v>-0.05</v>
      </c>
      <c r="F20" s="60">
        <f>+[5]Cuadro1!G9</f>
        <v>-1.65285831520841E-3</v>
      </c>
      <c r="G20" s="59">
        <f>+[5]Cuadro1!H9</f>
        <v>-0.25</v>
      </c>
      <c r="H20" s="60">
        <f>+[5]Cuadro1!I9</f>
        <v>-9.8224225107777299E-3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112">
        <v>1.25</v>
      </c>
      <c r="Q20" s="112">
        <v>0.18636055137063501</v>
      </c>
      <c r="R20" s="111"/>
    </row>
    <row r="21" spans="1:18">
      <c r="A21" s="7"/>
      <c r="B21" s="9" t="str">
        <f>+[5]Cuadro1!C10</f>
        <v>Otros gastos</v>
      </c>
      <c r="C21" s="59">
        <f>+[5]Cuadro1!D10</f>
        <v>0.63</v>
      </c>
      <c r="D21" s="60">
        <f>+[5]Cuadro1!E10</f>
        <v>3.5368490163212203E-2</v>
      </c>
      <c r="E21" s="59">
        <f>+[5]Cuadro1!F10</f>
        <v>0.52</v>
      </c>
      <c r="F21" s="60">
        <f>+[5]Cuadro1!G10</f>
        <v>3.24798578523295E-2</v>
      </c>
      <c r="G21" s="59">
        <f>+[5]Cuadro1!H10</f>
        <v>0.43</v>
      </c>
      <c r="H21" s="60">
        <f>+[5]Cuadro1!I10</f>
        <v>1.70144554011885E-2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3">
        <v>1.7</v>
      </c>
      <c r="Q21" s="113">
        <v>0.46490259345885498</v>
      </c>
      <c r="R21" s="111"/>
    </row>
    <row r="22" spans="1:18">
      <c r="A22" s="7"/>
      <c r="B22" s="19" t="str">
        <f>+[5]Cuadro1!C11</f>
        <v>Total</v>
      </c>
      <c r="C22" s="64">
        <f>+[5]Cuadro1!D11</f>
        <v>0.9</v>
      </c>
      <c r="D22" s="64">
        <f>+[5]Cuadro1!E11</f>
        <v>0.9</v>
      </c>
      <c r="E22" s="64">
        <f>+[5]Cuadro1!F11</f>
        <v>0.95</v>
      </c>
      <c r="F22" s="64">
        <f>+[5]Cuadro1!G11</f>
        <v>0.95</v>
      </c>
      <c r="G22" s="64">
        <f>+[5]Cuadro1!H11</f>
        <v>0.71</v>
      </c>
      <c r="H22" s="64">
        <f>+[5]Cuadro1!I11</f>
        <v>0.71</v>
      </c>
      <c r="I22" s="101"/>
      <c r="J22" s="101"/>
      <c r="K22" s="101"/>
      <c r="L22" s="11"/>
      <c r="M22" s="7"/>
      <c r="O22" s="114" t="s">
        <v>28</v>
      </c>
      <c r="P22" s="113">
        <v>0.9</v>
      </c>
      <c r="Q22" s="113">
        <v>0.9</v>
      </c>
      <c r="R22" s="111"/>
    </row>
    <row r="23" spans="1:18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>IF(G24="","",1)</f>
        <v/>
      </c>
      <c r="O24" s="70"/>
      <c r="P24" s="71"/>
      <c r="Q24" s="71"/>
    </row>
    <row r="25" spans="1:18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>IF(G25="","",1)</f>
        <v/>
      </c>
      <c r="O25" s="70"/>
      <c r="P25" s="71"/>
      <c r="Q25" s="71"/>
    </row>
    <row r="26" spans="1:18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>IF(G26="","",1)</f>
        <v/>
      </c>
      <c r="O26" s="70"/>
      <c r="P26" s="71"/>
      <c r="Q26" s="71"/>
    </row>
    <row r="27" spans="1:18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>IF(G27="","",1)</f>
        <v/>
      </c>
      <c r="O27" s="70"/>
      <c r="P27" s="71"/>
      <c r="Q27" s="71"/>
    </row>
    <row r="28" spans="1:18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>IF(G28="","",1)</f>
        <v/>
      </c>
      <c r="O28" s="70"/>
      <c r="P28" s="71"/>
      <c r="Q28" s="71"/>
    </row>
    <row r="29" spans="1:18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tr">
        <f>IF(G30="","",1)</f>
        <v/>
      </c>
      <c r="O30" s="70"/>
      <c r="P30" s="71"/>
      <c r="Q30" s="71"/>
    </row>
    <row r="31" spans="1:18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766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O7" sqref="O7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32</v>
      </c>
      <c r="D7" s="184"/>
      <c r="E7" s="184"/>
      <c r="F7" s="184"/>
      <c r="G7" s="184"/>
      <c r="H7" s="184"/>
      <c r="I7" s="184"/>
      <c r="J7" s="100"/>
      <c r="K7" s="100"/>
      <c r="L7" s="11"/>
      <c r="M7" s="7"/>
      <c r="V7" s="6">
        <f>1200000-535600</f>
        <v>664400</v>
      </c>
    </row>
    <row r="8" spans="1:22">
      <c r="A8" s="7"/>
      <c r="B8" s="8"/>
      <c r="C8" s="182" t="s">
        <v>769</v>
      </c>
      <c r="D8" s="182"/>
      <c r="E8" s="182"/>
      <c r="F8" s="182"/>
      <c r="G8" s="182"/>
      <c r="H8" s="182"/>
      <c r="I8" s="182"/>
      <c r="J8" s="99"/>
      <c r="K8" s="99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82" t="s">
        <v>31</v>
      </c>
      <c r="D10" s="182"/>
      <c r="E10" s="182" t="s">
        <v>29</v>
      </c>
      <c r="F10" s="182"/>
      <c r="G10" s="183" t="s">
        <v>30</v>
      </c>
      <c r="H10" s="183"/>
      <c r="I10" s="185" t="s">
        <v>104</v>
      </c>
      <c r="J10" s="185"/>
      <c r="K10" s="185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>
      <c r="A13" s="7"/>
      <c r="B13" s="9" t="str">
        <f>+[5]Cuadro2!C2</f>
        <v>Alimentos</v>
      </c>
      <c r="C13" s="59">
        <f>+[5]Cuadro2!D2</f>
        <v>1.7</v>
      </c>
      <c r="D13" s="60">
        <f>+[5]Cuadro2!E2</f>
        <v>0.46490259345885498</v>
      </c>
      <c r="E13" s="59">
        <f>+[5]Cuadro2!F2</f>
        <v>1.32</v>
      </c>
      <c r="F13" s="60">
        <f>+[5]Cuadro2!G2</f>
        <v>0.441290954062035</v>
      </c>
      <c r="G13" s="59">
        <f>+[5]Cuadro2!H2</f>
        <v>2.23</v>
      </c>
      <c r="H13" s="60">
        <f>+[5]Cuadro2!I2</f>
        <v>0.43714374954267199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>
      <c r="A14" s="7"/>
      <c r="B14" s="9" t="str">
        <f>+[5]Cuadro2!C3</f>
        <v>Vivienda</v>
      </c>
      <c r="C14" s="59">
        <f>+[5]Cuadro2!D3</f>
        <v>0.62</v>
      </c>
      <c r="D14" s="60">
        <f>+[5]Cuadro2!E3</f>
        <v>0.18302076884846499</v>
      </c>
      <c r="E14" s="59">
        <f>+[5]Cuadro2!F3</f>
        <v>0.77</v>
      </c>
      <c r="F14" s="60">
        <f>+[5]Cuadro2!G3</f>
        <v>0.21735007750848701</v>
      </c>
      <c r="G14" s="59">
        <f>+[5]Cuadro2!H3</f>
        <v>0.59</v>
      </c>
      <c r="H14" s="60">
        <f>+[5]Cuadro2!I3</f>
        <v>0.17359221766527999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21</v>
      </c>
      <c r="P14" s="112">
        <v>-0.24</v>
      </c>
      <c r="Q14" s="112">
        <v>-7.9308335196606999E-3</v>
      </c>
    </row>
    <row r="15" spans="1:22">
      <c r="A15" s="7"/>
      <c r="B15" s="9" t="str">
        <f>+[5]Cuadro2!C4</f>
        <v>Vestuario</v>
      </c>
      <c r="C15" s="59">
        <f>+[5]Cuadro2!D4</f>
        <v>0.02</v>
      </c>
      <c r="D15" s="60">
        <f>+[5]Cuadro2!E4</f>
        <v>9.0472073927211599E-4</v>
      </c>
      <c r="E15" s="59">
        <f>+[5]Cuadro2!F4</f>
        <v>-0.12</v>
      </c>
      <c r="F15" s="60">
        <f>+[5]Cuadro2!G4</f>
        <v>-6.4050843381672704E-3</v>
      </c>
      <c r="G15" s="59">
        <f>+[5]Cuadro2!H4</f>
        <v>0.2</v>
      </c>
      <c r="H15" s="60">
        <f>+[5]Cuadro2!I4</f>
        <v>6.3678885382010501E-3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20</v>
      </c>
      <c r="P15" s="112">
        <v>-0.14000000000000001</v>
      </c>
      <c r="Q15" s="112">
        <v>-5.1831277644510398E-3</v>
      </c>
    </row>
    <row r="16" spans="1:22">
      <c r="A16" s="7"/>
      <c r="B16" s="9" t="str">
        <f>+[5]Cuadro2!C5</f>
        <v>Salud</v>
      </c>
      <c r="C16" s="59">
        <f>+[5]Cuadro2!D5</f>
        <v>1.07</v>
      </c>
      <c r="D16" s="60">
        <f>+[5]Cuadro2!E5</f>
        <v>3.2413218874063801E-2</v>
      </c>
      <c r="E16" s="59">
        <f>+[5]Cuadro2!F5</f>
        <v>0.79</v>
      </c>
      <c r="F16" s="60">
        <f>+[5]Cuadro2!G5</f>
        <v>1.88963123542252E-2</v>
      </c>
      <c r="G16" s="59">
        <f>+[5]Cuadro2!H5</f>
        <v>1.1599999999999999</v>
      </c>
      <c r="H16" s="60">
        <f>+[5]Cuadro2!I5</f>
        <v>5.4290466134472498E-2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22</v>
      </c>
      <c r="P16" s="112">
        <v>0.01</v>
      </c>
      <c r="Q16" s="112">
        <v>7.5018573124799098E-4</v>
      </c>
    </row>
    <row r="17" spans="1:17">
      <c r="A17" s="7"/>
      <c r="B17" s="9" t="str">
        <f>+[5]Cuadro2!C6</f>
        <v>Educación</v>
      </c>
      <c r="C17" s="59">
        <f>+[5]Cuadro2!D6</f>
        <v>0.01</v>
      </c>
      <c r="D17" s="60">
        <f>+[5]Cuadro2!E6</f>
        <v>7.5018573124799098E-4</v>
      </c>
      <c r="E17" s="59">
        <f>+[5]Cuadro2!F6</f>
        <v>0.03</v>
      </c>
      <c r="F17" s="60">
        <f>+[5]Cuadro2!G6</f>
        <v>1.9210262871337601E-3</v>
      </c>
      <c r="G17" s="59">
        <f>+[5]Cuadro2!H6</f>
        <v>-0.02</v>
      </c>
      <c r="H17" s="60">
        <f>+[5]Cuadro2!I6</f>
        <v>-1.97455736369907E-3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26</v>
      </c>
      <c r="P17" s="112">
        <v>0.02</v>
      </c>
      <c r="Q17" s="112">
        <v>9.0472073927211599E-4</v>
      </c>
    </row>
    <row r="18" spans="1:17">
      <c r="A18" s="7"/>
      <c r="B18" s="9" t="str">
        <f>+[5]Cuadro2!C7</f>
        <v>Diversión</v>
      </c>
      <c r="C18" s="59">
        <f>+[5]Cuadro2!D7</f>
        <v>-0.24</v>
      </c>
      <c r="D18" s="60">
        <f>+[5]Cuadro2!E7</f>
        <v>-7.9308335196606999E-3</v>
      </c>
      <c r="E18" s="59">
        <f>+[5]Cuadro2!F7</f>
        <v>-0.12</v>
      </c>
      <c r="F18" s="60">
        <f>+[5]Cuadro2!G7</f>
        <v>-2.7768445085653102E-3</v>
      </c>
      <c r="G18" s="59">
        <f>+[5]Cuadro2!H7</f>
        <v>-0.41</v>
      </c>
      <c r="H18" s="60">
        <f>+[5]Cuadro2!I7</f>
        <v>-2.1656449232380501E-2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3">
        <v>1.07</v>
      </c>
      <c r="Q18" s="113">
        <v>3.2413218874063801E-2</v>
      </c>
    </row>
    <row r="19" spans="1:17">
      <c r="A19" s="7"/>
      <c r="B19" s="9" t="str">
        <f>+[5]Cuadro2!C8</f>
        <v>Transporte</v>
      </c>
      <c r="C19" s="59">
        <f>+[5]Cuadro2!D8</f>
        <v>1.25</v>
      </c>
      <c r="D19" s="60">
        <f>+[5]Cuadro2!E8</f>
        <v>0.18636055137063501</v>
      </c>
      <c r="E19" s="59">
        <f>+[5]Cuadro2!F8</f>
        <v>2.08</v>
      </c>
      <c r="F19" s="60">
        <f>+[5]Cuadro2!G8</f>
        <v>0.243188976351214</v>
      </c>
      <c r="G19" s="59">
        <f>+[5]Cuadro2!H8</f>
        <v>0.28000000000000003</v>
      </c>
      <c r="H19" s="60">
        <f>+[5]Cuadro2!I8</f>
        <v>5.5509205308919597E-2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23</v>
      </c>
      <c r="P19" s="112">
        <v>0.63</v>
      </c>
      <c r="Q19" s="112">
        <v>3.5368490163212203E-2</v>
      </c>
    </row>
    <row r="20" spans="1:17">
      <c r="A20" s="7"/>
      <c r="B20" s="9" t="str">
        <f>+[5]Cuadro2!C9</f>
        <v>Comunicaciones</v>
      </c>
      <c r="C20" s="59">
        <f>+[5]Cuadro2!D9</f>
        <v>-0.14000000000000001</v>
      </c>
      <c r="D20" s="60">
        <f>+[5]Cuadro2!E9</f>
        <v>-5.1831277644510398E-3</v>
      </c>
      <c r="E20" s="59">
        <f>+[5]Cuadro2!F9</f>
        <v>-0.05</v>
      </c>
      <c r="F20" s="60">
        <f>+[5]Cuadro2!G9</f>
        <v>-1.65285831520841E-3</v>
      </c>
      <c r="G20" s="59">
        <f>+[5]Cuadro2!H9</f>
        <v>-0.25</v>
      </c>
      <c r="H20" s="60">
        <f>+[5]Cuadro2!I9</f>
        <v>-9.8224225107777299E-3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27</v>
      </c>
      <c r="P20" s="113">
        <v>0.62</v>
      </c>
      <c r="Q20" s="113">
        <v>0.18302076884846499</v>
      </c>
    </row>
    <row r="21" spans="1:17">
      <c r="A21" s="7"/>
      <c r="B21" s="9" t="str">
        <f>+[5]Cuadro2!C10</f>
        <v>Otros gastos</v>
      </c>
      <c r="C21" s="59">
        <f>+[5]Cuadro2!D10</f>
        <v>0.63</v>
      </c>
      <c r="D21" s="60">
        <f>+[5]Cuadro2!E10</f>
        <v>3.5368490163212203E-2</v>
      </c>
      <c r="E21" s="59">
        <f>+[5]Cuadro2!F10</f>
        <v>0.52</v>
      </c>
      <c r="F21" s="60">
        <f>+[5]Cuadro2!G10</f>
        <v>3.24798578523295E-2</v>
      </c>
      <c r="G21" s="59">
        <f>+[5]Cuadro2!H10</f>
        <v>0.43</v>
      </c>
      <c r="H21" s="60">
        <f>+[5]Cuadro2!I10</f>
        <v>1.70144554011885E-2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25</v>
      </c>
      <c r="P21" s="113">
        <v>1.25</v>
      </c>
      <c r="Q21" s="113">
        <v>0.18636055137063501</v>
      </c>
    </row>
    <row r="22" spans="1:17">
      <c r="A22" s="7"/>
      <c r="B22" s="19" t="s">
        <v>28</v>
      </c>
      <c r="C22" s="64">
        <f>+[5]Cuadro2!D11</f>
        <v>0.9</v>
      </c>
      <c r="D22" s="64">
        <f>+[5]Cuadro2!E11</f>
        <v>0.9</v>
      </c>
      <c r="E22" s="64">
        <f>+[5]Cuadro2!F11</f>
        <v>0.95</v>
      </c>
      <c r="F22" s="64">
        <f>+[5]Cuadro2!G11</f>
        <v>0.95</v>
      </c>
      <c r="G22" s="64">
        <f>+[5]Cuadro2!H11</f>
        <v>0.71</v>
      </c>
      <c r="H22" s="64">
        <f>+[5]Cuadro2!I11</f>
        <v>0.71</v>
      </c>
      <c r="I22" s="101"/>
      <c r="J22" s="101"/>
      <c r="K22" s="101"/>
      <c r="L22" s="11"/>
      <c r="M22" s="7"/>
      <c r="O22" s="78" t="s">
        <v>19</v>
      </c>
      <c r="P22" s="112">
        <v>1.7</v>
      </c>
      <c r="Q22" s="112">
        <v>0.46490259345885498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0.9</v>
      </c>
      <c r="Q23" s="113">
        <v>0.9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>IF(G28="","",1)</f>
        <v/>
      </c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tr">
        <f>IF(G30="","",1)</f>
        <v/>
      </c>
      <c r="O30" s="70"/>
      <c r="P30" s="71"/>
      <c r="Q30" s="71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770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P7" sqref="P7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32</v>
      </c>
      <c r="D7" s="184"/>
      <c r="E7" s="184"/>
      <c r="F7" s="184"/>
      <c r="G7" s="184"/>
      <c r="H7" s="184"/>
      <c r="I7" s="184"/>
      <c r="J7" s="100"/>
      <c r="K7" s="100"/>
      <c r="L7" s="11"/>
      <c r="M7" s="7"/>
      <c r="V7" s="6">
        <f>1200000-535600</f>
        <v>664400</v>
      </c>
    </row>
    <row r="8" spans="1:22">
      <c r="A8" s="7"/>
      <c r="B8" s="8"/>
      <c r="C8" s="182" t="s">
        <v>771</v>
      </c>
      <c r="D8" s="182"/>
      <c r="E8" s="182"/>
      <c r="F8" s="182"/>
      <c r="G8" s="182"/>
      <c r="H8" s="182"/>
      <c r="I8" s="182"/>
      <c r="J8" s="99"/>
      <c r="K8" s="99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>
      <c r="A10" s="7"/>
      <c r="B10" s="9"/>
      <c r="C10" s="182" t="s">
        <v>31</v>
      </c>
      <c r="D10" s="182"/>
      <c r="E10" s="182" t="s">
        <v>29</v>
      </c>
      <c r="F10" s="182"/>
      <c r="G10" s="183" t="s">
        <v>30</v>
      </c>
      <c r="H10" s="183"/>
      <c r="I10" s="185" t="s">
        <v>104</v>
      </c>
      <c r="J10" s="185"/>
      <c r="K10" s="185"/>
      <c r="L10" s="11"/>
      <c r="M10" s="7"/>
    </row>
    <row r="11" spans="1:22" ht="31.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>
      <c r="A13" s="7"/>
      <c r="B13" s="9" t="str">
        <f>+[5]Cuadro3!C2</f>
        <v>Alimentos</v>
      </c>
      <c r="C13" s="59">
        <f>+[5]Cuadro3!D2</f>
        <v>4.92</v>
      </c>
      <c r="D13" s="60">
        <f>+[5]Cuadro3!E2</f>
        <v>1.3454827998926899</v>
      </c>
      <c r="E13" s="59">
        <f>+[5]Cuadro3!F2</f>
        <v>5.42</v>
      </c>
      <c r="F13" s="60">
        <f>+[5]Cuadro3!G2</f>
        <v>1.8119674022850201</v>
      </c>
      <c r="G13" s="59">
        <f>+[5]Cuadro3!H2</f>
        <v>4.88</v>
      </c>
      <c r="H13" s="60">
        <f>+[5]Cuadro3!I2</f>
        <v>0.95661950572566801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>
      <c r="A14" s="7"/>
      <c r="B14" s="9" t="str">
        <f>+[5]Cuadro3!C3</f>
        <v>Vivienda</v>
      </c>
      <c r="C14" s="59">
        <f>+[5]Cuadro3!D3</f>
        <v>3.08</v>
      </c>
      <c r="D14" s="60">
        <f>+[5]Cuadro3!E3</f>
        <v>0.90919994847301899</v>
      </c>
      <c r="E14" s="59">
        <f>+[5]Cuadro3!F3</f>
        <v>4.09</v>
      </c>
      <c r="F14" s="60">
        <f>+[5]Cuadro3!G3</f>
        <v>1.15449586624638</v>
      </c>
      <c r="G14" s="59">
        <f>+[5]Cuadro3!H3</f>
        <v>1.45</v>
      </c>
      <c r="H14" s="60">
        <f>+[5]Cuadro3!I3</f>
        <v>0.42662494171975601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21</v>
      </c>
      <c r="P14" s="112">
        <v>-1.06</v>
      </c>
      <c r="Q14" s="112">
        <v>-3.5027848045168099E-2</v>
      </c>
    </row>
    <row r="15" spans="1:22">
      <c r="A15" s="7"/>
      <c r="B15" s="9" t="str">
        <f>+[5]Cuadro3!C4</f>
        <v>Vestuario</v>
      </c>
      <c r="C15" s="59">
        <f>+[5]Cuadro3!D4</f>
        <v>0.23</v>
      </c>
      <c r="D15" s="60">
        <f>+[5]Cuadro3!E4</f>
        <v>1.04042885016293E-2</v>
      </c>
      <c r="E15" s="59">
        <f>+[5]Cuadro3!F4</f>
        <v>0.28999999999999998</v>
      </c>
      <c r="F15" s="60">
        <f>+[5]Cuadro3!G4</f>
        <v>1.5478953817237601E-2</v>
      </c>
      <c r="G15" s="59">
        <f>+[5]Cuadro3!H4</f>
        <v>0.5</v>
      </c>
      <c r="H15" s="60">
        <f>+[5]Cuadro3!I4</f>
        <v>1.59197213455026E-2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26</v>
      </c>
      <c r="P15" s="113">
        <v>0.23</v>
      </c>
      <c r="Q15" s="113">
        <v>1.04042885016293E-2</v>
      </c>
    </row>
    <row r="16" spans="1:22">
      <c r="A16" s="7"/>
      <c r="B16" s="9" t="str">
        <f>+[5]Cuadro3!C5</f>
        <v>Salud</v>
      </c>
      <c r="C16" s="59">
        <f>+[5]Cuadro3!D5</f>
        <v>4.7</v>
      </c>
      <c r="D16" s="60">
        <f>+[5]Cuadro3!E5</f>
        <v>0.14237582122252301</v>
      </c>
      <c r="E16" s="59">
        <f>+[5]Cuadro3!F5</f>
        <v>2.93</v>
      </c>
      <c r="F16" s="60">
        <f>+[5]Cuadro3!G5</f>
        <v>7.0083791389721206E-2</v>
      </c>
      <c r="G16" s="59">
        <f>+[5]Cuadro3!H5</f>
        <v>5.22</v>
      </c>
      <c r="H16" s="60">
        <f>+[5]Cuadro3!I5</f>
        <v>0.24430709760512601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23</v>
      </c>
      <c r="P16" s="112">
        <v>1.05</v>
      </c>
      <c r="Q16" s="112">
        <v>5.8947483605353602E-2</v>
      </c>
    </row>
    <row r="17" spans="1:17">
      <c r="A17" s="7"/>
      <c r="B17" s="9" t="str">
        <f>+[5]Cuadro3!C6</f>
        <v>Educación</v>
      </c>
      <c r="C17" s="59">
        <f>+[5]Cuadro3!D6</f>
        <v>5.03</v>
      </c>
      <c r="D17" s="60">
        <f>+[5]Cuadro3!E6</f>
        <v>0.37734342281774003</v>
      </c>
      <c r="E17" s="59">
        <f>+[5]Cuadro3!F6</f>
        <v>3.77</v>
      </c>
      <c r="F17" s="60">
        <f>+[5]Cuadro3!G6</f>
        <v>0.24140897008314199</v>
      </c>
      <c r="G17" s="59">
        <f>+[5]Cuadro3!H6</f>
        <v>6.65</v>
      </c>
      <c r="H17" s="60">
        <f>+[5]Cuadro3!I6</f>
        <v>0.65654032342993995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20</v>
      </c>
      <c r="P17" s="113">
        <v>2.21</v>
      </c>
      <c r="Q17" s="113">
        <v>8.1819373995977204E-2</v>
      </c>
    </row>
    <row r="18" spans="1:17">
      <c r="A18" s="7"/>
      <c r="B18" s="9" t="str">
        <f>+[5]Cuadro3!C7</f>
        <v>Diversión</v>
      </c>
      <c r="C18" s="59">
        <f>+[5]Cuadro3!D7</f>
        <v>-1.06</v>
      </c>
      <c r="D18" s="60">
        <f>+[5]Cuadro3!E7</f>
        <v>-3.5027848045168099E-2</v>
      </c>
      <c r="E18" s="59">
        <f>+[5]Cuadro3!F7</f>
        <v>-3.87</v>
      </c>
      <c r="F18" s="60">
        <f>+[5]Cuadro3!G7</f>
        <v>-8.9553235401231099E-2</v>
      </c>
      <c r="G18" s="59">
        <f>+[5]Cuadro3!H7</f>
        <v>-0.9</v>
      </c>
      <c r="H18" s="60">
        <f>+[5]Cuadro3!I7</f>
        <v>-4.7538547095469397E-2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3">
        <v>4.7</v>
      </c>
      <c r="Q18" s="113">
        <v>0.14237582122252301</v>
      </c>
    </row>
    <row r="19" spans="1:17">
      <c r="A19" s="7"/>
      <c r="B19" s="9" t="str">
        <f>+[5]Cuadro3!C8</f>
        <v>Transporte</v>
      </c>
      <c r="C19" s="59">
        <f>+[5]Cuadro3!D8</f>
        <v>1.77</v>
      </c>
      <c r="D19" s="60">
        <f>+[5]Cuadro3!E8</f>
        <v>0.26388654074081902</v>
      </c>
      <c r="E19" s="59">
        <f>+[5]Cuadro3!F8</f>
        <v>2.66</v>
      </c>
      <c r="F19" s="60">
        <f>+[5]Cuadro3!G8</f>
        <v>0.31100128706453301</v>
      </c>
      <c r="G19" s="59">
        <f>+[5]Cuadro3!H8</f>
        <v>0.61</v>
      </c>
      <c r="H19" s="60">
        <f>+[5]Cuadro3!I8</f>
        <v>0.12093076870871799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25</v>
      </c>
      <c r="P19" s="112">
        <v>1.77</v>
      </c>
      <c r="Q19" s="112">
        <v>0.26388654074081902</v>
      </c>
    </row>
    <row r="20" spans="1:17">
      <c r="A20" s="7"/>
      <c r="B20" s="9" t="str">
        <f>+[5]Cuadro3!C9</f>
        <v>Comunicaciones</v>
      </c>
      <c r="C20" s="59">
        <f>+[5]Cuadro3!D9</f>
        <v>2.21</v>
      </c>
      <c r="D20" s="60">
        <f>+[5]Cuadro3!E9</f>
        <v>8.1819373995977204E-2</v>
      </c>
      <c r="E20" s="59">
        <f>+[5]Cuadro3!F9</f>
        <v>5.91</v>
      </c>
      <c r="F20" s="60">
        <f>+[5]Cuadro3!G9</f>
        <v>0.195367852857634</v>
      </c>
      <c r="G20" s="59">
        <f>+[5]Cuadro3!H9</f>
        <v>0.64</v>
      </c>
      <c r="H20" s="60">
        <f>+[5]Cuadro3!I9</f>
        <v>2.5145401627591001E-2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22</v>
      </c>
      <c r="P20" s="112">
        <v>5.03</v>
      </c>
      <c r="Q20" s="112">
        <v>0.37734342281774003</v>
      </c>
    </row>
    <row r="21" spans="1:17">
      <c r="A21" s="7"/>
      <c r="B21" s="9" t="str">
        <f>+[5]Cuadro3!C10</f>
        <v>Otros gastos</v>
      </c>
      <c r="C21" s="59">
        <f>+[5]Cuadro3!D10</f>
        <v>1.05</v>
      </c>
      <c r="D21" s="60">
        <f>+[5]Cuadro3!E10</f>
        <v>5.8947483605353602E-2</v>
      </c>
      <c r="E21" s="59">
        <f>+[5]Cuadro3!F10</f>
        <v>0.32</v>
      </c>
      <c r="F21" s="60">
        <f>+[5]Cuadro3!G10</f>
        <v>1.9987604832202799E-2</v>
      </c>
      <c r="G21" s="59">
        <f>+[5]Cuadro3!H10</f>
        <v>1.94</v>
      </c>
      <c r="H21" s="60">
        <f>+[5]Cuadro3!I10</f>
        <v>7.6762891810013195E-2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2">
        <v>3.08</v>
      </c>
      <c r="Q21" s="112">
        <v>0.90919994847301899</v>
      </c>
    </row>
    <row r="22" spans="1:17">
      <c r="A22" s="7"/>
      <c r="B22" s="19" t="s">
        <v>28</v>
      </c>
      <c r="C22" s="64">
        <f>+[5]Cuadro3!D11</f>
        <v>3.15</v>
      </c>
      <c r="D22" s="64">
        <f>+[5]Cuadro3!E11</f>
        <v>3.15</v>
      </c>
      <c r="E22" s="64">
        <f>+[5]Cuadro3!F11</f>
        <v>3.72</v>
      </c>
      <c r="F22" s="64">
        <f>+[5]Cuadro3!G11</f>
        <v>3.72</v>
      </c>
      <c r="G22" s="64">
        <f>+[5]Cuadro3!H11</f>
        <v>2.44</v>
      </c>
      <c r="H22" s="64">
        <f>+[5]Cuadro3!I11</f>
        <v>2.44</v>
      </c>
      <c r="I22" s="101"/>
      <c r="J22" s="101"/>
      <c r="K22" s="101"/>
      <c r="L22" s="11"/>
      <c r="M22" s="7"/>
      <c r="O22" s="78" t="s">
        <v>19</v>
      </c>
      <c r="P22" s="112">
        <v>4.92</v>
      </c>
      <c r="Q22" s="112">
        <v>1.3454827998926899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3.15</v>
      </c>
      <c r="Q23" s="113">
        <v>3.15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 t="shared" ref="N24:N29" si="0"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 t="shared" si="0"/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 t="shared" si="0"/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 t="shared" si="0"/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 t="shared" si="0"/>
        <v/>
      </c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tr">
        <f t="shared" si="0"/>
        <v/>
      </c>
      <c r="O29" s="70"/>
      <c r="P29" s="71"/>
      <c r="Q29" s="71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tr">
        <f>IF(G31="","",1)</f>
        <v/>
      </c>
      <c r="O31" s="70"/>
      <c r="P31" s="71"/>
      <c r="Q31" s="71"/>
    </row>
    <row r="32" spans="1:17" s="17" customFormat="1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766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view="pageBreakPreview" zoomScaleNormal="100" zoomScaleSheetLayoutView="100" workbookViewId="0">
      <selection activeCell="P8" sqref="P8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91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185</v>
      </c>
      <c r="J10" s="188"/>
      <c r="K10" s="11"/>
      <c r="L10" s="7"/>
      <c r="N10" s="69"/>
      <c r="O10" s="186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22">
        <v>2011</v>
      </c>
      <c r="J11" s="122">
        <v>2012</v>
      </c>
      <c r="K11" s="11"/>
      <c r="L11" s="7"/>
      <c r="N11" s="69"/>
      <c r="O11" s="187"/>
    </row>
    <row r="12" spans="1:22" ht="12" customHeight="1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>
      <c r="A13" s="7"/>
      <c r="B13" s="9" t="str">
        <f>+[5]Cuadro4!C2</f>
        <v>Alimentos</v>
      </c>
      <c r="C13" s="62">
        <f>+[5]Cuadro4!D2</f>
        <v>0.91</v>
      </c>
      <c r="D13" s="62">
        <f>+[5]Cuadro4!E2</f>
        <v>1.47</v>
      </c>
      <c r="E13" s="62">
        <f>+[5]Cuadro4!F2</f>
        <v>1.7</v>
      </c>
      <c r="F13" s="63">
        <f>+[5]Cuadro4!G2</f>
        <v>0.2444345461001585</v>
      </c>
      <c r="G13" s="63">
        <f>+[5]Cuadro4!H2</f>
        <v>0.39830498804019859</v>
      </c>
      <c r="H13" s="63">
        <f>+[5]Cuadro4!I2</f>
        <v>0.46490259345885498</v>
      </c>
      <c r="I13" s="147">
        <f>+[5]Cuadro4!J2</f>
        <v>1</v>
      </c>
      <c r="J13" s="146">
        <f>+[5]Cuadro4!K2</f>
        <v>1</v>
      </c>
      <c r="K13" s="11"/>
      <c r="L13" s="7"/>
      <c r="O13" s="17"/>
      <c r="P13" s="111" t="s">
        <v>33</v>
      </c>
      <c r="Q13" s="111" t="s">
        <v>34</v>
      </c>
      <c r="R13" s="17"/>
      <c r="S13" s="17"/>
    </row>
    <row r="14" spans="1:22">
      <c r="A14" s="7"/>
      <c r="B14" s="9" t="str">
        <f>+[5]Cuadro4!C3</f>
        <v>Transporte</v>
      </c>
      <c r="C14" s="62">
        <f>+[5]Cuadro4!D3</f>
        <v>2.1</v>
      </c>
      <c r="D14" s="62">
        <f>+[5]Cuadro4!E3</f>
        <v>2.25</v>
      </c>
      <c r="E14" s="62">
        <f>+[5]Cuadro4!F3</f>
        <v>1.25</v>
      </c>
      <c r="F14" s="63">
        <f>+[5]Cuadro4!G3</f>
        <v>0.31816944621701698</v>
      </c>
      <c r="G14" s="63">
        <f>+[5]Cuadro4!H3</f>
        <v>0.33855879577761111</v>
      </c>
      <c r="H14" s="63">
        <f>+[5]Cuadro4!I3</f>
        <v>0.18636055137063501</v>
      </c>
      <c r="I14" s="147">
        <f>+[5]Cuadro4!J3</f>
        <v>2</v>
      </c>
      <c r="J14" s="146">
        <f>+[5]Cuadro4!K3</f>
        <v>2</v>
      </c>
      <c r="K14" s="11"/>
      <c r="L14" s="7"/>
      <c r="N14" s="53"/>
      <c r="O14" s="78" t="str">
        <f>+B13</f>
        <v>Alimentos</v>
      </c>
      <c r="P14" s="113">
        <f>+E13</f>
        <v>1.7</v>
      </c>
      <c r="Q14" s="78">
        <f>+H13</f>
        <v>0.46490259345885498</v>
      </c>
      <c r="R14" s="78"/>
      <c r="S14" s="78"/>
    </row>
    <row r="15" spans="1:22">
      <c r="A15" s="7"/>
      <c r="B15" s="9" t="str">
        <f>+[5]Cuadro4!C4</f>
        <v>Vivienda</v>
      </c>
      <c r="C15" s="62">
        <f>+[5]Cuadro4!D4</f>
        <v>0.25</v>
      </c>
      <c r="D15" s="62">
        <f>+[5]Cuadro4!E4</f>
        <v>0.41</v>
      </c>
      <c r="E15" s="62">
        <f>+[5]Cuadro4!F4</f>
        <v>0.62</v>
      </c>
      <c r="F15" s="63">
        <f>+[5]Cuadro4!G4</f>
        <v>7.3787295458349861E-2</v>
      </c>
      <c r="G15" s="63">
        <f>+[5]Cuadro4!H4</f>
        <v>0.12204487396794363</v>
      </c>
      <c r="H15" s="63">
        <f>+[5]Cuadro4!I4</f>
        <v>0.18302076884846499</v>
      </c>
      <c r="I15" s="147">
        <f>+[5]Cuadro4!J4</f>
        <v>3</v>
      </c>
      <c r="J15" s="146">
        <f>+[5]Cuadro4!K4</f>
        <v>3</v>
      </c>
      <c r="K15" s="11"/>
      <c r="L15" s="7"/>
      <c r="N15" s="18"/>
      <c r="O15" s="78" t="str">
        <f t="shared" ref="O15:O22" si="0">+B14</f>
        <v>Transporte</v>
      </c>
      <c r="P15" s="113">
        <f t="shared" ref="P15:P21" si="1">+E14</f>
        <v>1.25</v>
      </c>
      <c r="Q15" s="78">
        <f t="shared" ref="Q15:Q22" si="2">+H14</f>
        <v>0.18636055137063501</v>
      </c>
      <c r="R15" s="78"/>
      <c r="S15" s="78"/>
    </row>
    <row r="16" spans="1:22">
      <c r="A16" s="7"/>
      <c r="B16" s="9" t="str">
        <f>+[5]Cuadro4!C5</f>
        <v>Otros gastos</v>
      </c>
      <c r="C16" s="62">
        <f>+[5]Cuadro4!D5</f>
        <v>0.82</v>
      </c>
      <c r="D16" s="62">
        <f>+[5]Cuadro4!E5</f>
        <v>0.8</v>
      </c>
      <c r="E16" s="62">
        <f>+[5]Cuadro4!F5</f>
        <v>0.63</v>
      </c>
      <c r="F16" s="63">
        <f>+[5]Cuadro4!G5</f>
        <v>4.7334460917162799E-2</v>
      </c>
      <c r="G16" s="63">
        <f>+[5]Cuadro4!H5</f>
        <v>4.6022439876531721E-2</v>
      </c>
      <c r="H16" s="63">
        <f>+[5]Cuadro4!I5</f>
        <v>3.5368490163212203E-2</v>
      </c>
      <c r="I16" s="147">
        <f>+[5]Cuadro4!J5</f>
        <v>4</v>
      </c>
      <c r="J16" s="146">
        <f>+[5]Cuadro4!K5</f>
        <v>4</v>
      </c>
      <c r="K16" s="11"/>
      <c r="L16" s="7"/>
      <c r="O16" s="78" t="str">
        <f t="shared" si="0"/>
        <v>Vivienda</v>
      </c>
      <c r="P16" s="113">
        <f t="shared" si="1"/>
        <v>0.62</v>
      </c>
      <c r="Q16" s="78">
        <f t="shared" si="2"/>
        <v>0.18302076884846499</v>
      </c>
      <c r="R16" s="78"/>
      <c r="S16" s="78"/>
    </row>
    <row r="17" spans="1:19">
      <c r="A17" s="7"/>
      <c r="B17" s="9" t="str">
        <f>+[5]Cuadro4!C6</f>
        <v>Salud</v>
      </c>
      <c r="C17" s="62">
        <f>+[5]Cuadro4!D6</f>
        <v>1.74</v>
      </c>
      <c r="D17" s="62">
        <f>+[5]Cuadro4!E6</f>
        <v>0.85</v>
      </c>
      <c r="E17" s="62">
        <f>+[5]Cuadro4!F6</f>
        <v>1.07</v>
      </c>
      <c r="F17" s="63">
        <f>+[5]Cuadro4!G6</f>
        <v>5.1242254464668499E-2</v>
      </c>
      <c r="G17" s="63">
        <f>+[5]Cuadro4!H6</f>
        <v>2.5561940250622712E-2</v>
      </c>
      <c r="H17" s="63">
        <f>+[5]Cuadro4!I6</f>
        <v>3.2413218874063801E-2</v>
      </c>
      <c r="I17" s="147">
        <f>+[5]Cuadro4!J6</f>
        <v>5</v>
      </c>
      <c r="J17" s="146">
        <f>+[5]Cuadro4!K6</f>
        <v>5</v>
      </c>
      <c r="K17" s="11"/>
      <c r="L17" s="7"/>
      <c r="O17" s="78" t="str">
        <f t="shared" si="0"/>
        <v>Otros gastos</v>
      </c>
      <c r="P17" s="113">
        <f t="shared" si="1"/>
        <v>0.63</v>
      </c>
      <c r="Q17" s="78">
        <f t="shared" si="2"/>
        <v>3.5368490163212203E-2</v>
      </c>
      <c r="R17" s="78"/>
      <c r="S17" s="78"/>
    </row>
    <row r="18" spans="1:19">
      <c r="A18" s="7"/>
      <c r="B18" s="9" t="str">
        <f>+[5]Cuadro4!C7</f>
        <v>Vestuario</v>
      </c>
      <c r="C18" s="62">
        <f>+[5]Cuadro4!D7</f>
        <v>-7.0000000000000007E-2</v>
      </c>
      <c r="D18" s="62">
        <f>+[5]Cuadro4!E7</f>
        <v>0.01</v>
      </c>
      <c r="E18" s="62">
        <f>+[5]Cuadro4!F7</f>
        <v>0.02</v>
      </c>
      <c r="F18" s="63">
        <f>+[5]Cuadro4!G7</f>
        <v>-3.4427387155574899E-3</v>
      </c>
      <c r="G18" s="63">
        <f>+[5]Cuadro4!H7</f>
        <v>4.6815675566724163E-4</v>
      </c>
      <c r="H18" s="63">
        <f>+[5]Cuadro4!I7</f>
        <v>9.0472073927211599E-4</v>
      </c>
      <c r="I18" s="147">
        <f>+[5]Cuadro4!J7</f>
        <v>8</v>
      </c>
      <c r="J18" s="146">
        <f>+[5]Cuadro4!K7</f>
        <v>6</v>
      </c>
      <c r="K18" s="11"/>
      <c r="L18" s="7"/>
      <c r="O18" s="78" t="str">
        <f t="shared" si="0"/>
        <v>Salud</v>
      </c>
      <c r="P18" s="113">
        <f t="shared" si="1"/>
        <v>1.07</v>
      </c>
      <c r="Q18" s="78">
        <f t="shared" si="2"/>
        <v>3.2413218874063801E-2</v>
      </c>
      <c r="R18" s="78"/>
      <c r="S18" s="78"/>
    </row>
    <row r="19" spans="1:19">
      <c r="A19" s="7"/>
      <c r="B19" s="9" t="str">
        <f>+[5]Cuadro4!C8</f>
        <v>Educación</v>
      </c>
      <c r="C19" s="62">
        <f>+[5]Cuadro4!D8</f>
        <v>-0.01</v>
      </c>
      <c r="D19" s="62">
        <f>+[5]Cuadro4!E8</f>
        <v>0</v>
      </c>
      <c r="E19" s="62">
        <f>+[5]Cuadro4!F8</f>
        <v>0.01</v>
      </c>
      <c r="F19" s="63">
        <f>+[5]Cuadro4!G8</f>
        <v>-7.3503836676510725E-4</v>
      </c>
      <c r="G19" s="63">
        <f>+[5]Cuadro4!H8</f>
        <v>0</v>
      </c>
      <c r="H19" s="63">
        <f>+[5]Cuadro4!I8</f>
        <v>7.5018573124799098E-4</v>
      </c>
      <c r="I19" s="147">
        <f>+[5]Cuadro4!J8</f>
        <v>9</v>
      </c>
      <c r="J19" s="146">
        <f>+[5]Cuadro4!K8</f>
        <v>7</v>
      </c>
      <c r="K19" s="11"/>
      <c r="L19" s="7"/>
      <c r="O19" s="78" t="str">
        <f t="shared" si="0"/>
        <v>Vestuario</v>
      </c>
      <c r="P19" s="113">
        <f t="shared" si="1"/>
        <v>0.02</v>
      </c>
      <c r="Q19" s="78">
        <f t="shared" si="2"/>
        <v>9.0472073927211599E-4</v>
      </c>
      <c r="R19" s="78"/>
      <c r="S19" s="78"/>
    </row>
    <row r="20" spans="1:19">
      <c r="A20" s="7"/>
      <c r="B20" s="9" t="str">
        <f>+[5]Cuadro4!C9</f>
        <v>Comunicaciones</v>
      </c>
      <c r="C20" s="62">
        <f>+[5]Cuadro4!D9</f>
        <v>-0.08</v>
      </c>
      <c r="D20" s="62">
        <f>+[5]Cuadro4!E9</f>
        <v>0.18</v>
      </c>
      <c r="E20" s="62">
        <f>+[5]Cuadro4!F9</f>
        <v>-0.14000000000000001</v>
      </c>
      <c r="F20" s="63">
        <f>+[5]Cuadro4!G9</f>
        <v>-3.1109779577290411E-3</v>
      </c>
      <c r="G20" s="63">
        <f>+[5]Cuadro4!H9</f>
        <v>6.7410722931275369E-3</v>
      </c>
      <c r="H20" s="63">
        <f>+[5]Cuadro4!I9</f>
        <v>-5.1831277644510398E-3</v>
      </c>
      <c r="I20" s="147">
        <f>+[5]Cuadro4!J9</f>
        <v>7</v>
      </c>
      <c r="J20" s="146">
        <f>+[5]Cuadro4!K9</f>
        <v>8</v>
      </c>
      <c r="K20" s="11"/>
      <c r="L20" s="7"/>
      <c r="O20" s="78" t="str">
        <f t="shared" si="0"/>
        <v>Educación</v>
      </c>
      <c r="P20" s="113">
        <f t="shared" si="1"/>
        <v>0.01</v>
      </c>
      <c r="Q20" s="78">
        <f t="shared" si="2"/>
        <v>7.5018573124799098E-4</v>
      </c>
      <c r="R20" s="78"/>
      <c r="S20" s="78"/>
    </row>
    <row r="21" spans="1:19">
      <c r="A21" s="7"/>
      <c r="B21" s="9" t="str">
        <f>+[5]Cuadro4!C10</f>
        <v>Diversión</v>
      </c>
      <c r="C21" s="62">
        <f>+[5]Cuadro4!D10</f>
        <v>-0.1</v>
      </c>
      <c r="D21" s="62">
        <f>+[5]Cuadro4!E10</f>
        <v>0.49</v>
      </c>
      <c r="E21" s="62">
        <f>+[5]Cuadro4!F10</f>
        <v>-0.24</v>
      </c>
      <c r="F21" s="63">
        <f>+[5]Cuadro4!G10</f>
        <v>-3.4779303308442263E-3</v>
      </c>
      <c r="G21" s="63">
        <f>+[5]Cuadro4!H10</f>
        <v>1.6852156602649822E-2</v>
      </c>
      <c r="H21" s="63">
        <f>+[5]Cuadro4!I10</f>
        <v>-7.9308335196606999E-3</v>
      </c>
      <c r="I21" s="147">
        <f>+[5]Cuadro4!J10</f>
        <v>6</v>
      </c>
      <c r="J21" s="146">
        <f>+[5]Cuadro4!K10</f>
        <v>9</v>
      </c>
      <c r="K21" s="11"/>
      <c r="L21" s="7"/>
      <c r="O21" s="78" t="str">
        <f t="shared" si="0"/>
        <v>Comunicaciones</v>
      </c>
      <c r="P21" s="113">
        <f t="shared" si="1"/>
        <v>-0.14000000000000001</v>
      </c>
      <c r="Q21" s="78">
        <f t="shared" si="2"/>
        <v>-5.1831277644510398E-3</v>
      </c>
      <c r="R21" s="78"/>
      <c r="S21" s="78"/>
    </row>
    <row r="22" spans="1:19">
      <c r="A22" s="7"/>
      <c r="B22" s="19" t="str">
        <f>+[5]Cuadro4!C11</f>
        <v>Total</v>
      </c>
      <c r="C22" s="64">
        <f>+[5]Cuadro4!D11</f>
        <v>0.72</v>
      </c>
      <c r="D22" s="64">
        <f>+[5]Cuadro4!E11</f>
        <v>0.95</v>
      </c>
      <c r="E22" s="64">
        <f>+[5]Cuadro4!F11</f>
        <v>0.9</v>
      </c>
      <c r="F22" s="64">
        <f>+[5]Cuadro4!G11</f>
        <v>0.72</v>
      </c>
      <c r="G22" s="64">
        <f>+[5]Cuadro4!H11</f>
        <v>0.95</v>
      </c>
      <c r="H22" s="64">
        <f>+[5]Cuadro4!I11</f>
        <v>0.9</v>
      </c>
      <c r="I22" s="101"/>
      <c r="J22" s="101"/>
      <c r="K22" s="11"/>
      <c r="L22" s="7"/>
      <c r="N22" s="70"/>
      <c r="O22" s="78" t="str">
        <f t="shared" si="0"/>
        <v>Diversión</v>
      </c>
      <c r="P22" s="113">
        <f>+E21</f>
        <v>-0.24</v>
      </c>
      <c r="Q22" s="78">
        <f t="shared" si="2"/>
        <v>-7.9308335196606999E-3</v>
      </c>
      <c r="R22" s="78"/>
      <c r="S22" s="78"/>
    </row>
    <row r="23" spans="1:19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9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9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9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9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9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9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C38" s="184" t="s">
        <v>82</v>
      </c>
      <c r="D38" s="184"/>
      <c r="E38" s="184"/>
      <c r="F38" s="184"/>
      <c r="G38" s="184"/>
      <c r="H38" s="184"/>
      <c r="I38" s="116"/>
      <c r="J38" s="116"/>
      <c r="K38" s="11"/>
      <c r="L38" s="7"/>
    </row>
    <row r="39" spans="1:12" s="17" customFormat="1">
      <c r="A39" s="7"/>
      <c r="C39" s="184" t="s">
        <v>774</v>
      </c>
      <c r="D39" s="184"/>
      <c r="E39" s="184"/>
      <c r="F39" s="184"/>
      <c r="G39" s="184"/>
      <c r="H39" s="184"/>
      <c r="I39" s="118" t="s">
        <v>34</v>
      </c>
      <c r="J39" s="9"/>
      <c r="K39" s="11"/>
      <c r="L39" s="7"/>
    </row>
    <row r="40" spans="1:12" s="17" customFormat="1">
      <c r="A40" s="7"/>
      <c r="C40" s="52" t="s">
        <v>224</v>
      </c>
      <c r="D40" s="52" t="s">
        <v>226</v>
      </c>
      <c r="E40" s="52" t="s">
        <v>233</v>
      </c>
      <c r="F40" s="52" t="s">
        <v>667</v>
      </c>
      <c r="G40" s="52" t="s">
        <v>751</v>
      </c>
      <c r="H40" s="52" t="s">
        <v>773</v>
      </c>
      <c r="I40" s="117">
        <v>40909</v>
      </c>
      <c r="J40" s="9"/>
      <c r="K40" s="11"/>
      <c r="L40" s="7"/>
    </row>
    <row r="41" spans="1:12" s="17" customFormat="1">
      <c r="A41" s="7"/>
      <c r="B41" s="9" t="s">
        <v>5</v>
      </c>
      <c r="C41" s="59">
        <f>+[5]Cuadro4a!B2</f>
        <v>-0.2</v>
      </c>
      <c r="D41" s="59">
        <f>+[5]Cuadro4a!C2</f>
        <v>0.16</v>
      </c>
      <c r="E41" s="59">
        <f>+[5]Cuadro4a!D2</f>
        <v>0.15</v>
      </c>
      <c r="F41" s="59">
        <f>+[5]Cuadro4a!E2</f>
        <v>0.11</v>
      </c>
      <c r="G41" s="59">
        <f>+[5]Cuadro4a!F2</f>
        <v>0.26</v>
      </c>
      <c r="H41" s="59">
        <f>+[5]Cuadro4a!G2</f>
        <v>0.9</v>
      </c>
      <c r="I41" s="119">
        <f>+[5]Cuadro4a!H2</f>
        <v>0.9</v>
      </c>
      <c r="J41" s="9"/>
      <c r="K41" s="11"/>
      <c r="L41" s="7"/>
    </row>
    <row r="42" spans="1:12" s="17" customFormat="1">
      <c r="A42" s="7"/>
      <c r="B42" s="9" t="s">
        <v>4</v>
      </c>
      <c r="C42" s="59">
        <f>+[5]Cuadro4a!B3</f>
        <v>-0.03</v>
      </c>
      <c r="D42" s="59">
        <f>+[5]Cuadro4a!C3</f>
        <v>0.31</v>
      </c>
      <c r="E42" s="59">
        <f>+[5]Cuadro4a!D3</f>
        <v>0.19</v>
      </c>
      <c r="F42" s="59">
        <f>+[5]Cuadro4a!E3</f>
        <v>0.14000000000000001</v>
      </c>
      <c r="G42" s="59">
        <f>+[5]Cuadro4a!F3</f>
        <v>0.42</v>
      </c>
      <c r="H42" s="59">
        <f>+[5]Cuadro4a!G3</f>
        <v>0.73</v>
      </c>
      <c r="I42" s="119">
        <f>+[5]Cuadro4a!H3</f>
        <v>0.73</v>
      </c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24"/>
      <c r="B53" s="25" t="s">
        <v>766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B13:I21">
    <sortCondition ref="H13:H21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N8" sqref="N8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92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185</v>
      </c>
      <c r="J10" s="188"/>
      <c r="K10" s="11"/>
      <c r="L10" s="7"/>
      <c r="N10" s="69"/>
      <c r="O10" s="186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8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tr">
        <f>+[5]Cuadro5!C2</f>
        <v>Alimentos</v>
      </c>
      <c r="C13" s="62">
        <f>+[5]Cuadro5!D2</f>
        <v>0.91</v>
      </c>
      <c r="D13" s="62">
        <f>+[5]Cuadro5!E2</f>
        <v>1.47</v>
      </c>
      <c r="E13" s="62">
        <f>+[5]Cuadro5!F2</f>
        <v>1.7</v>
      </c>
      <c r="F13" s="63">
        <f>+[5]Cuadro5!G2</f>
        <v>0.2444345461001585</v>
      </c>
      <c r="G13" s="63">
        <f>+[5]Cuadro5!H2</f>
        <v>0.39830498804019859</v>
      </c>
      <c r="H13" s="60">
        <f>+[5]Cuadro5!I2</f>
        <v>0.46490259345885498</v>
      </c>
      <c r="I13" s="147">
        <f>+[5]Cuadro5!J2</f>
        <v>1</v>
      </c>
      <c r="J13" s="146">
        <f>+[5]Cuadro5!K2</f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tr">
        <f>+[5]Cuadro5!C3</f>
        <v>Transporte</v>
      </c>
      <c r="C14" s="62">
        <f>+[5]Cuadro5!D3</f>
        <v>2.1</v>
      </c>
      <c r="D14" s="62">
        <f>+[5]Cuadro5!E3</f>
        <v>2.25</v>
      </c>
      <c r="E14" s="62">
        <f>+[5]Cuadro5!F3</f>
        <v>1.25</v>
      </c>
      <c r="F14" s="63">
        <f>+[5]Cuadro5!G3</f>
        <v>0.31816944621701698</v>
      </c>
      <c r="G14" s="63">
        <f>+[5]Cuadro5!H3</f>
        <v>0.33855879577761111</v>
      </c>
      <c r="H14" s="60">
        <f>+[5]Cuadro5!I3</f>
        <v>0.18636055137063501</v>
      </c>
      <c r="I14" s="147">
        <f>+[5]Cuadro5!J3</f>
        <v>2</v>
      </c>
      <c r="J14" s="146">
        <f>+[5]Cuadro5!K3</f>
        <v>2</v>
      </c>
      <c r="K14" s="11"/>
      <c r="L14" s="7"/>
      <c r="N14" s="53"/>
      <c r="O14" s="78" t="str">
        <f>+B13</f>
        <v>Alimentos</v>
      </c>
      <c r="P14" s="113">
        <f>+E13</f>
        <v>1.7</v>
      </c>
      <c r="Q14" s="78">
        <f>+H13</f>
        <v>0.46490259345885498</v>
      </c>
    </row>
    <row r="15" spans="1:22">
      <c r="A15" s="7"/>
      <c r="B15" s="9" t="str">
        <f>+[5]Cuadro5!C4</f>
        <v>Vivienda</v>
      </c>
      <c r="C15" s="62">
        <f>+[5]Cuadro5!D4</f>
        <v>0.25</v>
      </c>
      <c r="D15" s="62">
        <f>+[5]Cuadro5!E4</f>
        <v>0.41</v>
      </c>
      <c r="E15" s="62">
        <f>+[5]Cuadro5!F4</f>
        <v>0.62</v>
      </c>
      <c r="F15" s="63">
        <f>+[5]Cuadro5!G4</f>
        <v>7.3787295458349861E-2</v>
      </c>
      <c r="G15" s="63">
        <f>+[5]Cuadro5!H4</f>
        <v>0.12204487396794363</v>
      </c>
      <c r="H15" s="60">
        <f>+[5]Cuadro5!I4</f>
        <v>0.18302076884846499</v>
      </c>
      <c r="I15" s="147">
        <f>+[5]Cuadro5!J4</f>
        <v>3</v>
      </c>
      <c r="J15" s="146">
        <f>+[5]Cuadro5!K4</f>
        <v>3</v>
      </c>
      <c r="K15" s="11"/>
      <c r="L15" s="7"/>
      <c r="N15" s="18"/>
      <c r="O15" s="78" t="str">
        <f t="shared" ref="O15:O22" si="0">+B14</f>
        <v>Transporte</v>
      </c>
      <c r="P15" s="113">
        <f t="shared" ref="P15:P22" si="1">+E14</f>
        <v>1.25</v>
      </c>
      <c r="Q15" s="78">
        <f t="shared" ref="Q15:Q22" si="2">+H14</f>
        <v>0.18636055137063501</v>
      </c>
    </row>
    <row r="16" spans="1:22">
      <c r="A16" s="7"/>
      <c r="B16" s="9" t="str">
        <f>+[5]Cuadro5!C5</f>
        <v>Otros gastos</v>
      </c>
      <c r="C16" s="62">
        <f>+[5]Cuadro5!D5</f>
        <v>0.82</v>
      </c>
      <c r="D16" s="62">
        <f>+[5]Cuadro5!E5</f>
        <v>0.8</v>
      </c>
      <c r="E16" s="62">
        <f>+[5]Cuadro5!F5</f>
        <v>0.63</v>
      </c>
      <c r="F16" s="63">
        <f>+[5]Cuadro5!G5</f>
        <v>4.7334460917162799E-2</v>
      </c>
      <c r="G16" s="63">
        <f>+[5]Cuadro5!H5</f>
        <v>4.6022439876531721E-2</v>
      </c>
      <c r="H16" s="60">
        <f>+[5]Cuadro5!I5</f>
        <v>3.5368490163212203E-2</v>
      </c>
      <c r="I16" s="147">
        <f>+[5]Cuadro5!J5</f>
        <v>4</v>
      </c>
      <c r="J16" s="146">
        <f>+[5]Cuadro5!K5</f>
        <v>4</v>
      </c>
      <c r="K16" s="11"/>
      <c r="L16" s="7"/>
      <c r="O16" s="78" t="str">
        <f t="shared" si="0"/>
        <v>Vivienda</v>
      </c>
      <c r="P16" s="113">
        <f t="shared" si="1"/>
        <v>0.62</v>
      </c>
      <c r="Q16" s="78">
        <f t="shared" si="2"/>
        <v>0.18302076884846499</v>
      </c>
    </row>
    <row r="17" spans="1:17">
      <c r="A17" s="7"/>
      <c r="B17" s="9" t="str">
        <f>+[5]Cuadro5!C6</f>
        <v>Salud</v>
      </c>
      <c r="C17" s="62">
        <f>+[5]Cuadro5!D6</f>
        <v>1.74</v>
      </c>
      <c r="D17" s="62">
        <f>+[5]Cuadro5!E6</f>
        <v>0.85</v>
      </c>
      <c r="E17" s="62">
        <f>+[5]Cuadro5!F6</f>
        <v>1.07</v>
      </c>
      <c r="F17" s="63">
        <f>+[5]Cuadro5!G6</f>
        <v>5.1242254464668499E-2</v>
      </c>
      <c r="G17" s="63">
        <f>+[5]Cuadro5!H6</f>
        <v>2.5561940250622712E-2</v>
      </c>
      <c r="H17" s="60">
        <f>+[5]Cuadro5!I6</f>
        <v>3.2413218874063801E-2</v>
      </c>
      <c r="I17" s="147">
        <f>+[5]Cuadro5!J6</f>
        <v>5</v>
      </c>
      <c r="J17" s="146">
        <f>+[5]Cuadro5!K6</f>
        <v>5</v>
      </c>
      <c r="K17" s="11"/>
      <c r="L17" s="7"/>
      <c r="O17" s="78" t="str">
        <f t="shared" si="0"/>
        <v>Otros gastos</v>
      </c>
      <c r="P17" s="113">
        <f t="shared" si="1"/>
        <v>0.63</v>
      </c>
      <c r="Q17" s="78">
        <f t="shared" si="2"/>
        <v>3.5368490163212203E-2</v>
      </c>
    </row>
    <row r="18" spans="1:17">
      <c r="A18" s="7"/>
      <c r="B18" s="9" t="str">
        <f>+[5]Cuadro5!C7</f>
        <v>Vestuario</v>
      </c>
      <c r="C18" s="62">
        <f>+[5]Cuadro5!D7</f>
        <v>-7.0000000000000007E-2</v>
      </c>
      <c r="D18" s="62">
        <f>+[5]Cuadro5!E7</f>
        <v>0.01</v>
      </c>
      <c r="E18" s="62">
        <f>+[5]Cuadro5!F7</f>
        <v>0.02</v>
      </c>
      <c r="F18" s="63">
        <f>+[5]Cuadro5!G7</f>
        <v>-3.4427387155574899E-3</v>
      </c>
      <c r="G18" s="63">
        <f>+[5]Cuadro5!H7</f>
        <v>4.6815675566724163E-4</v>
      </c>
      <c r="H18" s="60">
        <f>+[5]Cuadro5!I7</f>
        <v>9.0472073927211599E-4</v>
      </c>
      <c r="I18" s="147">
        <f>+[5]Cuadro5!J7</f>
        <v>8</v>
      </c>
      <c r="J18" s="146">
        <f>+[5]Cuadro5!K7</f>
        <v>6</v>
      </c>
      <c r="K18" s="11"/>
      <c r="L18" s="7"/>
      <c r="O18" s="78" t="str">
        <f t="shared" si="0"/>
        <v>Salud</v>
      </c>
      <c r="P18" s="113">
        <f t="shared" si="1"/>
        <v>1.07</v>
      </c>
      <c r="Q18" s="78">
        <f t="shared" si="2"/>
        <v>3.2413218874063801E-2</v>
      </c>
    </row>
    <row r="19" spans="1:17">
      <c r="A19" s="7"/>
      <c r="B19" s="9" t="str">
        <f>+[5]Cuadro5!C8</f>
        <v>Educación</v>
      </c>
      <c r="C19" s="62">
        <f>+[5]Cuadro5!D8</f>
        <v>-0.01</v>
      </c>
      <c r="D19" s="62">
        <f>+[5]Cuadro5!E8</f>
        <v>0</v>
      </c>
      <c r="E19" s="62">
        <f>+[5]Cuadro5!F8</f>
        <v>0.01</v>
      </c>
      <c r="F19" s="63">
        <f>+[5]Cuadro5!G8</f>
        <v>-7.3503836676510725E-4</v>
      </c>
      <c r="G19" s="63">
        <f>+[5]Cuadro5!H8</f>
        <v>0</v>
      </c>
      <c r="H19" s="60">
        <f>+[5]Cuadro5!I8</f>
        <v>7.5018573124799098E-4</v>
      </c>
      <c r="I19" s="147">
        <f>+[5]Cuadro5!J8</f>
        <v>9</v>
      </c>
      <c r="J19" s="146">
        <f>+[5]Cuadro5!K8</f>
        <v>7</v>
      </c>
      <c r="K19" s="11"/>
      <c r="L19" s="7"/>
      <c r="O19" s="78" t="str">
        <f t="shared" si="0"/>
        <v>Vestuario</v>
      </c>
      <c r="P19" s="113">
        <f t="shared" si="1"/>
        <v>0.02</v>
      </c>
      <c r="Q19" s="78">
        <f t="shared" si="2"/>
        <v>9.0472073927211599E-4</v>
      </c>
    </row>
    <row r="20" spans="1:17">
      <c r="A20" s="7"/>
      <c r="B20" s="9" t="str">
        <f>+[5]Cuadro5!C9</f>
        <v>Comunicaciones</v>
      </c>
      <c r="C20" s="62">
        <f>+[5]Cuadro5!D9</f>
        <v>-0.08</v>
      </c>
      <c r="D20" s="62">
        <f>+[5]Cuadro5!E9</f>
        <v>0.18</v>
      </c>
      <c r="E20" s="62">
        <f>+[5]Cuadro5!F9</f>
        <v>-0.14000000000000001</v>
      </c>
      <c r="F20" s="63">
        <f>+[5]Cuadro5!G9</f>
        <v>-3.1109779577290411E-3</v>
      </c>
      <c r="G20" s="63">
        <f>+[5]Cuadro5!H9</f>
        <v>6.7410722931275369E-3</v>
      </c>
      <c r="H20" s="60">
        <f>+[5]Cuadro5!I9</f>
        <v>-5.1831277644510398E-3</v>
      </c>
      <c r="I20" s="147">
        <f>+[5]Cuadro5!J9</f>
        <v>7</v>
      </c>
      <c r="J20" s="146">
        <f>+[5]Cuadro5!K9</f>
        <v>8</v>
      </c>
      <c r="K20" s="11"/>
      <c r="L20" s="7"/>
      <c r="O20" s="78" t="str">
        <f t="shared" si="0"/>
        <v>Educación</v>
      </c>
      <c r="P20" s="113">
        <f t="shared" si="1"/>
        <v>0.01</v>
      </c>
      <c r="Q20" s="78">
        <f t="shared" si="2"/>
        <v>7.5018573124799098E-4</v>
      </c>
    </row>
    <row r="21" spans="1:17">
      <c r="A21" s="7"/>
      <c r="B21" s="9" t="str">
        <f>+[5]Cuadro5!C10</f>
        <v>Diversión</v>
      </c>
      <c r="C21" s="62">
        <f>+[5]Cuadro5!D10</f>
        <v>-0.1</v>
      </c>
      <c r="D21" s="62">
        <f>+[5]Cuadro5!E10</f>
        <v>0.49</v>
      </c>
      <c r="E21" s="62">
        <f>+[5]Cuadro5!F10</f>
        <v>-0.24</v>
      </c>
      <c r="F21" s="63">
        <f>+[5]Cuadro5!G10</f>
        <v>-3.4779303308442263E-3</v>
      </c>
      <c r="G21" s="63">
        <f>+[5]Cuadro5!H10</f>
        <v>1.6852156602649822E-2</v>
      </c>
      <c r="H21" s="60">
        <f>+[5]Cuadro5!I10</f>
        <v>-7.9308335196606999E-3</v>
      </c>
      <c r="I21" s="147">
        <f>+[5]Cuadro5!J10</f>
        <v>6</v>
      </c>
      <c r="J21" s="146">
        <f>+[5]Cuadro5!K10</f>
        <v>9</v>
      </c>
      <c r="K21" s="11"/>
      <c r="L21" s="7"/>
      <c r="O21" s="78" t="str">
        <f t="shared" si="0"/>
        <v>Comunicaciones</v>
      </c>
      <c r="P21" s="113">
        <f t="shared" si="1"/>
        <v>-0.14000000000000001</v>
      </c>
      <c r="Q21" s="78">
        <f t="shared" si="2"/>
        <v>-5.1831277644510398E-3</v>
      </c>
    </row>
    <row r="22" spans="1:17">
      <c r="A22" s="7"/>
      <c r="B22" s="19" t="str">
        <f>+[5]Cuadro5!C11</f>
        <v>Total</v>
      </c>
      <c r="C22" s="64">
        <f>+[5]Cuadro5!D11</f>
        <v>0.72</v>
      </c>
      <c r="D22" s="64">
        <f>+[5]Cuadro5!E11</f>
        <v>0.95</v>
      </c>
      <c r="E22" s="64">
        <f>+[5]Cuadro5!F11</f>
        <v>0.9</v>
      </c>
      <c r="F22" s="64">
        <f>+[5]Cuadro5!G11</f>
        <v>0.72</v>
      </c>
      <c r="G22" s="64">
        <f>+[5]Cuadro5!H11</f>
        <v>0.95</v>
      </c>
      <c r="H22" s="64">
        <f>+[5]Cuadro5!I11</f>
        <v>0.9</v>
      </c>
      <c r="I22" s="101"/>
      <c r="J22" s="101"/>
      <c r="K22" s="11"/>
      <c r="L22" s="7"/>
      <c r="N22" s="70"/>
      <c r="O22" s="78" t="str">
        <f t="shared" si="0"/>
        <v>Diversión</v>
      </c>
      <c r="P22" s="113">
        <f t="shared" si="1"/>
        <v>-0.24</v>
      </c>
      <c r="Q22" s="78">
        <f t="shared" si="2"/>
        <v>-7.9308335196606999E-3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J36" s="116"/>
      <c r="K36" s="11"/>
      <c r="L36" s="7"/>
    </row>
    <row r="37" spans="1:12" s="17" customFormat="1">
      <c r="A37" s="7"/>
      <c r="B37" s="23"/>
      <c r="C37" s="184" t="s">
        <v>83</v>
      </c>
      <c r="D37" s="184"/>
      <c r="E37" s="184"/>
      <c r="F37" s="184"/>
      <c r="G37" s="184"/>
      <c r="H37" s="184"/>
      <c r="I37" s="116"/>
      <c r="J37" s="9"/>
      <c r="K37" s="11"/>
      <c r="L37" s="7"/>
    </row>
    <row r="38" spans="1:12" s="17" customFormat="1">
      <c r="A38" s="7"/>
      <c r="C38" s="189" t="s">
        <v>774</v>
      </c>
      <c r="D38" s="189"/>
      <c r="E38" s="189"/>
      <c r="F38" s="189"/>
      <c r="G38" s="189"/>
      <c r="H38" s="189"/>
      <c r="I38" s="118" t="s">
        <v>34</v>
      </c>
      <c r="J38" s="9"/>
      <c r="K38" s="11"/>
      <c r="L38" s="7"/>
    </row>
    <row r="39" spans="1:12" s="17" customFormat="1">
      <c r="A39" s="7"/>
      <c r="C39" s="52" t="str">
        <f>+'IPC Mensual Ing promedio'!C40</f>
        <v>Agosto</v>
      </c>
      <c r="D39" s="52" t="str">
        <f>+'IPC Mensual Ing promedio'!D40</f>
        <v>Septiembre</v>
      </c>
      <c r="E39" s="52" t="str">
        <f>+'IPC Mensual Ing promedio'!E40</f>
        <v>Octubre</v>
      </c>
      <c r="F39" s="52" t="str">
        <f>+'IPC Mensual Ing promedio'!F40</f>
        <v>Noviembre</v>
      </c>
      <c r="G39" s="52" t="str">
        <f>+'IPC Mensual Ing promedio'!G40</f>
        <v>Diciembre</v>
      </c>
      <c r="H39" s="52" t="str">
        <f>+'IPC Mensual Ing promedio'!H40</f>
        <v>Enero</v>
      </c>
      <c r="I39" s="117">
        <f>+'IPC Mensual Ing promedio'!I40</f>
        <v>40909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+[5]Cuadro5a!B2</f>
        <v>2.5099999999999998</v>
      </c>
      <c r="D40" s="59">
        <f>+[5]Cuadro5a!C2</f>
        <v>2.67</v>
      </c>
      <c r="E40" s="59">
        <f>+[5]Cuadro5a!D2</f>
        <v>2.83</v>
      </c>
      <c r="F40" s="59">
        <f>+[5]Cuadro5a!E2</f>
        <v>2.94</v>
      </c>
      <c r="G40" s="59">
        <f>+[5]Cuadro5a!F2</f>
        <v>3.21</v>
      </c>
      <c r="H40" s="59">
        <f>+[5]Cuadro5a!G2</f>
        <v>0.9</v>
      </c>
      <c r="I40" s="119">
        <f>+[5]Cuadro5a!H2</f>
        <v>0.9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+[5]Cuadro5a!B3</f>
        <v>2.64</v>
      </c>
      <c r="D41" s="59">
        <f>+[5]Cuadro5a!C3</f>
        <v>2.95</v>
      </c>
      <c r="E41" s="59">
        <f>+[5]Cuadro5a!D3</f>
        <v>3.15</v>
      </c>
      <c r="F41" s="59">
        <f>+[5]Cuadro5a!E3</f>
        <v>3.29</v>
      </c>
      <c r="G41" s="59">
        <f>+[5]Cuadro5a!F3</f>
        <v>3.73</v>
      </c>
      <c r="H41" s="59">
        <f>+[5]Cuadro5a!G3</f>
        <v>0.73</v>
      </c>
      <c r="I41" s="119">
        <f>+[5]Cuadro5a!H3</f>
        <v>0.73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21" activePane="bottomLeft" state="frozen"/>
      <selection activeCell="B49" sqref="B49"/>
      <selection pane="bottomLeft" activeCell="O9" sqref="O9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93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185</v>
      </c>
      <c r="J10" s="188"/>
      <c r="K10" s="11"/>
      <c r="L10" s="7"/>
      <c r="N10" s="69"/>
      <c r="O10" s="186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8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tr">
        <f>+[5]Cuadro6!C2</f>
        <v>Alimentos</v>
      </c>
      <c r="C13" s="62">
        <f>+[5]Cuadro6!D2</f>
        <v>-0.19</v>
      </c>
      <c r="D13" s="62">
        <f>+[5]Cuadro6!E2</f>
        <v>4.6500000000000004</v>
      </c>
      <c r="E13" s="62">
        <f>+[5]Cuadro6!F2</f>
        <v>4.92</v>
      </c>
      <c r="F13" s="63">
        <f>+[5]Cuadro6!G2</f>
        <v>-5.1035784350582543E-2</v>
      </c>
      <c r="G13" s="63">
        <f>+[5]Cuadro6!H2</f>
        <v>1.2599443499230774</v>
      </c>
      <c r="H13" s="60">
        <f>+[5]Cuadro6!I2</f>
        <v>1.3454827998926899</v>
      </c>
      <c r="I13" s="147">
        <f>+[5]Cuadro6!J2</f>
        <v>1</v>
      </c>
      <c r="J13" s="146">
        <f>+[5]Cuadro6!K2</f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tr">
        <f>+[5]Cuadro6!C3</f>
        <v>Vivienda</v>
      </c>
      <c r="C14" s="62">
        <f>+[5]Cuadro6!D3</f>
        <v>3.52</v>
      </c>
      <c r="D14" s="62">
        <f>+[5]Cuadro6!E3</f>
        <v>4.22</v>
      </c>
      <c r="E14" s="62">
        <f>+[5]Cuadro6!F3</f>
        <v>3.08</v>
      </c>
      <c r="F14" s="63">
        <f>+[5]Cuadro6!G3</f>
        <v>1.0389251200535661</v>
      </c>
      <c r="G14" s="63">
        <f>+[5]Cuadro6!H3</f>
        <v>1.2561691905968833</v>
      </c>
      <c r="H14" s="60">
        <f>+[5]Cuadro6!I3</f>
        <v>0.90919994847301899</v>
      </c>
      <c r="I14" s="147">
        <f>+[5]Cuadro6!J3</f>
        <v>2</v>
      </c>
      <c r="J14" s="146">
        <f>+[5]Cuadro6!K3</f>
        <v>2</v>
      </c>
      <c r="K14" s="11"/>
      <c r="L14" s="7"/>
      <c r="N14" s="53"/>
      <c r="O14" s="78" t="str">
        <f>+B13</f>
        <v>Alimentos</v>
      </c>
      <c r="P14" s="113">
        <f>+E13</f>
        <v>4.92</v>
      </c>
      <c r="Q14" s="78">
        <f>+H13</f>
        <v>1.3454827998926899</v>
      </c>
    </row>
    <row r="15" spans="1:22">
      <c r="A15" s="7"/>
      <c r="B15" s="9" t="str">
        <f>+[5]Cuadro6!C4</f>
        <v>Educación</v>
      </c>
      <c r="C15" s="62">
        <f>+[5]Cuadro6!D4</f>
        <v>7.03</v>
      </c>
      <c r="D15" s="62">
        <f>+[5]Cuadro6!E4</f>
        <v>4.0199999999999996</v>
      </c>
      <c r="E15" s="62">
        <f>+[5]Cuadro6!F4</f>
        <v>5.03</v>
      </c>
      <c r="F15" s="63">
        <f>+[5]Cuadro6!G4</f>
        <v>0.51673197183587039</v>
      </c>
      <c r="G15" s="63">
        <f>+[5]Cuadro6!H4</f>
        <v>0.29785996015397043</v>
      </c>
      <c r="H15" s="60">
        <f>+[5]Cuadro6!I4</f>
        <v>0.37734342281774003</v>
      </c>
      <c r="I15" s="147">
        <f>+[5]Cuadro6!J4</f>
        <v>4</v>
      </c>
      <c r="J15" s="146">
        <f>+[5]Cuadro6!K4</f>
        <v>3</v>
      </c>
      <c r="K15" s="11"/>
      <c r="L15" s="7"/>
      <c r="N15" s="18"/>
      <c r="O15" s="78" t="str">
        <f t="shared" ref="O15:O22" si="0">+B14</f>
        <v>Vivienda</v>
      </c>
      <c r="P15" s="113">
        <f t="shared" ref="P15:P22" si="1">+E14</f>
        <v>3.08</v>
      </c>
      <c r="Q15" s="78">
        <f t="shared" ref="Q15:Q22" si="2">+H14</f>
        <v>0.90919994847301899</v>
      </c>
    </row>
    <row r="16" spans="1:22">
      <c r="A16" s="7"/>
      <c r="B16" s="9" t="str">
        <f>+[5]Cuadro6!C5</f>
        <v>Transporte</v>
      </c>
      <c r="C16" s="62">
        <f>+[5]Cuadro6!D5</f>
        <v>1.54</v>
      </c>
      <c r="D16" s="62">
        <f>+[5]Cuadro6!E5</f>
        <v>2.62</v>
      </c>
      <c r="E16" s="62">
        <f>+[5]Cuadro6!F5</f>
        <v>1.77</v>
      </c>
      <c r="F16" s="63">
        <f>+[5]Cuadro6!G5</f>
        <v>0.23332426055914576</v>
      </c>
      <c r="G16" s="63">
        <f>+[5]Cuadro6!H5</f>
        <v>0.39423290886104057</v>
      </c>
      <c r="H16" s="60">
        <f>+[5]Cuadro6!I5</f>
        <v>0.26388654074081902</v>
      </c>
      <c r="I16" s="147">
        <f>+[5]Cuadro6!J5</f>
        <v>3</v>
      </c>
      <c r="J16" s="146">
        <f>+[5]Cuadro6!K5</f>
        <v>4</v>
      </c>
      <c r="K16" s="11"/>
      <c r="L16" s="7"/>
      <c r="O16" s="78" t="str">
        <f t="shared" si="0"/>
        <v>Educación</v>
      </c>
      <c r="P16" s="113">
        <f t="shared" si="1"/>
        <v>5.03</v>
      </c>
      <c r="Q16" s="78">
        <f t="shared" si="2"/>
        <v>0.37734342281774003</v>
      </c>
    </row>
    <row r="17" spans="1:17">
      <c r="A17" s="7"/>
      <c r="B17" s="9" t="str">
        <f>+[5]Cuadro6!C6</f>
        <v>Salud</v>
      </c>
      <c r="C17" s="62">
        <f>+[5]Cuadro6!D6</f>
        <v>5.51</v>
      </c>
      <c r="D17" s="62">
        <f>+[5]Cuadro6!E6</f>
        <v>4.45</v>
      </c>
      <c r="E17" s="62">
        <f>+[5]Cuadro6!F6</f>
        <v>4.7</v>
      </c>
      <c r="F17" s="63">
        <f>+[5]Cuadro6!G6</f>
        <v>0.16226713913811691</v>
      </c>
      <c r="G17" s="63">
        <f>+[5]Cuadro6!H6</f>
        <v>0.13382427542973066</v>
      </c>
      <c r="H17" s="60">
        <f>+[5]Cuadro6!I6</f>
        <v>0.14237582122252301</v>
      </c>
      <c r="I17" s="147">
        <f>+[5]Cuadro6!J6</f>
        <v>6</v>
      </c>
      <c r="J17" s="146">
        <f>+[5]Cuadro6!K6</f>
        <v>5</v>
      </c>
      <c r="K17" s="11"/>
      <c r="L17" s="7"/>
      <c r="O17" s="78" t="str">
        <f t="shared" si="0"/>
        <v>Transporte</v>
      </c>
      <c r="P17" s="113">
        <f t="shared" si="1"/>
        <v>1.77</v>
      </c>
      <c r="Q17" s="78">
        <f t="shared" si="2"/>
        <v>0.26388654074081902</v>
      </c>
    </row>
    <row r="18" spans="1:17">
      <c r="A18" s="7"/>
      <c r="B18" s="9" t="str">
        <f>+[5]Cuadro6!C7</f>
        <v>Comunicaciones</v>
      </c>
      <c r="C18" s="62">
        <f>+[5]Cuadro6!D7</f>
        <v>0.41</v>
      </c>
      <c r="D18" s="62">
        <f>+[5]Cuadro6!E7</f>
        <v>-0.38</v>
      </c>
      <c r="E18" s="62">
        <f>+[5]Cuadro6!F7</f>
        <v>2.21</v>
      </c>
      <c r="F18" s="63">
        <f>+[5]Cuadro6!G7</f>
        <v>1.5943762033361335E-2</v>
      </c>
      <c r="G18" s="63">
        <f>+[5]Cuadro6!H7</f>
        <v>-1.4231152618824801E-2</v>
      </c>
      <c r="H18" s="60">
        <f>+[5]Cuadro6!I7</f>
        <v>8.1819373995977204E-2</v>
      </c>
      <c r="I18" s="147">
        <f>+[5]Cuadro6!J7</f>
        <v>8</v>
      </c>
      <c r="J18" s="146">
        <f>+[5]Cuadro6!K7</f>
        <v>6</v>
      </c>
      <c r="K18" s="11"/>
      <c r="L18" s="7"/>
      <c r="O18" s="78" t="str">
        <f t="shared" si="0"/>
        <v>Salud</v>
      </c>
      <c r="P18" s="113">
        <f t="shared" si="1"/>
        <v>4.7</v>
      </c>
      <c r="Q18" s="78">
        <f t="shared" si="2"/>
        <v>0.14237582122252301</v>
      </c>
    </row>
    <row r="19" spans="1:17">
      <c r="A19" s="7"/>
      <c r="B19" s="9" t="str">
        <f>+[5]Cuadro6!C8</f>
        <v>Otros gastos</v>
      </c>
      <c r="C19" s="62">
        <f>+[5]Cuadro6!D8</f>
        <v>3.24</v>
      </c>
      <c r="D19" s="62">
        <f>+[5]Cuadro6!E8</f>
        <v>2.8</v>
      </c>
      <c r="E19" s="62">
        <f>+[5]Cuadro6!F8</f>
        <v>1.05</v>
      </c>
      <c r="F19" s="63">
        <f>+[5]Cuadro6!G8</f>
        <v>0.18702884557513111</v>
      </c>
      <c r="G19" s="63">
        <f>+[5]Cuadro6!H8</f>
        <v>0.161078539567861</v>
      </c>
      <c r="H19" s="60">
        <f>+[5]Cuadro6!I8</f>
        <v>5.8947483605353602E-2</v>
      </c>
      <c r="I19" s="147">
        <f>+[5]Cuadro6!J8</f>
        <v>5</v>
      </c>
      <c r="J19" s="146">
        <f>+[5]Cuadro6!K8</f>
        <v>7</v>
      </c>
      <c r="K19" s="11"/>
      <c r="L19" s="7"/>
      <c r="O19" s="78" t="str">
        <f t="shared" si="0"/>
        <v>Comunicaciones</v>
      </c>
      <c r="P19" s="113">
        <f t="shared" si="1"/>
        <v>2.21</v>
      </c>
      <c r="Q19" s="78">
        <f t="shared" si="2"/>
        <v>8.1819373995977204E-2</v>
      </c>
    </row>
    <row r="20" spans="1:17">
      <c r="A20" s="7"/>
      <c r="B20" s="9" t="str">
        <f>+[5]Cuadro6!C9</f>
        <v>Vestuario</v>
      </c>
      <c r="C20" s="62">
        <f>+[5]Cuadro6!D9</f>
        <v>-0.21</v>
      </c>
      <c r="D20" s="62">
        <f>+[5]Cuadro6!E9</f>
        <v>-1.71</v>
      </c>
      <c r="E20" s="62">
        <f>+[5]Cuadro6!F9</f>
        <v>0.23</v>
      </c>
      <c r="F20" s="63">
        <f>+[5]Cuadro6!G9</f>
        <v>-1.0328216146672467E-2</v>
      </c>
      <c r="G20" s="63">
        <f>+[5]Cuadro6!H9</f>
        <v>-8.0054805219098316E-2</v>
      </c>
      <c r="H20" s="60">
        <f>+[5]Cuadro6!I9</f>
        <v>1.04042885016293E-2</v>
      </c>
      <c r="I20" s="147">
        <f>+[5]Cuadro6!J9</f>
        <v>9</v>
      </c>
      <c r="J20" s="146">
        <f>+[5]Cuadro6!K9</f>
        <v>8</v>
      </c>
      <c r="K20" s="11"/>
      <c r="L20" s="7"/>
      <c r="O20" s="78" t="str">
        <f t="shared" si="0"/>
        <v>Otros gastos</v>
      </c>
      <c r="P20" s="113">
        <f t="shared" si="1"/>
        <v>1.05</v>
      </c>
      <c r="Q20" s="78">
        <f t="shared" si="2"/>
        <v>5.8947483605353602E-2</v>
      </c>
    </row>
    <row r="21" spans="1:17">
      <c r="A21" s="7"/>
      <c r="B21" s="9" t="str">
        <f>+[5]Cuadro6!C10</f>
        <v>Diversión</v>
      </c>
      <c r="C21" s="62">
        <f>+[5]Cuadro6!D10</f>
        <v>1.08</v>
      </c>
      <c r="D21" s="62">
        <f>+[5]Cuadro6!E10</f>
        <v>2.63</v>
      </c>
      <c r="E21" s="62">
        <f>+[5]Cuadro6!F10</f>
        <v>-1.06</v>
      </c>
      <c r="F21" s="63">
        <f>+[5]Cuadro6!G10</f>
        <v>3.7561647573117647E-2</v>
      </c>
      <c r="G21" s="63">
        <f>+[5]Cuadro6!H10</f>
        <v>9.0451371152998034E-2</v>
      </c>
      <c r="H21" s="60">
        <f>+[5]Cuadro6!I10</f>
        <v>-3.5027848045168099E-2</v>
      </c>
      <c r="I21" s="147">
        <f>+[5]Cuadro6!J10</f>
        <v>7</v>
      </c>
      <c r="J21" s="146">
        <f>+[5]Cuadro6!K10</f>
        <v>9</v>
      </c>
      <c r="K21" s="11"/>
      <c r="L21" s="7"/>
      <c r="O21" s="78" t="str">
        <f t="shared" si="0"/>
        <v>Vestuario</v>
      </c>
      <c r="P21" s="113">
        <f t="shared" si="1"/>
        <v>0.23</v>
      </c>
      <c r="Q21" s="78">
        <f t="shared" si="2"/>
        <v>1.04042885016293E-2</v>
      </c>
    </row>
    <row r="22" spans="1:17">
      <c r="A22" s="7"/>
      <c r="B22" s="19" t="str">
        <f>+[5]Cuadro6!C11</f>
        <v>Total</v>
      </c>
      <c r="C22" s="64">
        <f>+[5]Cuadro6!D11</f>
        <v>2.08</v>
      </c>
      <c r="D22" s="64">
        <f>+[5]Cuadro6!E11</f>
        <v>3.48</v>
      </c>
      <c r="E22" s="64">
        <f>+[5]Cuadro6!F11</f>
        <v>3.15</v>
      </c>
      <c r="F22" s="64">
        <f>+[5]Cuadro6!G11</f>
        <v>2.08</v>
      </c>
      <c r="G22" s="64">
        <f>+[5]Cuadro6!H11</f>
        <v>3.48</v>
      </c>
      <c r="H22" s="64">
        <f>+[5]Cuadro6!I11</f>
        <v>3.15</v>
      </c>
      <c r="I22" s="101"/>
      <c r="J22" s="101"/>
      <c r="K22" s="11"/>
      <c r="L22" s="7"/>
      <c r="N22" s="70"/>
      <c r="O22" s="78" t="str">
        <f t="shared" si="0"/>
        <v>Diversión</v>
      </c>
      <c r="P22" s="113">
        <f t="shared" si="1"/>
        <v>-1.06</v>
      </c>
      <c r="Q22" s="78">
        <f t="shared" si="2"/>
        <v>-3.5027848045168099E-2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84</v>
      </c>
      <c r="D37" s="184"/>
      <c r="E37" s="184"/>
      <c r="F37" s="184"/>
      <c r="G37" s="184"/>
      <c r="H37" s="184"/>
      <c r="I37" s="116"/>
      <c r="J37" s="9"/>
      <c r="K37" s="11"/>
      <c r="L37" s="7"/>
    </row>
    <row r="38" spans="1:12" s="17" customFormat="1">
      <c r="A38" s="7"/>
      <c r="C38" s="189" t="s">
        <v>774</v>
      </c>
      <c r="D38" s="189"/>
      <c r="E38" s="189"/>
      <c r="F38" s="189"/>
      <c r="G38" s="189"/>
      <c r="H38" s="189"/>
      <c r="I38" s="118" t="s">
        <v>34</v>
      </c>
      <c r="J38" s="9"/>
      <c r="K38" s="11"/>
      <c r="L38" s="7"/>
    </row>
    <row r="39" spans="1:12" s="17" customFormat="1">
      <c r="A39" s="7"/>
      <c r="C39" s="52" t="str">
        <f>+'IPC Mensual Ing promedio'!C40</f>
        <v>Agosto</v>
      </c>
      <c r="D39" s="52" t="str">
        <f>+'IPC Mensual Ing promedio'!D40</f>
        <v>Septiembre</v>
      </c>
      <c r="E39" s="52" t="str">
        <f>+'IPC Mensual Ing promedio'!E40</f>
        <v>Octubre</v>
      </c>
      <c r="F39" s="52" t="str">
        <f>+'IPC Mensual Ing promedio'!F40</f>
        <v>Noviembre</v>
      </c>
      <c r="G39" s="52" t="str">
        <f>+'IPC Mensual Ing promedio'!G40</f>
        <v>Diciembre</v>
      </c>
      <c r="H39" s="52" t="str">
        <f>+'IPC Mensual Ing promedio'!H40</f>
        <v>Enero</v>
      </c>
      <c r="I39" s="117">
        <f>+'IPC Mensual Ing promedio'!I40</f>
        <v>40909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+[5]Cuadro6a!B2</f>
        <v>3.11</v>
      </c>
      <c r="D40" s="59">
        <f>+[5]Cuadro6a!C2</f>
        <v>3.29</v>
      </c>
      <c r="E40" s="59">
        <f>+[5]Cuadro6a!D2</f>
        <v>3.55</v>
      </c>
      <c r="F40" s="59">
        <f>+[5]Cuadro6a!E2</f>
        <v>3.5</v>
      </c>
      <c r="G40" s="59">
        <f>+[5]Cuadro6a!F2</f>
        <v>3.21</v>
      </c>
      <c r="H40" s="59">
        <f>+[5]Cuadro6a!G2</f>
        <v>3.15</v>
      </c>
      <c r="I40" s="119">
        <f>+[5]Cuadro6a!H2</f>
        <v>3.15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+[5]Cuadro6a!B3</f>
        <v>3.27</v>
      </c>
      <c r="D41" s="59">
        <f>+[5]Cuadro6a!C3</f>
        <v>3.73</v>
      </c>
      <c r="E41" s="59">
        <f>+[5]Cuadro6a!D3</f>
        <v>4.0199999999999996</v>
      </c>
      <c r="F41" s="59">
        <f>+[5]Cuadro6a!E3</f>
        <v>3.96</v>
      </c>
      <c r="G41" s="59">
        <f>+[5]Cuadro6a!F3</f>
        <v>3.73</v>
      </c>
      <c r="H41" s="59">
        <f>+[5]Cuadro6a!G3</f>
        <v>3.54</v>
      </c>
      <c r="I41" s="119">
        <f>+[5]Cuadro6a!H3</f>
        <v>3.54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O8" sqref="O8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94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185</v>
      </c>
      <c r="J10" s="188"/>
      <c r="K10" s="11"/>
      <c r="L10" s="7"/>
      <c r="N10" s="69"/>
      <c r="O10" s="186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8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tr">
        <f>+[5]Cuadro7!C2</f>
        <v>Alimentos</v>
      </c>
      <c r="C13" s="62">
        <f>+[5]Cuadro7!D2</f>
        <v>1.0900000000000001</v>
      </c>
      <c r="D13" s="62">
        <f>+[5]Cuadro7!E2</f>
        <v>1.25</v>
      </c>
      <c r="E13" s="62">
        <f>+[5]Cuadro7!F2</f>
        <v>1.32</v>
      </c>
      <c r="F13" s="63">
        <f>+[5]Cuadro7!G2</f>
        <v>0.35881989502969752</v>
      </c>
      <c r="G13" s="63">
        <f>+[5]Cuadro7!H2</f>
        <v>0.41392923286456873</v>
      </c>
      <c r="H13" s="60">
        <f>+[5]Cuadro7!I2</f>
        <v>0.441290954062035</v>
      </c>
      <c r="I13" s="147">
        <f>+[5]Cuadro7!J2</f>
        <v>2</v>
      </c>
      <c r="J13" s="146">
        <f>+[5]Cuadro7!K2</f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tr">
        <f>+[5]Cuadro7!C3</f>
        <v>Transporte</v>
      </c>
      <c r="C14" s="62">
        <f>+[5]Cuadro7!D3</f>
        <v>4.0999999999999996</v>
      </c>
      <c r="D14" s="62">
        <f>+[5]Cuadro7!E3</f>
        <v>4</v>
      </c>
      <c r="E14" s="62">
        <f>+[5]Cuadro7!F3</f>
        <v>2.08</v>
      </c>
      <c r="F14" s="63">
        <f>+[5]Cuadro7!G3</f>
        <v>0.47310246097583242</v>
      </c>
      <c r="G14" s="63">
        <f>+[5]Cuadro7!H3</f>
        <v>0.46660488763827113</v>
      </c>
      <c r="H14" s="60">
        <f>+[5]Cuadro7!I3</f>
        <v>0.243188976351214</v>
      </c>
      <c r="I14" s="147">
        <f>+[5]Cuadro7!J3</f>
        <v>1</v>
      </c>
      <c r="J14" s="146">
        <f>+[5]Cuadro7!K3</f>
        <v>2</v>
      </c>
      <c r="K14" s="11"/>
      <c r="L14" s="7"/>
      <c r="N14" s="53"/>
      <c r="O14" s="78" t="str">
        <f>+B13</f>
        <v>Alimentos</v>
      </c>
      <c r="P14" s="113">
        <f>+E13</f>
        <v>1.32</v>
      </c>
      <c r="Q14" s="78">
        <f>+H13</f>
        <v>0.441290954062035</v>
      </c>
    </row>
    <row r="15" spans="1:22">
      <c r="A15" s="7"/>
      <c r="B15" s="9" t="str">
        <f>+[5]Cuadro7!C4</f>
        <v>Vivienda</v>
      </c>
      <c r="C15" s="62">
        <f>+[5]Cuadro7!D4</f>
        <v>0.09</v>
      </c>
      <c r="D15" s="62">
        <f>+[5]Cuadro7!E4</f>
        <v>0.51</v>
      </c>
      <c r="E15" s="62">
        <f>+[5]Cuadro7!F4</f>
        <v>0.77</v>
      </c>
      <c r="F15" s="63">
        <f>+[5]Cuadro7!G4</f>
        <v>2.5283140305764534E-2</v>
      </c>
      <c r="G15" s="63">
        <f>+[5]Cuadro7!H4</f>
        <v>0.14468629139855221</v>
      </c>
      <c r="H15" s="60">
        <f>+[5]Cuadro7!I4</f>
        <v>0.21735007750848701</v>
      </c>
      <c r="I15" s="147">
        <f>+[5]Cuadro7!J4</f>
        <v>3</v>
      </c>
      <c r="J15" s="146">
        <f>+[5]Cuadro7!K4</f>
        <v>3</v>
      </c>
      <c r="K15" s="11"/>
      <c r="L15" s="7"/>
      <c r="N15" s="18"/>
      <c r="O15" s="78" t="str">
        <f t="shared" ref="O15:O22" si="0">+B14</f>
        <v>Transporte</v>
      </c>
      <c r="P15" s="113">
        <f t="shared" ref="P15:P22" si="1">+E14</f>
        <v>2.08</v>
      </c>
      <c r="Q15" s="78">
        <f t="shared" ref="Q15:Q22" si="2">+H14</f>
        <v>0.243188976351214</v>
      </c>
    </row>
    <row r="16" spans="1:22">
      <c r="A16" s="7"/>
      <c r="B16" s="9" t="str">
        <f>+[5]Cuadro7!C5</f>
        <v>Otros gastos</v>
      </c>
      <c r="C16" s="62">
        <f>+[5]Cuadro7!D5</f>
        <v>0.91</v>
      </c>
      <c r="D16" s="62">
        <f>+[5]Cuadro7!E5</f>
        <v>0.51</v>
      </c>
      <c r="E16" s="62">
        <f>+[5]Cuadro7!F5</f>
        <v>0.52</v>
      </c>
      <c r="F16" s="63">
        <f>+[5]Cuadro7!G5</f>
        <v>5.9135361922965826E-2</v>
      </c>
      <c r="G16" s="63">
        <f>+[5]Cuadro7!H5</f>
        <v>3.3135614045131087E-2</v>
      </c>
      <c r="H16" s="60">
        <f>+[5]Cuadro7!I5</f>
        <v>3.24798578523295E-2</v>
      </c>
      <c r="I16" s="147">
        <f>+[5]Cuadro7!J5</f>
        <v>4</v>
      </c>
      <c r="J16" s="146">
        <f>+[5]Cuadro7!K5</f>
        <v>4</v>
      </c>
      <c r="K16" s="11"/>
      <c r="L16" s="7"/>
      <c r="O16" s="78" t="str">
        <f t="shared" si="0"/>
        <v>Vivienda</v>
      </c>
      <c r="P16" s="113">
        <f t="shared" si="1"/>
        <v>0.77</v>
      </c>
      <c r="Q16" s="78">
        <f t="shared" si="2"/>
        <v>0.21735007750848701</v>
      </c>
    </row>
    <row r="17" spans="1:17">
      <c r="A17" s="7"/>
      <c r="B17" s="9" t="str">
        <f>+[5]Cuadro7!C6</f>
        <v>Salud</v>
      </c>
      <c r="C17" s="62">
        <f>+[5]Cuadro7!D6</f>
        <v>1.1100000000000001</v>
      </c>
      <c r="D17" s="62">
        <f>+[5]Cuadro7!E6</f>
        <v>0.84</v>
      </c>
      <c r="E17" s="62">
        <f>+[5]Cuadro7!F6</f>
        <v>0.79</v>
      </c>
      <c r="F17" s="63">
        <f>+[5]Cuadro7!G6</f>
        <v>2.6765661050076481E-2</v>
      </c>
      <c r="G17" s="63">
        <f>+[5]Cuadro7!H6</f>
        <v>2.0359587731640712E-2</v>
      </c>
      <c r="H17" s="60">
        <f>+[5]Cuadro7!I6</f>
        <v>1.88963123542252E-2</v>
      </c>
      <c r="I17" s="147">
        <f>+[5]Cuadro7!J6</f>
        <v>5</v>
      </c>
      <c r="J17" s="146">
        <f>+[5]Cuadro7!K6</f>
        <v>5</v>
      </c>
      <c r="K17" s="11"/>
      <c r="L17" s="7"/>
      <c r="O17" s="78" t="str">
        <f t="shared" si="0"/>
        <v>Otros gastos</v>
      </c>
      <c r="P17" s="113">
        <f t="shared" si="1"/>
        <v>0.52</v>
      </c>
      <c r="Q17" s="78">
        <f t="shared" si="2"/>
        <v>3.24798578523295E-2</v>
      </c>
    </row>
    <row r="18" spans="1:17">
      <c r="A18" s="7"/>
      <c r="B18" s="9" t="str">
        <f>+[5]Cuadro7!C7</f>
        <v>Educación</v>
      </c>
      <c r="C18" s="62">
        <f>+[5]Cuadro7!D7</f>
        <v>-0.04</v>
      </c>
      <c r="D18" s="62">
        <f>+[5]Cuadro7!E7</f>
        <v>0.01</v>
      </c>
      <c r="E18" s="62">
        <f>+[5]Cuadro7!F7</f>
        <v>0.03</v>
      </c>
      <c r="F18" s="63">
        <f>+[5]Cuadro7!G7</f>
        <v>-2.6397202140375393E-3</v>
      </c>
      <c r="G18" s="63">
        <f>+[5]Cuadro7!H7</f>
        <v>6.4406985225519691E-4</v>
      </c>
      <c r="H18" s="60">
        <f>+[5]Cuadro7!I7</f>
        <v>1.9210262871337601E-3</v>
      </c>
      <c r="I18" s="147">
        <f>+[5]Cuadro7!J7</f>
        <v>9</v>
      </c>
      <c r="J18" s="146">
        <f>+[5]Cuadro7!K7</f>
        <v>6</v>
      </c>
      <c r="K18" s="11"/>
      <c r="L18" s="7"/>
      <c r="O18" s="78" t="str">
        <f t="shared" si="0"/>
        <v>Salud</v>
      </c>
      <c r="P18" s="113">
        <f t="shared" si="1"/>
        <v>0.79</v>
      </c>
      <c r="Q18" s="78">
        <f t="shared" si="2"/>
        <v>1.88963123542252E-2</v>
      </c>
    </row>
    <row r="19" spans="1:17">
      <c r="A19" s="7"/>
      <c r="B19" s="9" t="str">
        <f>+[5]Cuadro7!C8</f>
        <v>Comunicaciones</v>
      </c>
      <c r="C19" s="62">
        <f>+[5]Cuadro7!D8</f>
        <v>-0.14000000000000001</v>
      </c>
      <c r="D19" s="62">
        <f>+[5]Cuadro7!E8</f>
        <v>0.34</v>
      </c>
      <c r="E19" s="62">
        <f>+[5]Cuadro7!F8</f>
        <v>-0.05</v>
      </c>
      <c r="F19" s="63">
        <f>+[5]Cuadro7!G8</f>
        <v>-4.6777083369605827E-3</v>
      </c>
      <c r="G19" s="63">
        <f>+[5]Cuadro7!H8</f>
        <v>1.1031670422743209E-2</v>
      </c>
      <c r="H19" s="60">
        <f>+[5]Cuadro7!I8</f>
        <v>-1.65285831520841E-3</v>
      </c>
      <c r="I19" s="147">
        <f>+[5]Cuadro7!J8</f>
        <v>6</v>
      </c>
      <c r="J19" s="146">
        <f>+[5]Cuadro7!K8</f>
        <v>7</v>
      </c>
      <c r="K19" s="11"/>
      <c r="L19" s="7"/>
      <c r="O19" s="78" t="str">
        <f t="shared" si="0"/>
        <v>Educación</v>
      </c>
      <c r="P19" s="113">
        <f t="shared" si="1"/>
        <v>0.03</v>
      </c>
      <c r="Q19" s="78">
        <f t="shared" si="2"/>
        <v>1.9210262871337601E-3</v>
      </c>
    </row>
    <row r="20" spans="1:17">
      <c r="A20" s="7"/>
      <c r="B20" s="9" t="str">
        <f>+[5]Cuadro7!C9</f>
        <v>Diversión</v>
      </c>
      <c r="C20" s="62">
        <f>+[5]Cuadro7!D9</f>
        <v>-0.71</v>
      </c>
      <c r="D20" s="62">
        <f>+[5]Cuadro7!E9</f>
        <v>0.22</v>
      </c>
      <c r="E20" s="62">
        <f>+[5]Cuadro7!F9</f>
        <v>-0.12</v>
      </c>
      <c r="F20" s="63">
        <f>+[5]Cuadro7!G9</f>
        <v>-1.8851483741258116E-2</v>
      </c>
      <c r="G20" s="63">
        <f>+[5]Cuadro7!H9</f>
        <v>5.5066668090928235E-3</v>
      </c>
      <c r="H20" s="60">
        <f>+[5]Cuadro7!I9</f>
        <v>-2.7768445085653102E-3</v>
      </c>
      <c r="I20" s="147">
        <f>+[5]Cuadro7!J9</f>
        <v>8</v>
      </c>
      <c r="J20" s="146">
        <f>+[5]Cuadro7!K9</f>
        <v>8</v>
      </c>
      <c r="K20" s="11"/>
      <c r="L20" s="7"/>
      <c r="O20" s="78" t="str">
        <f t="shared" si="0"/>
        <v>Comunicaciones</v>
      </c>
      <c r="P20" s="113">
        <f t="shared" si="1"/>
        <v>-0.05</v>
      </c>
      <c r="Q20" s="78">
        <f t="shared" si="2"/>
        <v>-1.65285831520841E-3</v>
      </c>
    </row>
    <row r="21" spans="1:17">
      <c r="A21" s="7"/>
      <c r="B21" s="9" t="str">
        <f>+[5]Cuadro7!C10</f>
        <v>Vestuario</v>
      </c>
      <c r="C21" s="62">
        <f>+[5]Cuadro7!D10</f>
        <v>-0.03</v>
      </c>
      <c r="D21" s="62">
        <f>+[5]Cuadro7!E10</f>
        <v>0.13</v>
      </c>
      <c r="E21" s="62">
        <f>+[5]Cuadro7!F10</f>
        <v>-0.12</v>
      </c>
      <c r="F21" s="63">
        <f>+[5]Cuadro7!G10</f>
        <v>-1.7419621374731111E-3</v>
      </c>
      <c r="G21" s="63">
        <f>+[5]Cuadro7!H10</f>
        <v>7.2011176190200825E-3</v>
      </c>
      <c r="H21" s="60">
        <f>+[5]Cuadro7!I10</f>
        <v>-6.4050843381672704E-3</v>
      </c>
      <c r="I21" s="147">
        <f>+[5]Cuadro7!J10</f>
        <v>7</v>
      </c>
      <c r="J21" s="146">
        <f>+[5]Cuadro7!K10</f>
        <v>9</v>
      </c>
      <c r="K21" s="11"/>
      <c r="L21" s="7"/>
      <c r="O21" s="78" t="str">
        <f t="shared" si="0"/>
        <v>Diversión</v>
      </c>
      <c r="P21" s="113">
        <f t="shared" si="1"/>
        <v>-0.12</v>
      </c>
      <c r="Q21" s="78">
        <f t="shared" si="2"/>
        <v>-2.7768445085653102E-3</v>
      </c>
    </row>
    <row r="22" spans="1:17">
      <c r="A22" s="7"/>
      <c r="B22" s="19" t="str">
        <f>+[5]Cuadro7!C11</f>
        <v>Total</v>
      </c>
      <c r="C22" s="64">
        <f>+[5]Cuadro7!D11</f>
        <v>0.92</v>
      </c>
      <c r="D22" s="64">
        <f>+[5]Cuadro7!E11</f>
        <v>1.1100000000000001</v>
      </c>
      <c r="E22" s="64">
        <f>+[5]Cuadro7!F11</f>
        <v>0.95</v>
      </c>
      <c r="F22" s="64">
        <f>+[5]Cuadro7!G11</f>
        <v>0.92</v>
      </c>
      <c r="G22" s="64">
        <f>+[5]Cuadro7!H11</f>
        <v>1.1100000000000001</v>
      </c>
      <c r="H22" s="64">
        <f>+[5]Cuadro7!I11</f>
        <v>0.95</v>
      </c>
      <c r="I22" s="101"/>
      <c r="J22" s="101"/>
      <c r="K22" s="11"/>
      <c r="L22" s="7"/>
      <c r="N22" s="70"/>
      <c r="O22" s="78" t="str">
        <f t="shared" si="0"/>
        <v>Vestuario</v>
      </c>
      <c r="P22" s="113">
        <f t="shared" si="1"/>
        <v>-0.12</v>
      </c>
      <c r="Q22" s="78">
        <f t="shared" si="2"/>
        <v>-6.4050843381672704E-3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85</v>
      </c>
      <c r="D37" s="184"/>
      <c r="E37" s="184"/>
      <c r="F37" s="184"/>
      <c r="G37" s="184"/>
      <c r="H37" s="184"/>
      <c r="I37" s="116"/>
      <c r="J37" s="9"/>
      <c r="K37" s="11"/>
      <c r="L37" s="7"/>
    </row>
    <row r="38" spans="1:12" s="17" customFormat="1">
      <c r="A38" s="7"/>
      <c r="C38" s="189" t="s">
        <v>774</v>
      </c>
      <c r="D38" s="189"/>
      <c r="E38" s="189"/>
      <c r="F38" s="189"/>
      <c r="G38" s="189"/>
      <c r="H38" s="189"/>
      <c r="I38" s="118" t="s">
        <v>34</v>
      </c>
      <c r="J38" s="9"/>
      <c r="K38" s="11"/>
      <c r="L38" s="7"/>
    </row>
    <row r="39" spans="1:12" s="17" customFormat="1">
      <c r="A39" s="7"/>
      <c r="C39" s="52" t="str">
        <f>+'IPC Mensual Ing promedio'!C40</f>
        <v>Agosto</v>
      </c>
      <c r="D39" s="52" t="str">
        <f>+'IPC Mensual Ing promedio'!D40</f>
        <v>Septiembre</v>
      </c>
      <c r="E39" s="52" t="str">
        <f>+'IPC Mensual Ing promedio'!E40</f>
        <v>Octubre</v>
      </c>
      <c r="F39" s="52" t="str">
        <f>+'IPC Mensual Ing promedio'!F40</f>
        <v>Noviembre</v>
      </c>
      <c r="G39" s="52" t="str">
        <f>+'IPC Mensual Ing promedio'!G40</f>
        <v>Diciembre</v>
      </c>
      <c r="H39" s="52" t="str">
        <f>+'IPC Mensual Ing promedio'!H40</f>
        <v>Enero</v>
      </c>
      <c r="I39" s="117">
        <f>+'IPC Mensual Ing promedio'!I40</f>
        <v>40909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+[5]Cuadro7a!B2</f>
        <v>0.08</v>
      </c>
      <c r="D40" s="59">
        <f>+[5]Cuadro7a!C2</f>
        <v>0.19</v>
      </c>
      <c r="E40" s="59">
        <f>+[5]Cuadro7a!D2</f>
        <v>0.26</v>
      </c>
      <c r="F40" s="59">
        <f>+[5]Cuadro7a!E2</f>
        <v>0.18</v>
      </c>
      <c r="G40" s="59">
        <f>+[5]Cuadro7a!F2</f>
        <v>0.23</v>
      </c>
      <c r="H40" s="59">
        <f>+[5]Cuadro7a!G2</f>
        <v>0.95</v>
      </c>
      <c r="I40" s="119">
        <f>+[5]Cuadro7a!H2</f>
        <v>0.95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+[5]Cuadro7a!B3</f>
        <v>7.0000000000000007E-2</v>
      </c>
      <c r="D41" s="59">
        <f>+[5]Cuadro7a!C3</f>
        <v>0.38</v>
      </c>
      <c r="E41" s="59">
        <f>+[5]Cuadro7a!D3</f>
        <v>0.3</v>
      </c>
      <c r="F41" s="59">
        <f>+[5]Cuadro7a!E3</f>
        <v>0.2</v>
      </c>
      <c r="G41" s="59">
        <f>+[5]Cuadro7a!F3</f>
        <v>0.42</v>
      </c>
      <c r="H41" s="59">
        <f>+[5]Cuadro7a!G3</f>
        <v>0.82</v>
      </c>
      <c r="I41" s="119">
        <f>+[5]Cuadro7a!H3</f>
        <v>0.82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O10" sqref="O10:O11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95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185</v>
      </c>
      <c r="J10" s="188"/>
      <c r="K10" s="11"/>
      <c r="L10" s="7"/>
      <c r="N10" s="69"/>
      <c r="O10" s="186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8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tr">
        <f>+[5]Cuadro8!C2</f>
        <v>Alimentos</v>
      </c>
      <c r="C13" s="62">
        <f>+[5]Cuadro8!D2</f>
        <v>1.0900000000000001</v>
      </c>
      <c r="D13" s="62">
        <f>+[5]Cuadro8!E2</f>
        <v>1.25</v>
      </c>
      <c r="E13" s="62">
        <f>+[5]Cuadro8!F2</f>
        <v>1.32</v>
      </c>
      <c r="F13" s="63">
        <f>+[5]Cuadro8!G2</f>
        <v>0.35881989502969752</v>
      </c>
      <c r="G13" s="63">
        <f>+[5]Cuadro8!H2</f>
        <v>0.41392923286456873</v>
      </c>
      <c r="H13" s="60">
        <f>+[5]Cuadro8!I2</f>
        <v>0.441290954062035</v>
      </c>
      <c r="I13" s="147">
        <f>+[5]Cuadro8!J2</f>
        <v>2</v>
      </c>
      <c r="J13" s="146">
        <f>+[5]Cuadro8!K2</f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tr">
        <f>+[5]Cuadro8!C3</f>
        <v>Transporte</v>
      </c>
      <c r="C14" s="62">
        <f>+[5]Cuadro8!D3</f>
        <v>4.0999999999999996</v>
      </c>
      <c r="D14" s="62">
        <f>+[5]Cuadro8!E3</f>
        <v>4</v>
      </c>
      <c r="E14" s="62">
        <f>+[5]Cuadro8!F3</f>
        <v>2.08</v>
      </c>
      <c r="F14" s="63">
        <f>+[5]Cuadro8!G3</f>
        <v>0.47310246097583242</v>
      </c>
      <c r="G14" s="63">
        <f>+[5]Cuadro8!H3</f>
        <v>0.46660488763827113</v>
      </c>
      <c r="H14" s="60">
        <f>+[5]Cuadro8!I3</f>
        <v>0.243188976351214</v>
      </c>
      <c r="I14" s="147">
        <f>+[5]Cuadro8!J3</f>
        <v>1</v>
      </c>
      <c r="J14" s="146">
        <f>+[5]Cuadro8!K3</f>
        <v>2</v>
      </c>
      <c r="K14" s="11"/>
      <c r="L14" s="7"/>
      <c r="N14" s="53"/>
      <c r="O14" s="78" t="str">
        <f>+B13</f>
        <v>Alimentos</v>
      </c>
      <c r="P14" s="113">
        <f>+E13</f>
        <v>1.32</v>
      </c>
      <c r="Q14" s="78">
        <f>+H13</f>
        <v>0.441290954062035</v>
      </c>
    </row>
    <row r="15" spans="1:22">
      <c r="A15" s="7"/>
      <c r="B15" s="9" t="str">
        <f>+[5]Cuadro8!C4</f>
        <v>Vivienda</v>
      </c>
      <c r="C15" s="62">
        <f>+[5]Cuadro8!D4</f>
        <v>0.09</v>
      </c>
      <c r="D15" s="62">
        <f>+[5]Cuadro8!E4</f>
        <v>0.51</v>
      </c>
      <c r="E15" s="62">
        <f>+[5]Cuadro8!F4</f>
        <v>0.77</v>
      </c>
      <c r="F15" s="63">
        <f>+[5]Cuadro8!G4</f>
        <v>2.5283140305764534E-2</v>
      </c>
      <c r="G15" s="63">
        <f>+[5]Cuadro8!H4</f>
        <v>0.14468629139855221</v>
      </c>
      <c r="H15" s="60">
        <f>+[5]Cuadro8!I4</f>
        <v>0.21735007750848701</v>
      </c>
      <c r="I15" s="147">
        <f>+[5]Cuadro8!J4</f>
        <v>3</v>
      </c>
      <c r="J15" s="146">
        <f>+[5]Cuadro8!K4</f>
        <v>3</v>
      </c>
      <c r="K15" s="11"/>
      <c r="L15" s="7"/>
      <c r="N15" s="18"/>
      <c r="O15" s="78" t="str">
        <f t="shared" ref="O15:O22" si="0">+B14</f>
        <v>Transporte</v>
      </c>
      <c r="P15" s="113">
        <f t="shared" ref="P15:P22" si="1">+E14</f>
        <v>2.08</v>
      </c>
      <c r="Q15" s="78">
        <f t="shared" ref="Q15:Q22" si="2">+H14</f>
        <v>0.243188976351214</v>
      </c>
    </row>
    <row r="16" spans="1:22">
      <c r="A16" s="7"/>
      <c r="B16" s="9" t="str">
        <f>+[5]Cuadro8!C5</f>
        <v>Otros gastos</v>
      </c>
      <c r="C16" s="62">
        <f>+[5]Cuadro8!D5</f>
        <v>0.91</v>
      </c>
      <c r="D16" s="62">
        <f>+[5]Cuadro8!E5</f>
        <v>0.51</v>
      </c>
      <c r="E16" s="62">
        <f>+[5]Cuadro8!F5</f>
        <v>0.52</v>
      </c>
      <c r="F16" s="63">
        <f>+[5]Cuadro8!G5</f>
        <v>5.9135361922965826E-2</v>
      </c>
      <c r="G16" s="63">
        <f>+[5]Cuadro8!H5</f>
        <v>3.3135614045131087E-2</v>
      </c>
      <c r="H16" s="60">
        <f>+[5]Cuadro8!I5</f>
        <v>3.24798578523295E-2</v>
      </c>
      <c r="I16" s="147">
        <f>+[5]Cuadro8!J5</f>
        <v>4</v>
      </c>
      <c r="J16" s="146">
        <f>+[5]Cuadro8!K5</f>
        <v>4</v>
      </c>
      <c r="K16" s="11"/>
      <c r="L16" s="7"/>
      <c r="O16" s="78" t="str">
        <f t="shared" si="0"/>
        <v>Vivienda</v>
      </c>
      <c r="P16" s="113">
        <f t="shared" si="1"/>
        <v>0.77</v>
      </c>
      <c r="Q16" s="78">
        <f t="shared" si="2"/>
        <v>0.21735007750848701</v>
      </c>
    </row>
    <row r="17" spans="1:17">
      <c r="A17" s="7"/>
      <c r="B17" s="9" t="str">
        <f>+[5]Cuadro8!C6</f>
        <v>Salud</v>
      </c>
      <c r="C17" s="62">
        <f>+[5]Cuadro8!D6</f>
        <v>1.1100000000000001</v>
      </c>
      <c r="D17" s="62">
        <f>+[5]Cuadro8!E6</f>
        <v>0.84</v>
      </c>
      <c r="E17" s="62">
        <f>+[5]Cuadro8!F6</f>
        <v>0.79</v>
      </c>
      <c r="F17" s="63">
        <f>+[5]Cuadro8!G6</f>
        <v>2.6765661050076481E-2</v>
      </c>
      <c r="G17" s="63">
        <f>+[5]Cuadro8!H6</f>
        <v>2.0359587731640712E-2</v>
      </c>
      <c r="H17" s="60">
        <f>+[5]Cuadro8!I6</f>
        <v>1.88963123542252E-2</v>
      </c>
      <c r="I17" s="147">
        <f>+[5]Cuadro8!J6</f>
        <v>5</v>
      </c>
      <c r="J17" s="146">
        <f>+[5]Cuadro8!K6</f>
        <v>5</v>
      </c>
      <c r="K17" s="11"/>
      <c r="L17" s="7"/>
      <c r="O17" s="78" t="str">
        <f t="shared" si="0"/>
        <v>Otros gastos</v>
      </c>
      <c r="P17" s="113">
        <f t="shared" si="1"/>
        <v>0.52</v>
      </c>
      <c r="Q17" s="78">
        <f t="shared" si="2"/>
        <v>3.24798578523295E-2</v>
      </c>
    </row>
    <row r="18" spans="1:17">
      <c r="A18" s="7"/>
      <c r="B18" s="9" t="str">
        <f>+[5]Cuadro8!C7</f>
        <v>Educación</v>
      </c>
      <c r="C18" s="62">
        <f>+[5]Cuadro8!D7</f>
        <v>-0.04</v>
      </c>
      <c r="D18" s="62">
        <f>+[5]Cuadro8!E7</f>
        <v>0.01</v>
      </c>
      <c r="E18" s="62">
        <f>+[5]Cuadro8!F7</f>
        <v>0.03</v>
      </c>
      <c r="F18" s="63">
        <f>+[5]Cuadro8!G7</f>
        <v>-2.6397202140375393E-3</v>
      </c>
      <c r="G18" s="63">
        <f>+[5]Cuadro8!H7</f>
        <v>6.4406985225519691E-4</v>
      </c>
      <c r="H18" s="60">
        <f>+[5]Cuadro8!I7</f>
        <v>1.9210262871337601E-3</v>
      </c>
      <c r="I18" s="147">
        <f>+[5]Cuadro8!J7</f>
        <v>9</v>
      </c>
      <c r="J18" s="146">
        <f>+[5]Cuadro8!K7</f>
        <v>6</v>
      </c>
      <c r="K18" s="11"/>
      <c r="L18" s="7"/>
      <c r="O18" s="78" t="str">
        <f t="shared" si="0"/>
        <v>Salud</v>
      </c>
      <c r="P18" s="113">
        <f t="shared" si="1"/>
        <v>0.79</v>
      </c>
      <c r="Q18" s="78">
        <f t="shared" si="2"/>
        <v>1.88963123542252E-2</v>
      </c>
    </row>
    <row r="19" spans="1:17">
      <c r="A19" s="7"/>
      <c r="B19" s="9" t="str">
        <f>+[5]Cuadro8!C8</f>
        <v>Comunicaciones</v>
      </c>
      <c r="C19" s="62">
        <f>+[5]Cuadro8!D8</f>
        <v>-0.14000000000000001</v>
      </c>
      <c r="D19" s="62">
        <f>+[5]Cuadro8!E8</f>
        <v>0.34</v>
      </c>
      <c r="E19" s="62">
        <f>+[5]Cuadro8!F8</f>
        <v>-0.05</v>
      </c>
      <c r="F19" s="63">
        <f>+[5]Cuadro8!G8</f>
        <v>-4.6777083369605827E-3</v>
      </c>
      <c r="G19" s="63">
        <f>+[5]Cuadro8!H8</f>
        <v>1.1031670422743209E-2</v>
      </c>
      <c r="H19" s="60">
        <f>+[5]Cuadro8!I8</f>
        <v>-1.65285831520841E-3</v>
      </c>
      <c r="I19" s="147">
        <f>+[5]Cuadro8!J8</f>
        <v>6</v>
      </c>
      <c r="J19" s="146">
        <f>+[5]Cuadro8!K8</f>
        <v>7</v>
      </c>
      <c r="K19" s="11"/>
      <c r="L19" s="7"/>
      <c r="O19" s="78" t="str">
        <f t="shared" si="0"/>
        <v>Educación</v>
      </c>
      <c r="P19" s="113">
        <f t="shared" si="1"/>
        <v>0.03</v>
      </c>
      <c r="Q19" s="78">
        <f t="shared" si="2"/>
        <v>1.9210262871337601E-3</v>
      </c>
    </row>
    <row r="20" spans="1:17">
      <c r="A20" s="7"/>
      <c r="B20" s="9" t="str">
        <f>+[5]Cuadro8!C9</f>
        <v>Diversión</v>
      </c>
      <c r="C20" s="62">
        <f>+[5]Cuadro8!D9</f>
        <v>-0.71</v>
      </c>
      <c r="D20" s="62">
        <f>+[5]Cuadro8!E9</f>
        <v>0.22</v>
      </c>
      <c r="E20" s="62">
        <f>+[5]Cuadro8!F9</f>
        <v>-0.12</v>
      </c>
      <c r="F20" s="63">
        <f>+[5]Cuadro8!G9</f>
        <v>-1.8851483741258116E-2</v>
      </c>
      <c r="G20" s="63">
        <f>+[5]Cuadro8!H9</f>
        <v>5.5066668090928235E-3</v>
      </c>
      <c r="H20" s="60">
        <f>+[5]Cuadro8!I9</f>
        <v>-2.7768445085653102E-3</v>
      </c>
      <c r="I20" s="147">
        <f>+[5]Cuadro8!J9</f>
        <v>8</v>
      </c>
      <c r="J20" s="146">
        <f>+[5]Cuadro8!K9</f>
        <v>8</v>
      </c>
      <c r="K20" s="11"/>
      <c r="L20" s="7"/>
      <c r="O20" s="78" t="str">
        <f t="shared" si="0"/>
        <v>Comunicaciones</v>
      </c>
      <c r="P20" s="113">
        <f t="shared" si="1"/>
        <v>-0.05</v>
      </c>
      <c r="Q20" s="78">
        <f t="shared" si="2"/>
        <v>-1.65285831520841E-3</v>
      </c>
    </row>
    <row r="21" spans="1:17">
      <c r="A21" s="7"/>
      <c r="B21" s="9" t="str">
        <f>+[5]Cuadro8!C10</f>
        <v>Vestuario</v>
      </c>
      <c r="C21" s="62">
        <f>+[5]Cuadro8!D10</f>
        <v>-0.03</v>
      </c>
      <c r="D21" s="62">
        <f>+[5]Cuadro8!E10</f>
        <v>0.13</v>
      </c>
      <c r="E21" s="62">
        <f>+[5]Cuadro8!F10</f>
        <v>-0.12</v>
      </c>
      <c r="F21" s="63">
        <f>+[5]Cuadro8!G10</f>
        <v>-1.7419621374731111E-3</v>
      </c>
      <c r="G21" s="63">
        <f>+[5]Cuadro8!H10</f>
        <v>7.2011176190200825E-3</v>
      </c>
      <c r="H21" s="60">
        <f>+[5]Cuadro8!I10</f>
        <v>-6.4050843381672704E-3</v>
      </c>
      <c r="I21" s="147">
        <f>+[5]Cuadro8!J10</f>
        <v>7</v>
      </c>
      <c r="J21" s="146">
        <f>+[5]Cuadro8!K10</f>
        <v>9</v>
      </c>
      <c r="K21" s="11"/>
      <c r="L21" s="7"/>
      <c r="O21" s="78" t="str">
        <f t="shared" si="0"/>
        <v>Diversión</v>
      </c>
      <c r="P21" s="113">
        <f t="shared" si="1"/>
        <v>-0.12</v>
      </c>
      <c r="Q21" s="78">
        <f t="shared" si="2"/>
        <v>-2.7768445085653102E-3</v>
      </c>
    </row>
    <row r="22" spans="1:17">
      <c r="A22" s="7"/>
      <c r="B22" s="19" t="str">
        <f>+[5]Cuadro8!C11</f>
        <v>Total</v>
      </c>
      <c r="C22" s="64">
        <f>+[5]Cuadro8!D11</f>
        <v>0.92</v>
      </c>
      <c r="D22" s="64">
        <f>+[5]Cuadro8!E11</f>
        <v>1.1100000000000001</v>
      </c>
      <c r="E22" s="64">
        <f>+[5]Cuadro8!F11</f>
        <v>0.95</v>
      </c>
      <c r="F22" s="64">
        <f>+[5]Cuadro8!G11</f>
        <v>0.92</v>
      </c>
      <c r="G22" s="64">
        <f>+[5]Cuadro8!H11</f>
        <v>1.1100000000000001</v>
      </c>
      <c r="H22" s="64">
        <f>+[5]Cuadro8!I11</f>
        <v>0.95</v>
      </c>
      <c r="I22" s="101"/>
      <c r="J22" s="101"/>
      <c r="K22" s="11"/>
      <c r="L22" s="7"/>
      <c r="N22" s="70"/>
      <c r="O22" s="78" t="str">
        <f t="shared" si="0"/>
        <v>Vestuario</v>
      </c>
      <c r="P22" s="113">
        <f t="shared" si="1"/>
        <v>-0.12</v>
      </c>
      <c r="Q22" s="78">
        <f t="shared" si="2"/>
        <v>-6.4050843381672704E-3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86</v>
      </c>
      <c r="D37" s="184"/>
      <c r="E37" s="184"/>
      <c r="F37" s="184"/>
      <c r="G37" s="184"/>
      <c r="H37" s="184"/>
      <c r="I37" s="116"/>
      <c r="J37" s="9"/>
      <c r="K37" s="11"/>
      <c r="L37" s="7"/>
    </row>
    <row r="38" spans="1:12" s="17" customFormat="1">
      <c r="A38" s="7"/>
      <c r="C38" s="189" t="s">
        <v>774</v>
      </c>
      <c r="D38" s="189"/>
      <c r="E38" s="189"/>
      <c r="F38" s="189"/>
      <c r="G38" s="189"/>
      <c r="H38" s="189"/>
      <c r="I38" s="118" t="s">
        <v>34</v>
      </c>
      <c r="J38" s="9"/>
      <c r="K38" s="11"/>
      <c r="L38" s="7"/>
    </row>
    <row r="39" spans="1:12" s="17" customFormat="1">
      <c r="A39" s="7"/>
      <c r="C39" s="52" t="str">
        <f>+'IPC Mensual Ing promedio'!C40</f>
        <v>Agosto</v>
      </c>
      <c r="D39" s="52" t="str">
        <f>+'IPC Mensual Ing promedio'!D40</f>
        <v>Septiembre</v>
      </c>
      <c r="E39" s="52" t="str">
        <f>+'IPC Mensual Ing promedio'!E40</f>
        <v>Octubre</v>
      </c>
      <c r="F39" s="52" t="str">
        <f>+'IPC Mensual Ing promedio'!F40</f>
        <v>Noviembre</v>
      </c>
      <c r="G39" s="52" t="str">
        <f>+'IPC Mensual Ing promedio'!G40</f>
        <v>Diciembre</v>
      </c>
      <c r="H39" s="52" t="str">
        <f>+'IPC Mensual Ing promedio'!H40</f>
        <v>Enero</v>
      </c>
      <c r="I39" s="117">
        <f>+'IPC Mensual Ing promedio'!I40</f>
        <v>40909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+[5]Cuadro8a!B2</f>
        <v>2.99</v>
      </c>
      <c r="D40" s="59">
        <f>+[5]Cuadro8a!C2</f>
        <v>3.18</v>
      </c>
      <c r="E40" s="59">
        <f>+[5]Cuadro8a!D2</f>
        <v>3.45</v>
      </c>
      <c r="F40" s="59">
        <f>+[5]Cuadro8a!E2</f>
        <v>3.64</v>
      </c>
      <c r="G40" s="59">
        <f>+[5]Cuadro8a!F2</f>
        <v>3.88</v>
      </c>
      <c r="H40" s="59">
        <f>+[5]Cuadro8a!G2</f>
        <v>0.95</v>
      </c>
      <c r="I40" s="119">
        <f>+[5]Cuadro8a!H2</f>
        <v>0.95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+[5]Cuadro8a!B3</f>
        <v>3</v>
      </c>
      <c r="D41" s="59">
        <f>+[5]Cuadro8a!C3</f>
        <v>3.39</v>
      </c>
      <c r="E41" s="59">
        <f>+[5]Cuadro8a!D3</f>
        <v>3.7</v>
      </c>
      <c r="F41" s="59">
        <f>+[5]Cuadro8a!E3</f>
        <v>3.91</v>
      </c>
      <c r="G41" s="59">
        <f>+[5]Cuadro8a!F3</f>
        <v>4.3499999999999996</v>
      </c>
      <c r="H41" s="59">
        <f>+[5]Cuadro8a!G3</f>
        <v>0.82</v>
      </c>
      <c r="I41" s="119">
        <f>+[5]Cuadro8a!H3</f>
        <v>0.82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33" activePane="bottomLeft" state="frozen"/>
      <selection activeCell="B49" sqref="B49"/>
      <selection pane="bottomLeft" activeCell="O10" sqref="O10:O11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96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185</v>
      </c>
      <c r="J10" s="188"/>
      <c r="K10" s="11"/>
      <c r="L10" s="7"/>
      <c r="N10" s="69"/>
      <c r="O10" s="186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8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tr">
        <f>+[5]Cuadro9!C2</f>
        <v>Alimentos</v>
      </c>
      <c r="C13" s="62">
        <f>+[5]Cuadro9!D2</f>
        <v>-0.31</v>
      </c>
      <c r="D13" s="62">
        <f>+[5]Cuadro9!E2</f>
        <v>4.34</v>
      </c>
      <c r="E13" s="62">
        <f>+[5]Cuadro9!F2</f>
        <v>5.42</v>
      </c>
      <c r="F13" s="63">
        <f>+[5]Cuadro9!G2</f>
        <v>-0.10204969491670296</v>
      </c>
      <c r="G13" s="63">
        <f>+[5]Cuadro9!H2</f>
        <v>1.4371622965057824</v>
      </c>
      <c r="H13" s="60">
        <f>+[5]Cuadro9!I2</f>
        <v>1.8119674022850201</v>
      </c>
      <c r="I13" s="147">
        <f>+[5]Cuadro9!J2</f>
        <v>1</v>
      </c>
      <c r="J13" s="146">
        <f>+[5]Cuadro9!K2</f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tr">
        <f>+[5]Cuadro9!C3</f>
        <v>Vivienda</v>
      </c>
      <c r="C14" s="62">
        <f>+[5]Cuadro9!D3</f>
        <v>3.86</v>
      </c>
      <c r="D14" s="62">
        <f>+[5]Cuadro9!E3</f>
        <v>5.04</v>
      </c>
      <c r="E14" s="62">
        <f>+[5]Cuadro9!F3</f>
        <v>4.09</v>
      </c>
      <c r="F14" s="63">
        <f>+[5]Cuadro9!G3</f>
        <v>1.0843657953361234</v>
      </c>
      <c r="G14" s="63">
        <f>+[5]Cuadro9!H3</f>
        <v>1.4298409973503983</v>
      </c>
      <c r="H14" s="60">
        <f>+[5]Cuadro9!I3</f>
        <v>1.15449586624638</v>
      </c>
      <c r="I14" s="147">
        <f>+[5]Cuadro9!J3</f>
        <v>2</v>
      </c>
      <c r="J14" s="146">
        <f>+[5]Cuadro9!K3</f>
        <v>2</v>
      </c>
      <c r="K14" s="11"/>
      <c r="L14" s="7"/>
      <c r="N14" s="53"/>
      <c r="O14" s="113" t="str">
        <f t="shared" ref="O14:O22" si="0">+B13</f>
        <v>Alimentos</v>
      </c>
      <c r="P14" s="113">
        <f>+E13</f>
        <v>5.42</v>
      </c>
      <c r="Q14" s="78">
        <f>+H13</f>
        <v>1.8119674022850201</v>
      </c>
    </row>
    <row r="15" spans="1:22">
      <c r="A15" s="7"/>
      <c r="B15" s="9" t="str">
        <f>+[5]Cuadro9!C4</f>
        <v>Transporte</v>
      </c>
      <c r="C15" s="62">
        <f>+[5]Cuadro9!D4</f>
        <v>4.01</v>
      </c>
      <c r="D15" s="62">
        <f>+[5]Cuadro9!E4</f>
        <v>4.5999999999999996</v>
      </c>
      <c r="E15" s="62">
        <f>+[5]Cuadro9!F4</f>
        <v>2.66</v>
      </c>
      <c r="F15" s="63">
        <f>+[5]Cuadro9!G4</f>
        <v>0.4627172850031922</v>
      </c>
      <c r="G15" s="63">
        <f>+[5]Cuadro9!H4</f>
        <v>0.5365956207840118</v>
      </c>
      <c r="H15" s="60">
        <f>+[5]Cuadro9!I4</f>
        <v>0.31100128706453301</v>
      </c>
      <c r="I15" s="147">
        <f>+[5]Cuadro9!J4</f>
        <v>3</v>
      </c>
      <c r="J15" s="146">
        <f>+[5]Cuadro9!K4</f>
        <v>3</v>
      </c>
      <c r="K15" s="11"/>
      <c r="L15" s="7"/>
      <c r="N15" s="18"/>
      <c r="O15" s="113" t="str">
        <f t="shared" si="0"/>
        <v>Vivienda</v>
      </c>
      <c r="P15" s="113">
        <f t="shared" ref="P15:P22" si="1">+E14</f>
        <v>4.09</v>
      </c>
      <c r="Q15" s="78">
        <f t="shared" ref="Q15:Q22" si="2">+H14</f>
        <v>1.15449586624638</v>
      </c>
    </row>
    <row r="16" spans="1:22">
      <c r="A16" s="7"/>
      <c r="B16" s="9" t="str">
        <f>+[5]Cuadro9!C5</f>
        <v>Educación</v>
      </c>
      <c r="C16" s="62">
        <f>+[5]Cuadro9!D5</f>
        <v>5.99</v>
      </c>
      <c r="D16" s="62">
        <f>+[5]Cuadro9!E5</f>
        <v>1.1399999999999999</v>
      </c>
      <c r="E16" s="62">
        <f>+[5]Cuadro9!F5</f>
        <v>3.77</v>
      </c>
      <c r="F16" s="63">
        <f>+[5]Cuadro9!G5</f>
        <v>0.39529810205212151</v>
      </c>
      <c r="G16" s="63">
        <f>+[5]Cuadro9!H5</f>
        <v>7.3423963157092445E-2</v>
      </c>
      <c r="H16" s="60">
        <f>+[5]Cuadro9!I5</f>
        <v>0.24140897008314199</v>
      </c>
      <c r="I16" s="147">
        <f>+[5]Cuadro9!J5</f>
        <v>6</v>
      </c>
      <c r="J16" s="146">
        <f>+[5]Cuadro9!K5</f>
        <v>4</v>
      </c>
      <c r="K16" s="11"/>
      <c r="L16" s="7"/>
      <c r="O16" s="113" t="str">
        <f t="shared" si="0"/>
        <v>Transporte</v>
      </c>
      <c r="P16" s="113">
        <f t="shared" si="1"/>
        <v>2.66</v>
      </c>
      <c r="Q16" s="78">
        <f t="shared" si="2"/>
        <v>0.31100128706453301</v>
      </c>
    </row>
    <row r="17" spans="1:17">
      <c r="A17" s="7"/>
      <c r="B17" s="9" t="str">
        <f>+[5]Cuadro9!C6</f>
        <v>Comunicaciones</v>
      </c>
      <c r="C17" s="62">
        <f>+[5]Cuadro9!D6</f>
        <v>0.15</v>
      </c>
      <c r="D17" s="62">
        <f>+[5]Cuadro9!E6</f>
        <v>1.06</v>
      </c>
      <c r="E17" s="62">
        <f>+[5]Cuadro9!F6</f>
        <v>5.91</v>
      </c>
      <c r="F17" s="63">
        <f>+[5]Cuadro9!G6</f>
        <v>5.0118303610291954E-3</v>
      </c>
      <c r="G17" s="63">
        <f>+[5]Cuadro9!H6</f>
        <v>3.4392854847375885E-2</v>
      </c>
      <c r="H17" s="60">
        <f>+[5]Cuadro9!I6</f>
        <v>0.195367852857634</v>
      </c>
      <c r="I17" s="147">
        <f>+[5]Cuadro9!J6</f>
        <v>7</v>
      </c>
      <c r="J17" s="146">
        <f>+[5]Cuadro9!K6</f>
        <v>5</v>
      </c>
      <c r="K17" s="11"/>
      <c r="L17" s="7"/>
      <c r="O17" s="113" t="str">
        <f t="shared" si="0"/>
        <v>Educación</v>
      </c>
      <c r="P17" s="113">
        <f t="shared" si="1"/>
        <v>3.77</v>
      </c>
      <c r="Q17" s="78">
        <f t="shared" si="2"/>
        <v>0.24140897008314199</v>
      </c>
    </row>
    <row r="18" spans="1:17">
      <c r="A18" s="7"/>
      <c r="B18" s="9" t="str">
        <f>+[5]Cuadro9!C7</f>
        <v>Salud</v>
      </c>
      <c r="C18" s="62">
        <f>+[5]Cuadro9!D7</f>
        <v>4.38</v>
      </c>
      <c r="D18" s="62">
        <f>+[5]Cuadro9!E7</f>
        <v>3.82</v>
      </c>
      <c r="E18" s="62">
        <f>+[5]Cuadro9!F7</f>
        <v>2.93</v>
      </c>
      <c r="F18" s="63">
        <f>+[5]Cuadro9!G7</f>
        <v>0.10561585171111258</v>
      </c>
      <c r="G18" s="63">
        <f>+[5]Cuadro9!H7</f>
        <v>9.2587648970080386E-2</v>
      </c>
      <c r="H18" s="60">
        <f>+[5]Cuadro9!I7</f>
        <v>7.0083791389721206E-2</v>
      </c>
      <c r="I18" s="147">
        <f>+[5]Cuadro9!J7</f>
        <v>5</v>
      </c>
      <c r="J18" s="146">
        <f>+[5]Cuadro9!K7</f>
        <v>6</v>
      </c>
      <c r="K18" s="11"/>
      <c r="L18" s="7"/>
      <c r="O18" s="113" t="str">
        <f t="shared" si="0"/>
        <v>Comunicaciones</v>
      </c>
      <c r="P18" s="113">
        <f t="shared" si="1"/>
        <v>5.91</v>
      </c>
      <c r="Q18" s="78">
        <f t="shared" si="2"/>
        <v>0.195367852857634</v>
      </c>
    </row>
    <row r="19" spans="1:17">
      <c r="A19" s="7"/>
      <c r="B19" s="9" t="str">
        <f>+[5]Cuadro9!C8</f>
        <v>Otros gastos</v>
      </c>
      <c r="C19" s="62">
        <f>+[5]Cuadro9!D8</f>
        <v>3.51</v>
      </c>
      <c r="D19" s="62">
        <f>+[5]Cuadro9!E8</f>
        <v>3.15</v>
      </c>
      <c r="E19" s="62">
        <f>+[5]Cuadro9!F8</f>
        <v>0.32</v>
      </c>
      <c r="F19" s="63">
        <f>+[5]Cuadro9!G8</f>
        <v>0.22809353884572531</v>
      </c>
      <c r="G19" s="63">
        <f>+[5]Cuadro9!H8</f>
        <v>0.20466114557286846</v>
      </c>
      <c r="H19" s="60">
        <f>+[5]Cuadro9!I8</f>
        <v>1.9987604832202799E-2</v>
      </c>
      <c r="I19" s="147">
        <f>+[5]Cuadro9!J8</f>
        <v>4</v>
      </c>
      <c r="J19" s="146">
        <f>+[5]Cuadro9!K8</f>
        <v>7</v>
      </c>
      <c r="K19" s="11"/>
      <c r="L19" s="7"/>
      <c r="O19" s="113" t="str">
        <f t="shared" si="0"/>
        <v>Salud</v>
      </c>
      <c r="P19" s="113">
        <f t="shared" si="1"/>
        <v>2.93</v>
      </c>
      <c r="Q19" s="78">
        <f t="shared" si="2"/>
        <v>7.0083791389721206E-2</v>
      </c>
    </row>
    <row r="20" spans="1:17">
      <c r="A20" s="7"/>
      <c r="B20" s="9" t="str">
        <f>+[5]Cuadro9!C9</f>
        <v>Vestuario</v>
      </c>
      <c r="C20" s="62">
        <f>+[5]Cuadro9!D9</f>
        <v>7.0000000000000007E-2</v>
      </c>
      <c r="D20" s="62">
        <f>+[5]Cuadro9!E9</f>
        <v>-1.04</v>
      </c>
      <c r="E20" s="62">
        <f>+[5]Cuadro9!F9</f>
        <v>0.28999999999999998</v>
      </c>
      <c r="F20" s="63">
        <f>+[5]Cuadro9!G9</f>
        <v>4.0645783207705934E-3</v>
      </c>
      <c r="G20" s="63">
        <f>+[5]Cuadro9!H9</f>
        <v>-5.760894095216066E-2</v>
      </c>
      <c r="H20" s="60">
        <f>+[5]Cuadro9!I9</f>
        <v>1.5478953817237601E-2</v>
      </c>
      <c r="I20" s="147">
        <f>+[5]Cuadro9!J9</f>
        <v>9</v>
      </c>
      <c r="J20" s="146">
        <f>+[5]Cuadro9!K9</f>
        <v>8</v>
      </c>
      <c r="K20" s="11"/>
      <c r="L20" s="7"/>
      <c r="O20" s="113" t="str">
        <f t="shared" si="0"/>
        <v>Otros gastos</v>
      </c>
      <c r="P20" s="113">
        <f t="shared" si="1"/>
        <v>0.32</v>
      </c>
      <c r="Q20" s="78">
        <f t="shared" si="2"/>
        <v>1.9987604832202799E-2</v>
      </c>
    </row>
    <row r="21" spans="1:17">
      <c r="A21" s="7"/>
      <c r="B21" s="9" t="str">
        <f>+[5]Cuadro9!C10</f>
        <v>Diversión</v>
      </c>
      <c r="C21" s="62">
        <f>+[5]Cuadro9!D10</f>
        <v>-1.06</v>
      </c>
      <c r="D21" s="62">
        <f>+[5]Cuadro9!E10</f>
        <v>-1.44</v>
      </c>
      <c r="E21" s="62">
        <f>+[5]Cuadro9!F10</f>
        <v>-3.87</v>
      </c>
      <c r="F21" s="63">
        <f>+[5]Cuadro9!G10</f>
        <v>-2.8144468684131837E-2</v>
      </c>
      <c r="G21" s="63">
        <f>+[5]Cuadro9!H10</f>
        <v>-3.6043637295880296E-2</v>
      </c>
      <c r="H21" s="60">
        <f>+[5]Cuadro9!I10</f>
        <v>-8.9553235401231099E-2</v>
      </c>
      <c r="I21" s="147">
        <f>+[5]Cuadro9!J10</f>
        <v>8</v>
      </c>
      <c r="J21" s="146">
        <f>+[5]Cuadro9!K10</f>
        <v>9</v>
      </c>
      <c r="K21" s="11"/>
      <c r="L21" s="7"/>
      <c r="O21" s="113" t="str">
        <f t="shared" si="0"/>
        <v>Vestuario</v>
      </c>
      <c r="P21" s="113">
        <f t="shared" si="1"/>
        <v>0.28999999999999998</v>
      </c>
      <c r="Q21" s="78">
        <f t="shared" si="2"/>
        <v>1.5478953817237601E-2</v>
      </c>
    </row>
    <row r="22" spans="1:17">
      <c r="A22" s="7"/>
      <c r="B22" s="19" t="str">
        <f>+[5]Cuadro9!C11</f>
        <v>Total</v>
      </c>
      <c r="C22" s="64">
        <f>+[5]Cuadro9!D11</f>
        <v>2.11</v>
      </c>
      <c r="D22" s="64">
        <f>+[5]Cuadro9!E11</f>
        <v>3.7</v>
      </c>
      <c r="E22" s="64">
        <f>+[5]Cuadro9!F11</f>
        <v>3.72</v>
      </c>
      <c r="F22" s="64">
        <f>+[5]Cuadro9!G11</f>
        <v>2.11</v>
      </c>
      <c r="G22" s="64">
        <f>+[5]Cuadro9!H11</f>
        <v>3.7</v>
      </c>
      <c r="H22" s="64">
        <f>+[5]Cuadro9!I11</f>
        <v>3.72</v>
      </c>
      <c r="I22" s="101"/>
      <c r="J22" s="101"/>
      <c r="K22" s="11"/>
      <c r="L22" s="7"/>
      <c r="N22" s="70"/>
      <c r="O22" s="113" t="str">
        <f t="shared" si="0"/>
        <v>Diversión</v>
      </c>
      <c r="P22" s="113">
        <f t="shared" si="1"/>
        <v>-3.87</v>
      </c>
      <c r="Q22" s="78">
        <f t="shared" si="2"/>
        <v>-8.9553235401231099E-2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87</v>
      </c>
      <c r="D37" s="184"/>
      <c r="E37" s="184"/>
      <c r="F37" s="184"/>
      <c r="G37" s="184"/>
      <c r="H37" s="184"/>
      <c r="I37" s="116"/>
      <c r="J37" s="9"/>
      <c r="K37" s="11"/>
      <c r="L37" s="7"/>
    </row>
    <row r="38" spans="1:12" s="17" customFormat="1">
      <c r="A38" s="7"/>
      <c r="C38" s="189" t="s">
        <v>774</v>
      </c>
      <c r="D38" s="189"/>
      <c r="E38" s="189"/>
      <c r="F38" s="189"/>
      <c r="G38" s="189"/>
      <c r="H38" s="189"/>
      <c r="I38" s="118" t="s">
        <v>34</v>
      </c>
      <c r="J38" s="9"/>
      <c r="K38" s="11"/>
      <c r="L38" s="7"/>
    </row>
    <row r="39" spans="1:12" s="17" customFormat="1">
      <c r="A39" s="7"/>
      <c r="C39" s="52" t="str">
        <f>+'IPC Mensual Ing promedio'!C40</f>
        <v>Agosto</v>
      </c>
      <c r="D39" s="52" t="str">
        <f>+'IPC Mensual Ing promedio'!D40</f>
        <v>Septiembre</v>
      </c>
      <c r="E39" s="52" t="str">
        <f>+'IPC Mensual Ing promedio'!E40</f>
        <v>Octubre</v>
      </c>
      <c r="F39" s="52" t="str">
        <f>+'IPC Mensual Ing promedio'!F40</f>
        <v>Noviembre</v>
      </c>
      <c r="G39" s="52" t="str">
        <f>+'IPC Mensual Ing promedio'!G40</f>
        <v>Diciembre</v>
      </c>
      <c r="H39" s="52" t="str">
        <f>+'IPC Mensual Ing promedio'!H40</f>
        <v>Enero</v>
      </c>
      <c r="I39" s="117">
        <f>+'IPC Mensual Ing promedio'!I40</f>
        <v>40909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+[5]Cuadro9a!B2</f>
        <v>3.7</v>
      </c>
      <c r="D40" s="59">
        <f>+[5]Cuadro9a!C2</f>
        <v>3.93</v>
      </c>
      <c r="E40" s="59">
        <f>+[5]Cuadro9a!D2</f>
        <v>4.3</v>
      </c>
      <c r="F40" s="59">
        <f>+[5]Cuadro9a!E2</f>
        <v>4.2699999999999996</v>
      </c>
      <c r="G40" s="59">
        <f>+[5]Cuadro9a!F2</f>
        <v>3.88</v>
      </c>
      <c r="H40" s="59">
        <f>+[5]Cuadro9a!G2</f>
        <v>3.72</v>
      </c>
      <c r="I40" s="119">
        <f>+[5]Cuadro9a!H2</f>
        <v>3.72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+[5]Cuadro9a!B3</f>
        <v>3.77</v>
      </c>
      <c r="D41" s="59">
        <f>+[5]Cuadro9a!C3</f>
        <v>4.34</v>
      </c>
      <c r="E41" s="59">
        <f>+[5]Cuadro9a!D3</f>
        <v>4.76</v>
      </c>
      <c r="F41" s="59">
        <f>+[5]Cuadro9a!E3</f>
        <v>4.7</v>
      </c>
      <c r="G41" s="59">
        <f>+[5]Cuadro9a!F3</f>
        <v>4.3499999999999996</v>
      </c>
      <c r="H41" s="59">
        <f>+[5]Cuadro9a!G3</f>
        <v>4.09</v>
      </c>
      <c r="I41" s="119">
        <f>+[5]Cuadro9a!H3</f>
        <v>4.09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N8" sqref="N8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97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185</v>
      </c>
      <c r="J10" s="188"/>
      <c r="K10" s="11"/>
      <c r="L10" s="7"/>
      <c r="N10" s="69"/>
      <c r="O10" s="186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8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tr">
        <f>+[5]Cuadro10!C2</f>
        <v>Alimentos</v>
      </c>
      <c r="C13" s="62">
        <f>+[5]Cuadro10!D2</f>
        <v>1.1599999999999999</v>
      </c>
      <c r="D13" s="62">
        <f>+[5]Cuadro10!E2</f>
        <v>1.85</v>
      </c>
      <c r="E13" s="62">
        <f>+[5]Cuadro10!F2</f>
        <v>2.23</v>
      </c>
      <c r="F13" s="63">
        <f>+[5]Cuadro10!G2</f>
        <v>0.21847648766957567</v>
      </c>
      <c r="G13" s="63">
        <f>+[5]Cuadro10!H2</f>
        <v>0.35646317098361807</v>
      </c>
      <c r="H13" s="60">
        <f>+[5]Cuadro10!I2</f>
        <v>0.43714374954267199</v>
      </c>
      <c r="I13" s="147">
        <f>+[5]Cuadro10!J2</f>
        <v>1</v>
      </c>
      <c r="J13" s="146">
        <f>+[5]Cuadro10!K2</f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tr">
        <f>+[5]Cuadro10!C3</f>
        <v>Vivienda</v>
      </c>
      <c r="C14" s="62">
        <f>+[5]Cuadro10!D3</f>
        <v>0.6</v>
      </c>
      <c r="D14" s="62">
        <f>+[5]Cuadro10!E3</f>
        <v>0.41</v>
      </c>
      <c r="E14" s="62">
        <f>+[5]Cuadro10!F3</f>
        <v>0.59</v>
      </c>
      <c r="F14" s="63">
        <f>+[5]Cuadro10!G3</f>
        <v>0.178566271545085</v>
      </c>
      <c r="G14" s="63">
        <f>+[5]Cuadro10!H3</f>
        <v>0.12234301858380217</v>
      </c>
      <c r="H14" s="60">
        <f>+[5]Cuadro10!I3</f>
        <v>0.17359221766527999</v>
      </c>
      <c r="I14" s="147">
        <f>+[5]Cuadro10!J3</f>
        <v>2</v>
      </c>
      <c r="J14" s="146">
        <f>+[5]Cuadro10!K3</f>
        <v>2</v>
      </c>
      <c r="K14" s="11"/>
      <c r="L14" s="7"/>
      <c r="N14" s="53"/>
      <c r="O14" s="113" t="str">
        <f t="shared" ref="O14:O22" si="0">+B13</f>
        <v>Alimentos</v>
      </c>
      <c r="P14" s="113">
        <f>+E13</f>
        <v>2.23</v>
      </c>
      <c r="Q14" s="78">
        <f>+H13</f>
        <v>0.43714374954267199</v>
      </c>
    </row>
    <row r="15" spans="1:22">
      <c r="A15" s="7"/>
      <c r="B15" s="9" t="str">
        <f>+[5]Cuadro10!C4</f>
        <v>Transporte</v>
      </c>
      <c r="C15" s="62">
        <f>+[5]Cuadro10!D4</f>
        <v>0.06</v>
      </c>
      <c r="D15" s="62">
        <f>+[5]Cuadro10!E4</f>
        <v>0.41</v>
      </c>
      <c r="E15" s="62">
        <f>+[5]Cuadro10!F4</f>
        <v>0.28000000000000003</v>
      </c>
      <c r="F15" s="63">
        <f>+[5]Cuadro10!G4</f>
        <v>1.2433614042142029E-2</v>
      </c>
      <c r="G15" s="63">
        <f>+[5]Cuadro10!H4</f>
        <v>8.2867986206046365E-2</v>
      </c>
      <c r="H15" s="60">
        <f>+[5]Cuadro10!I4</f>
        <v>5.5509205308919597E-2</v>
      </c>
      <c r="I15" s="147">
        <f>+[5]Cuadro10!J4</f>
        <v>3</v>
      </c>
      <c r="J15" s="146">
        <f>+[5]Cuadro10!K4</f>
        <v>3</v>
      </c>
      <c r="K15" s="11"/>
      <c r="L15" s="7"/>
      <c r="N15" s="18"/>
      <c r="O15" s="113" t="str">
        <f t="shared" si="0"/>
        <v>Vivienda</v>
      </c>
      <c r="P15" s="113">
        <f t="shared" ref="P15:P22" si="1">+E14</f>
        <v>0.59</v>
      </c>
      <c r="Q15" s="78">
        <f t="shared" ref="Q15:Q22" si="2">+H14</f>
        <v>0.17359221766527999</v>
      </c>
    </row>
    <row r="16" spans="1:22">
      <c r="A16" s="7"/>
      <c r="B16" s="9" t="str">
        <f>+[5]Cuadro10!C5</f>
        <v>Salud</v>
      </c>
      <c r="C16" s="62">
        <f>+[5]Cuadro10!D5</f>
        <v>1.32</v>
      </c>
      <c r="D16" s="62">
        <f>+[5]Cuadro10!E5</f>
        <v>0.74</v>
      </c>
      <c r="E16" s="62">
        <f>+[5]Cuadro10!F5</f>
        <v>1.1599999999999999</v>
      </c>
      <c r="F16" s="63">
        <f>+[5]Cuadro10!G5</f>
        <v>5.8715567945972894E-2</v>
      </c>
      <c r="G16" s="63">
        <f>+[5]Cuadro10!H5</f>
        <v>3.3944399261077264E-2</v>
      </c>
      <c r="H16" s="60">
        <f>+[5]Cuadro10!I5</f>
        <v>5.4290466134472498E-2</v>
      </c>
      <c r="I16" s="147">
        <f>+[5]Cuadro10!J5</f>
        <v>6</v>
      </c>
      <c r="J16" s="146">
        <f>+[5]Cuadro10!K5</f>
        <v>4</v>
      </c>
      <c r="K16" s="11"/>
      <c r="L16" s="7"/>
      <c r="O16" s="113" t="str">
        <f t="shared" si="0"/>
        <v>Transporte</v>
      </c>
      <c r="P16" s="113">
        <f t="shared" si="1"/>
        <v>0.28000000000000003</v>
      </c>
      <c r="Q16" s="78">
        <f t="shared" si="2"/>
        <v>5.5509205308919597E-2</v>
      </c>
    </row>
    <row r="17" spans="1:17">
      <c r="A17" s="7"/>
      <c r="B17" s="9" t="str">
        <f>+[5]Cuadro10!C6</f>
        <v>Otros gastos</v>
      </c>
      <c r="C17" s="62">
        <f>+[5]Cuadro10!D6</f>
        <v>0.15</v>
      </c>
      <c r="D17" s="62">
        <f>+[5]Cuadro10!E6</f>
        <v>1.1599999999999999</v>
      </c>
      <c r="E17" s="62">
        <f>+[5]Cuadro10!F6</f>
        <v>0.43</v>
      </c>
      <c r="F17" s="63">
        <f>+[5]Cuadro10!G6</f>
        <v>5.9621847021846955E-3</v>
      </c>
      <c r="G17" s="63">
        <f>+[5]Cuadro10!H6</f>
        <v>4.5908621659196444E-2</v>
      </c>
      <c r="H17" s="60">
        <f>+[5]Cuadro10!I6</f>
        <v>1.70144554011885E-2</v>
      </c>
      <c r="I17" s="147">
        <f>+[5]Cuadro10!J6</f>
        <v>5</v>
      </c>
      <c r="J17" s="146">
        <f>+[5]Cuadro10!K6</f>
        <v>5</v>
      </c>
      <c r="K17" s="11"/>
      <c r="L17" s="7"/>
      <c r="O17" s="113" t="str">
        <f t="shared" si="0"/>
        <v>Salud</v>
      </c>
      <c r="P17" s="113">
        <f t="shared" si="1"/>
        <v>1.1599999999999999</v>
      </c>
      <c r="Q17" s="78">
        <f t="shared" si="2"/>
        <v>5.4290466134472498E-2</v>
      </c>
    </row>
    <row r="18" spans="1:17">
      <c r="A18" s="7"/>
      <c r="B18" s="9" t="str">
        <f>+[5]Cuadro10!C7</f>
        <v>Vestuario</v>
      </c>
      <c r="C18" s="62">
        <f>+[5]Cuadro10!D7</f>
        <v>-0.55000000000000004</v>
      </c>
      <c r="D18" s="62">
        <f>+[5]Cuadro10!E7</f>
        <v>-0.09</v>
      </c>
      <c r="E18" s="62">
        <f>+[5]Cuadro10!F7</f>
        <v>0.2</v>
      </c>
      <c r="F18" s="63">
        <f>+[5]Cuadro10!G7</f>
        <v>-1.9123906528069404E-2</v>
      </c>
      <c r="G18" s="63">
        <f>+[5]Cuadro10!H7</f>
        <v>-2.9369278826260328E-3</v>
      </c>
      <c r="H18" s="60">
        <f>+[5]Cuadro10!I7</f>
        <v>6.3678885382010501E-3</v>
      </c>
      <c r="I18" s="147">
        <f>+[5]Cuadro10!J7</f>
        <v>9</v>
      </c>
      <c r="J18" s="146">
        <f>+[5]Cuadro10!K7</f>
        <v>6</v>
      </c>
      <c r="K18" s="11"/>
      <c r="L18" s="7"/>
      <c r="O18" s="113" t="str">
        <f t="shared" si="0"/>
        <v>Otros gastos</v>
      </c>
      <c r="P18" s="113">
        <f t="shared" si="1"/>
        <v>0.43</v>
      </c>
      <c r="Q18" s="78">
        <f t="shared" si="2"/>
        <v>1.70144554011885E-2</v>
      </c>
    </row>
    <row r="19" spans="1:17">
      <c r="A19" s="7"/>
      <c r="B19" s="9" t="str">
        <f>+[5]Cuadro10!C8</f>
        <v>Educación</v>
      </c>
      <c r="C19" s="62">
        <f>+[5]Cuadro10!D8</f>
        <v>-0.01</v>
      </c>
      <c r="D19" s="62">
        <f>+[5]Cuadro10!E8</f>
        <v>-0.02</v>
      </c>
      <c r="E19" s="62">
        <f>+[5]Cuadro10!F8</f>
        <v>-0.02</v>
      </c>
      <c r="F19" s="63">
        <f>+[5]Cuadro10!G8</f>
        <v>-9.0796516217784976E-4</v>
      </c>
      <c r="G19" s="63">
        <f>+[5]Cuadro10!H8</f>
        <v>-1.9015208178983299E-3</v>
      </c>
      <c r="H19" s="60">
        <f>+[5]Cuadro10!I8</f>
        <v>-1.97455736369907E-3</v>
      </c>
      <c r="I19" s="147">
        <f>+[5]Cuadro10!J8</f>
        <v>8</v>
      </c>
      <c r="J19" s="146">
        <f>+[5]Cuadro10!K8</f>
        <v>7</v>
      </c>
      <c r="K19" s="11"/>
      <c r="L19" s="7"/>
      <c r="O19" s="113" t="str">
        <f t="shared" si="0"/>
        <v>Vestuario</v>
      </c>
      <c r="P19" s="113">
        <f t="shared" si="1"/>
        <v>0.2</v>
      </c>
      <c r="Q19" s="78">
        <f t="shared" si="2"/>
        <v>6.3678885382010501E-3</v>
      </c>
    </row>
    <row r="20" spans="1:17">
      <c r="A20" s="7"/>
      <c r="B20" s="9" t="str">
        <f>+[5]Cuadro10!C9</f>
        <v>Comunicaciones</v>
      </c>
      <c r="C20" s="62">
        <f>+[5]Cuadro10!D9</f>
        <v>-0.02</v>
      </c>
      <c r="D20" s="62">
        <f>+[5]Cuadro10!E9</f>
        <v>0.08</v>
      </c>
      <c r="E20" s="62">
        <f>+[5]Cuadro10!F9</f>
        <v>-0.25</v>
      </c>
      <c r="F20" s="63">
        <f>+[5]Cuadro10!G9</f>
        <v>-8.3103141008717221E-4</v>
      </c>
      <c r="G20" s="63">
        <f>+[5]Cuadro10!H9</f>
        <v>3.1975784441901274E-3</v>
      </c>
      <c r="H20" s="60">
        <f>+[5]Cuadro10!I9</f>
        <v>-9.8224225107777299E-3</v>
      </c>
      <c r="I20" s="147">
        <f>+[5]Cuadro10!J9</f>
        <v>7</v>
      </c>
      <c r="J20" s="146">
        <f>+[5]Cuadro10!K9</f>
        <v>8</v>
      </c>
      <c r="K20" s="11"/>
      <c r="L20" s="7"/>
      <c r="O20" s="113" t="str">
        <f t="shared" si="0"/>
        <v>Educación</v>
      </c>
      <c r="P20" s="113">
        <f t="shared" si="1"/>
        <v>-0.02</v>
      </c>
      <c r="Q20" s="78">
        <f t="shared" si="2"/>
        <v>-1.97455736369907E-3</v>
      </c>
    </row>
    <row r="21" spans="1:17">
      <c r="A21" s="7"/>
      <c r="B21" s="9" t="str">
        <f>+[5]Cuadro10!C10</f>
        <v>Diversión</v>
      </c>
      <c r="C21" s="62">
        <f>+[5]Cuadro10!D10</f>
        <v>-0.3</v>
      </c>
      <c r="D21" s="62">
        <f>+[5]Cuadro10!E10</f>
        <v>0.88</v>
      </c>
      <c r="E21" s="62">
        <f>+[5]Cuadro10!F10</f>
        <v>-0.41</v>
      </c>
      <c r="F21" s="63">
        <f>+[5]Cuadro10!G10</f>
        <v>-1.6499907101150322E-2</v>
      </c>
      <c r="G21" s="63">
        <f>+[5]Cuadro10!H10</f>
        <v>4.7557544036665129E-2</v>
      </c>
      <c r="H21" s="60">
        <f>+[5]Cuadro10!I10</f>
        <v>-2.1656449232380501E-2</v>
      </c>
      <c r="I21" s="147">
        <f>+[5]Cuadro10!J10</f>
        <v>4</v>
      </c>
      <c r="J21" s="146">
        <f>+[5]Cuadro10!K10</f>
        <v>9</v>
      </c>
      <c r="K21" s="11"/>
      <c r="L21" s="7"/>
      <c r="O21" s="113" t="str">
        <f t="shared" si="0"/>
        <v>Comunicaciones</v>
      </c>
      <c r="P21" s="113">
        <f t="shared" si="1"/>
        <v>-0.25</v>
      </c>
      <c r="Q21" s="78">
        <f t="shared" si="2"/>
        <v>-9.8224225107777299E-3</v>
      </c>
    </row>
    <row r="22" spans="1:17">
      <c r="A22" s="7"/>
      <c r="B22" s="19" t="str">
        <f>+[5]Cuadro10!C11</f>
        <v>Total</v>
      </c>
      <c r="C22" s="64">
        <f>+[5]Cuadro10!D11</f>
        <v>0.44</v>
      </c>
      <c r="D22" s="64">
        <f>+[5]Cuadro10!E11</f>
        <v>0.69</v>
      </c>
      <c r="E22" s="64">
        <f>+[5]Cuadro10!F11</f>
        <v>0.71</v>
      </c>
      <c r="F22" s="64">
        <f>+[5]Cuadro10!G11</f>
        <v>0.44</v>
      </c>
      <c r="G22" s="64">
        <f>+[5]Cuadro10!H11</f>
        <v>0.69</v>
      </c>
      <c r="H22" s="64">
        <f>+[5]Cuadro10!I11</f>
        <v>0.71</v>
      </c>
      <c r="I22" s="101"/>
      <c r="J22" s="101"/>
      <c r="K22" s="11"/>
      <c r="L22" s="7"/>
      <c r="N22" s="70"/>
      <c r="O22" s="113" t="str">
        <f t="shared" si="0"/>
        <v>Diversión</v>
      </c>
      <c r="P22" s="113">
        <f t="shared" si="1"/>
        <v>-0.41</v>
      </c>
      <c r="Q22" s="78">
        <f t="shared" si="2"/>
        <v>-2.1656449232380501E-2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89</v>
      </c>
      <c r="D37" s="184"/>
      <c r="E37" s="184"/>
      <c r="F37" s="184"/>
      <c r="G37" s="184"/>
      <c r="H37" s="184"/>
      <c r="I37" s="116"/>
      <c r="J37" s="9"/>
      <c r="K37" s="11"/>
      <c r="L37" s="7"/>
    </row>
    <row r="38" spans="1:12" s="17" customFormat="1">
      <c r="A38" s="7"/>
      <c r="C38" s="189" t="s">
        <v>774</v>
      </c>
      <c r="D38" s="189"/>
      <c r="E38" s="189"/>
      <c r="F38" s="189"/>
      <c r="G38" s="189"/>
      <c r="H38" s="189"/>
      <c r="I38" s="118" t="s">
        <v>34</v>
      </c>
      <c r="J38" s="9"/>
      <c r="K38" s="11"/>
      <c r="L38" s="7"/>
    </row>
    <row r="39" spans="1:12" s="17" customFormat="1">
      <c r="A39" s="7"/>
      <c r="C39" s="52" t="str">
        <f>+'IPC Mensual Ing promedio'!C40</f>
        <v>Agosto</v>
      </c>
      <c r="D39" s="52" t="str">
        <f>+'IPC Mensual Ing promedio'!D40</f>
        <v>Septiembre</v>
      </c>
      <c r="E39" s="52" t="str">
        <f>+'IPC Mensual Ing promedio'!E40</f>
        <v>Octubre</v>
      </c>
      <c r="F39" s="52" t="str">
        <f>+'IPC Mensual Ing promedio'!F40</f>
        <v>Noviembre</v>
      </c>
      <c r="G39" s="52" t="str">
        <f>+'IPC Mensual Ing promedio'!G40</f>
        <v>Diciembre</v>
      </c>
      <c r="H39" s="52" t="str">
        <f>+'IPC Mensual Ing promedio'!H40</f>
        <v>Enero</v>
      </c>
      <c r="I39" s="117">
        <f>+'IPC Mensual Ing promedio'!I40</f>
        <v>40909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+[5]Cuadro10a!B2</f>
        <v>-0.21</v>
      </c>
      <c r="D40" s="59">
        <f>+[5]Cuadro10a!C2</f>
        <v>0.08</v>
      </c>
      <c r="E40" s="59">
        <f>+[5]Cuadro10a!D2</f>
        <v>0.05</v>
      </c>
      <c r="F40" s="59">
        <f>+[5]Cuadro10a!E2</f>
        <v>-0.04</v>
      </c>
      <c r="G40" s="59">
        <f>+[5]Cuadro10a!F2</f>
        <v>0.18</v>
      </c>
      <c r="H40" s="59">
        <f>+[5]Cuadro10a!G2</f>
        <v>0.71</v>
      </c>
      <c r="I40" s="119">
        <f>+[5]Cuadro10a!H2</f>
        <v>0.71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+[5]Cuadro10a!B3</f>
        <v>-0.03</v>
      </c>
      <c r="D41" s="59">
        <f>+[5]Cuadro10a!C3</f>
        <v>0.17</v>
      </c>
      <c r="E41" s="59">
        <f>+[5]Cuadro10a!D3</f>
        <v>0.09</v>
      </c>
      <c r="F41" s="59">
        <f>+[5]Cuadro10a!E3</f>
        <v>0.08</v>
      </c>
      <c r="G41" s="59">
        <f>+[5]Cuadro10a!F3</f>
        <v>0.3</v>
      </c>
      <c r="H41" s="59">
        <f>+[5]Cuadro10a!G3</f>
        <v>0.56999999999999995</v>
      </c>
      <c r="I41" s="119">
        <f>+[5]Cuadro10a!H3</f>
        <v>0.56999999999999995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33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98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185</v>
      </c>
      <c r="J10" s="188"/>
      <c r="K10" s="11"/>
      <c r="L10" s="7"/>
      <c r="N10" s="69"/>
      <c r="O10" s="186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8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tr">
        <f>+[5]Cuadro11!C2</f>
        <v>Alimentos</v>
      </c>
      <c r="C13" s="62">
        <f>+[5]Cuadro11!D2</f>
        <v>1.1599999999999999</v>
      </c>
      <c r="D13" s="62">
        <f>+[5]Cuadro11!E2</f>
        <v>1.85</v>
      </c>
      <c r="E13" s="62">
        <f>+[5]Cuadro11!F2</f>
        <v>2.23</v>
      </c>
      <c r="F13" s="63">
        <f>+[5]Cuadro11!G2</f>
        <v>0.21847648766957567</v>
      </c>
      <c r="G13" s="63">
        <f>+[5]Cuadro11!H2</f>
        <v>0.35646317098361807</v>
      </c>
      <c r="H13" s="60">
        <f>+[5]Cuadro11!I2</f>
        <v>0.43714374954267199</v>
      </c>
      <c r="I13" s="147">
        <f>+[5]Cuadro11!J2</f>
        <v>1</v>
      </c>
      <c r="J13" s="146">
        <f>+[5]Cuadro11!K2</f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tr">
        <f>+[5]Cuadro11!C3</f>
        <v>Vivienda</v>
      </c>
      <c r="C14" s="62">
        <f>+[5]Cuadro11!D3</f>
        <v>0.6</v>
      </c>
      <c r="D14" s="62">
        <f>+[5]Cuadro11!E3</f>
        <v>0.41</v>
      </c>
      <c r="E14" s="62">
        <f>+[5]Cuadro11!F3</f>
        <v>0.59</v>
      </c>
      <c r="F14" s="63">
        <f>+[5]Cuadro11!G3</f>
        <v>0.178566271545085</v>
      </c>
      <c r="G14" s="63">
        <f>+[5]Cuadro11!H3</f>
        <v>0.12234301858380217</v>
      </c>
      <c r="H14" s="60">
        <f>+[5]Cuadro11!I3</f>
        <v>0.17359221766527999</v>
      </c>
      <c r="I14" s="147">
        <f>+[5]Cuadro11!J3</f>
        <v>2</v>
      </c>
      <c r="J14" s="146">
        <f>+[5]Cuadro11!K3</f>
        <v>2</v>
      </c>
      <c r="K14" s="11"/>
      <c r="L14" s="7"/>
      <c r="N14" s="53"/>
      <c r="O14" s="113" t="str">
        <f t="shared" ref="O14:O22" si="0">+B13</f>
        <v>Alimentos</v>
      </c>
      <c r="P14" s="113">
        <f>+E13</f>
        <v>2.23</v>
      </c>
      <c r="Q14" s="78">
        <f>+H13</f>
        <v>0.43714374954267199</v>
      </c>
    </row>
    <row r="15" spans="1:22">
      <c r="A15" s="7"/>
      <c r="B15" s="9" t="str">
        <f>+[5]Cuadro11!C4</f>
        <v>Transporte</v>
      </c>
      <c r="C15" s="62">
        <f>+[5]Cuadro11!D4</f>
        <v>0.06</v>
      </c>
      <c r="D15" s="62">
        <f>+[5]Cuadro11!E4</f>
        <v>0.41</v>
      </c>
      <c r="E15" s="62">
        <f>+[5]Cuadro11!F4</f>
        <v>0.28000000000000003</v>
      </c>
      <c r="F15" s="63">
        <f>+[5]Cuadro11!G4</f>
        <v>1.2433614042142029E-2</v>
      </c>
      <c r="G15" s="63">
        <f>+[5]Cuadro11!H4</f>
        <v>8.2867986206046365E-2</v>
      </c>
      <c r="H15" s="60">
        <f>+[5]Cuadro11!I4</f>
        <v>5.5509205308919597E-2</v>
      </c>
      <c r="I15" s="147">
        <f>+[5]Cuadro11!J4</f>
        <v>3</v>
      </c>
      <c r="J15" s="146">
        <f>+[5]Cuadro11!K4</f>
        <v>3</v>
      </c>
      <c r="K15" s="11"/>
      <c r="L15" s="7"/>
      <c r="N15" s="18"/>
      <c r="O15" s="113" t="str">
        <f t="shared" si="0"/>
        <v>Vivienda</v>
      </c>
      <c r="P15" s="113">
        <f t="shared" ref="P15:P22" si="1">+E14</f>
        <v>0.59</v>
      </c>
      <c r="Q15" s="78">
        <f t="shared" ref="Q15:Q22" si="2">+H14</f>
        <v>0.17359221766527999</v>
      </c>
    </row>
    <row r="16" spans="1:22">
      <c r="A16" s="7"/>
      <c r="B16" s="9" t="str">
        <f>+[5]Cuadro11!C5</f>
        <v>Salud</v>
      </c>
      <c r="C16" s="62">
        <f>+[5]Cuadro11!D5</f>
        <v>1.32</v>
      </c>
      <c r="D16" s="62">
        <f>+[5]Cuadro11!E5</f>
        <v>0.74</v>
      </c>
      <c r="E16" s="62">
        <f>+[5]Cuadro11!F5</f>
        <v>1.1599999999999999</v>
      </c>
      <c r="F16" s="63">
        <f>+[5]Cuadro11!G5</f>
        <v>5.8715567945972894E-2</v>
      </c>
      <c r="G16" s="63">
        <f>+[5]Cuadro11!H5</f>
        <v>3.3944399261077264E-2</v>
      </c>
      <c r="H16" s="60">
        <f>+[5]Cuadro11!I5</f>
        <v>5.4290466134472498E-2</v>
      </c>
      <c r="I16" s="147">
        <f>+[5]Cuadro11!J5</f>
        <v>6</v>
      </c>
      <c r="J16" s="146">
        <f>+[5]Cuadro11!K5</f>
        <v>4</v>
      </c>
      <c r="K16" s="11"/>
      <c r="L16" s="7"/>
      <c r="O16" s="113" t="str">
        <f t="shared" si="0"/>
        <v>Transporte</v>
      </c>
      <c r="P16" s="113">
        <f t="shared" si="1"/>
        <v>0.28000000000000003</v>
      </c>
      <c r="Q16" s="78">
        <f t="shared" si="2"/>
        <v>5.5509205308919597E-2</v>
      </c>
    </row>
    <row r="17" spans="1:17">
      <c r="A17" s="7"/>
      <c r="B17" s="9" t="str">
        <f>+[5]Cuadro11!C6</f>
        <v>Otros gastos</v>
      </c>
      <c r="C17" s="62">
        <f>+[5]Cuadro11!D6</f>
        <v>0.15</v>
      </c>
      <c r="D17" s="62">
        <f>+[5]Cuadro11!E6</f>
        <v>1.1599999999999999</v>
      </c>
      <c r="E17" s="62">
        <f>+[5]Cuadro11!F6</f>
        <v>0.43</v>
      </c>
      <c r="F17" s="63">
        <f>+[5]Cuadro11!G6</f>
        <v>5.9621847021846955E-3</v>
      </c>
      <c r="G17" s="63">
        <f>+[5]Cuadro11!H6</f>
        <v>4.5908621659196444E-2</v>
      </c>
      <c r="H17" s="60">
        <f>+[5]Cuadro11!I6</f>
        <v>1.70144554011885E-2</v>
      </c>
      <c r="I17" s="147">
        <f>+[5]Cuadro11!J6</f>
        <v>5</v>
      </c>
      <c r="J17" s="146">
        <f>+[5]Cuadro11!K6</f>
        <v>5</v>
      </c>
      <c r="K17" s="11"/>
      <c r="L17" s="7"/>
      <c r="O17" s="113" t="str">
        <f t="shared" si="0"/>
        <v>Salud</v>
      </c>
      <c r="P17" s="113">
        <f t="shared" si="1"/>
        <v>1.1599999999999999</v>
      </c>
      <c r="Q17" s="78">
        <f t="shared" si="2"/>
        <v>5.4290466134472498E-2</v>
      </c>
    </row>
    <row r="18" spans="1:17">
      <c r="A18" s="7"/>
      <c r="B18" s="9" t="str">
        <f>+[5]Cuadro11!C7</f>
        <v>Vestuario</v>
      </c>
      <c r="C18" s="62">
        <f>+[5]Cuadro11!D7</f>
        <v>-0.55000000000000004</v>
      </c>
      <c r="D18" s="62">
        <f>+[5]Cuadro11!E7</f>
        <v>-0.09</v>
      </c>
      <c r="E18" s="62">
        <f>+[5]Cuadro11!F7</f>
        <v>0.2</v>
      </c>
      <c r="F18" s="63">
        <f>+[5]Cuadro11!G7</f>
        <v>-1.9123906528069404E-2</v>
      </c>
      <c r="G18" s="63">
        <f>+[5]Cuadro11!H7</f>
        <v>-2.9369278826260328E-3</v>
      </c>
      <c r="H18" s="60">
        <f>+[5]Cuadro11!I7</f>
        <v>6.3678885382010501E-3</v>
      </c>
      <c r="I18" s="147">
        <f>+[5]Cuadro11!J7</f>
        <v>9</v>
      </c>
      <c r="J18" s="146">
        <f>+[5]Cuadro11!K7</f>
        <v>6</v>
      </c>
      <c r="K18" s="11"/>
      <c r="L18" s="7"/>
      <c r="O18" s="113" t="str">
        <f t="shared" si="0"/>
        <v>Otros gastos</v>
      </c>
      <c r="P18" s="113">
        <f t="shared" si="1"/>
        <v>0.43</v>
      </c>
      <c r="Q18" s="78">
        <f t="shared" si="2"/>
        <v>1.70144554011885E-2</v>
      </c>
    </row>
    <row r="19" spans="1:17">
      <c r="A19" s="7"/>
      <c r="B19" s="9" t="str">
        <f>+[5]Cuadro11!C8</f>
        <v>Educación</v>
      </c>
      <c r="C19" s="62">
        <f>+[5]Cuadro11!D8</f>
        <v>-0.01</v>
      </c>
      <c r="D19" s="62">
        <f>+[5]Cuadro11!E8</f>
        <v>-0.02</v>
      </c>
      <c r="E19" s="62">
        <f>+[5]Cuadro11!F8</f>
        <v>-0.02</v>
      </c>
      <c r="F19" s="63">
        <f>+[5]Cuadro11!G8</f>
        <v>-9.0796516217784976E-4</v>
      </c>
      <c r="G19" s="63">
        <f>+[5]Cuadro11!H8</f>
        <v>-1.9015208178983299E-3</v>
      </c>
      <c r="H19" s="60">
        <f>+[5]Cuadro11!I8</f>
        <v>-1.97455736369907E-3</v>
      </c>
      <c r="I19" s="147">
        <f>+[5]Cuadro11!J8</f>
        <v>8</v>
      </c>
      <c r="J19" s="146">
        <f>+[5]Cuadro11!K8</f>
        <v>7</v>
      </c>
      <c r="K19" s="11"/>
      <c r="L19" s="7"/>
      <c r="O19" s="113" t="str">
        <f t="shared" si="0"/>
        <v>Vestuario</v>
      </c>
      <c r="P19" s="113">
        <f t="shared" si="1"/>
        <v>0.2</v>
      </c>
      <c r="Q19" s="78">
        <f t="shared" si="2"/>
        <v>6.3678885382010501E-3</v>
      </c>
    </row>
    <row r="20" spans="1:17">
      <c r="A20" s="7"/>
      <c r="B20" s="9" t="str">
        <f>+[5]Cuadro11!C9</f>
        <v>Comunicaciones</v>
      </c>
      <c r="C20" s="62">
        <f>+[5]Cuadro11!D9</f>
        <v>-0.02</v>
      </c>
      <c r="D20" s="62">
        <f>+[5]Cuadro11!E9</f>
        <v>0.08</v>
      </c>
      <c r="E20" s="62">
        <f>+[5]Cuadro11!F9</f>
        <v>-0.25</v>
      </c>
      <c r="F20" s="63">
        <f>+[5]Cuadro11!G9</f>
        <v>-8.3103141008717221E-4</v>
      </c>
      <c r="G20" s="63">
        <f>+[5]Cuadro11!H9</f>
        <v>3.1975784441901274E-3</v>
      </c>
      <c r="H20" s="60">
        <f>+[5]Cuadro11!I9</f>
        <v>-9.8224225107777299E-3</v>
      </c>
      <c r="I20" s="147">
        <f>+[5]Cuadro11!J9</f>
        <v>7</v>
      </c>
      <c r="J20" s="146">
        <f>+[5]Cuadro11!K9</f>
        <v>8</v>
      </c>
      <c r="K20" s="11"/>
      <c r="L20" s="7"/>
      <c r="O20" s="113" t="str">
        <f t="shared" si="0"/>
        <v>Educación</v>
      </c>
      <c r="P20" s="113">
        <f t="shared" si="1"/>
        <v>-0.02</v>
      </c>
      <c r="Q20" s="78">
        <f t="shared" si="2"/>
        <v>-1.97455736369907E-3</v>
      </c>
    </row>
    <row r="21" spans="1:17">
      <c r="A21" s="7"/>
      <c r="B21" s="9" t="str">
        <f>+[5]Cuadro11!C10</f>
        <v>Diversión</v>
      </c>
      <c r="C21" s="62">
        <f>+[5]Cuadro11!D10</f>
        <v>-0.3</v>
      </c>
      <c r="D21" s="62">
        <f>+[5]Cuadro11!E10</f>
        <v>0.88</v>
      </c>
      <c r="E21" s="62">
        <f>+[5]Cuadro11!F10</f>
        <v>-0.41</v>
      </c>
      <c r="F21" s="63">
        <f>+[5]Cuadro11!G10</f>
        <v>-1.6499907101150322E-2</v>
      </c>
      <c r="G21" s="63">
        <f>+[5]Cuadro11!H10</f>
        <v>4.7557544036665129E-2</v>
      </c>
      <c r="H21" s="60">
        <f>+[5]Cuadro11!I10</f>
        <v>-2.1656449232380501E-2</v>
      </c>
      <c r="I21" s="147">
        <f>+[5]Cuadro11!J10</f>
        <v>4</v>
      </c>
      <c r="J21" s="146">
        <f>+[5]Cuadro11!K10</f>
        <v>9</v>
      </c>
      <c r="K21" s="11"/>
      <c r="L21" s="7"/>
      <c r="O21" s="113" t="str">
        <f t="shared" si="0"/>
        <v>Comunicaciones</v>
      </c>
      <c r="P21" s="113">
        <f t="shared" si="1"/>
        <v>-0.25</v>
      </c>
      <c r="Q21" s="78">
        <f t="shared" si="2"/>
        <v>-9.8224225107777299E-3</v>
      </c>
    </row>
    <row r="22" spans="1:17">
      <c r="A22" s="7"/>
      <c r="B22" s="19" t="str">
        <f>+[5]Cuadro11!C11</f>
        <v>Total</v>
      </c>
      <c r="C22" s="64">
        <f>+[5]Cuadro11!D11</f>
        <v>0.44</v>
      </c>
      <c r="D22" s="64">
        <f>+[5]Cuadro11!E11</f>
        <v>0.69</v>
      </c>
      <c r="E22" s="64">
        <f>+[5]Cuadro11!F11</f>
        <v>0.71</v>
      </c>
      <c r="F22" s="64">
        <f>+[5]Cuadro11!G11</f>
        <v>0.44</v>
      </c>
      <c r="G22" s="64">
        <f>+[5]Cuadro11!H11</f>
        <v>0.69</v>
      </c>
      <c r="H22" s="64">
        <f>+[5]Cuadro11!I11</f>
        <v>0.71</v>
      </c>
      <c r="I22" s="101"/>
      <c r="J22" s="101"/>
      <c r="K22" s="11"/>
      <c r="L22" s="7"/>
      <c r="N22" s="70"/>
      <c r="O22" s="113" t="str">
        <f t="shared" si="0"/>
        <v>Diversión</v>
      </c>
      <c r="P22" s="113">
        <f t="shared" si="1"/>
        <v>-0.41</v>
      </c>
      <c r="Q22" s="78">
        <f t="shared" si="2"/>
        <v>-2.1656449232380501E-2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88</v>
      </c>
      <c r="D37" s="184"/>
      <c r="E37" s="184"/>
      <c r="F37" s="184"/>
      <c r="G37" s="184"/>
      <c r="H37" s="184"/>
      <c r="I37" s="116"/>
      <c r="J37" s="9"/>
      <c r="K37" s="11"/>
      <c r="L37" s="7"/>
    </row>
    <row r="38" spans="1:12" s="17" customFormat="1">
      <c r="A38" s="7"/>
      <c r="C38" s="189" t="s">
        <v>774</v>
      </c>
      <c r="D38" s="189"/>
      <c r="E38" s="189"/>
      <c r="F38" s="189"/>
      <c r="G38" s="189"/>
      <c r="H38" s="189"/>
      <c r="I38" s="118" t="s">
        <v>34</v>
      </c>
      <c r="J38" s="9"/>
      <c r="K38" s="11"/>
      <c r="L38" s="7"/>
    </row>
    <row r="39" spans="1:12" s="17" customFormat="1">
      <c r="A39" s="7"/>
      <c r="C39" s="52" t="str">
        <f>+'IPC Mensual Ing promedio'!C40</f>
        <v>Agosto</v>
      </c>
      <c r="D39" s="52" t="str">
        <f>+'IPC Mensual Ing promedio'!D40</f>
        <v>Septiembre</v>
      </c>
      <c r="E39" s="52" t="str">
        <f>+'IPC Mensual Ing promedio'!E40</f>
        <v>Octubre</v>
      </c>
      <c r="F39" s="52" t="str">
        <f>+'IPC Mensual Ing promedio'!F40</f>
        <v>Noviembre</v>
      </c>
      <c r="G39" s="52" t="str">
        <f>+'IPC Mensual Ing promedio'!G40</f>
        <v>Diciembre</v>
      </c>
      <c r="H39" s="52" t="str">
        <f>+'IPC Mensual Ing promedio'!H40</f>
        <v>Enero</v>
      </c>
      <c r="I39" s="117">
        <f>+'IPC Mensual Ing promedio'!I40</f>
        <v>40909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+[5]Cuadro11a!B2</f>
        <v>2.15</v>
      </c>
      <c r="D40" s="59">
        <f>+[5]Cuadro11a!C2</f>
        <v>2.23</v>
      </c>
      <c r="E40" s="59">
        <f>+[5]Cuadro11a!D2</f>
        <v>2.2799999999999998</v>
      </c>
      <c r="F40" s="59">
        <f>+[5]Cuadro11a!E2</f>
        <v>2.2400000000000002</v>
      </c>
      <c r="G40" s="59">
        <f>+[5]Cuadro11a!F2</f>
        <v>2.42</v>
      </c>
      <c r="H40" s="59">
        <f>+[5]Cuadro11a!G2</f>
        <v>0.71</v>
      </c>
      <c r="I40" s="119">
        <f>+[5]Cuadro11a!H2</f>
        <v>0.71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+[5]Cuadro11a!B3</f>
        <v>2.04</v>
      </c>
      <c r="D41" s="59">
        <f>+[5]Cuadro11a!C3</f>
        <v>2.2200000000000002</v>
      </c>
      <c r="E41" s="59">
        <f>+[5]Cuadro11a!D3</f>
        <v>2.31</v>
      </c>
      <c r="F41" s="59">
        <f>+[5]Cuadro11a!E3</f>
        <v>2.39</v>
      </c>
      <c r="G41" s="59">
        <f>+[5]Cuadro11a!F3</f>
        <v>2.7</v>
      </c>
      <c r="H41" s="59">
        <f>+[5]Cuadro11a!G3</f>
        <v>0.56999999999999995</v>
      </c>
      <c r="I41" s="119">
        <f>+[5]Cuadro11a!H3</f>
        <v>0.56999999999999995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N8" sqref="N8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99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772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>
      <c r="A10" s="7"/>
      <c r="B10" s="9"/>
      <c r="C10" s="183" t="s">
        <v>33</v>
      </c>
      <c r="D10" s="183"/>
      <c r="E10" s="183"/>
      <c r="F10" s="183" t="s">
        <v>34</v>
      </c>
      <c r="G10" s="183"/>
      <c r="H10" s="183"/>
      <c r="I10" s="188" t="s">
        <v>185</v>
      </c>
      <c r="J10" s="188"/>
      <c r="K10" s="11"/>
      <c r="L10" s="7"/>
      <c r="N10" s="69"/>
      <c r="O10" s="186"/>
    </row>
    <row r="11" spans="1:22">
      <c r="A11" s="7"/>
      <c r="B11" s="9"/>
      <c r="C11" s="52">
        <v>2010</v>
      </c>
      <c r="D11" s="52">
        <v>2011</v>
      </c>
      <c r="E11" s="52">
        <v>2012</v>
      </c>
      <c r="F11" s="52">
        <v>2010</v>
      </c>
      <c r="G11" s="52">
        <v>2011</v>
      </c>
      <c r="H11" s="52">
        <v>2012</v>
      </c>
      <c r="I11" s="177">
        <v>2011</v>
      </c>
      <c r="J11" s="177">
        <v>2012</v>
      </c>
      <c r="K11" s="11"/>
      <c r="L11" s="7"/>
      <c r="N11" s="69"/>
      <c r="O11" s="186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>
      <c r="A13" s="7"/>
      <c r="B13" s="9" t="str">
        <f>+[5]Cuadro12!C2</f>
        <v>Alimentos</v>
      </c>
      <c r="C13" s="62">
        <f>+[5]Cuadro12!D2</f>
        <v>-0.2</v>
      </c>
      <c r="D13" s="62">
        <f>+[5]Cuadro12!E2</f>
        <v>5.15</v>
      </c>
      <c r="E13" s="62">
        <f>+[5]Cuadro12!F2</f>
        <v>4.88</v>
      </c>
      <c r="F13" s="63">
        <f>+[5]Cuadro12!G2</f>
        <v>-3.7668359943030291E-2</v>
      </c>
      <c r="G13" s="63">
        <f>+[5]Cuadro12!H2</f>
        <v>0.99231639490034218</v>
      </c>
      <c r="H13" s="60">
        <f>+[5]Cuadro12!I2</f>
        <v>0.95661950572566801</v>
      </c>
      <c r="I13" s="147">
        <f>+[5]Cuadro12!J2</f>
        <v>1</v>
      </c>
      <c r="J13" s="146">
        <f>+[5]Cuadro12!K2</f>
        <v>1</v>
      </c>
      <c r="K13" s="11"/>
      <c r="L13" s="7"/>
      <c r="O13" s="17"/>
      <c r="P13" s="111" t="s">
        <v>33</v>
      </c>
      <c r="Q13" s="111" t="s">
        <v>34</v>
      </c>
    </row>
    <row r="14" spans="1:22">
      <c r="A14" s="7"/>
      <c r="B14" s="9" t="str">
        <f>+[5]Cuadro12!C3</f>
        <v>Educación</v>
      </c>
      <c r="C14" s="62">
        <f>+[5]Cuadro12!D3</f>
        <v>7.61</v>
      </c>
      <c r="D14" s="62">
        <f>+[5]Cuadro12!E3</f>
        <v>6.89</v>
      </c>
      <c r="E14" s="62">
        <f>+[5]Cuadro12!F3</f>
        <v>6.65</v>
      </c>
      <c r="F14" s="63">
        <f>+[5]Cuadro12!G3</f>
        <v>0.69096148841734362</v>
      </c>
      <c r="G14" s="63">
        <f>+[5]Cuadro12!H3</f>
        <v>0.65507392176597457</v>
      </c>
      <c r="H14" s="60">
        <f>+[5]Cuadro12!I3</f>
        <v>0.65654032342993995</v>
      </c>
      <c r="I14" s="147">
        <f>+[5]Cuadro12!J3</f>
        <v>2</v>
      </c>
      <c r="J14" s="146">
        <f>+[5]Cuadro12!K3</f>
        <v>2</v>
      </c>
      <c r="K14" s="11"/>
      <c r="L14" s="7"/>
      <c r="N14" s="53"/>
      <c r="O14" s="113" t="str">
        <f t="shared" ref="O14:O22" si="0">+B13</f>
        <v>Alimentos</v>
      </c>
      <c r="P14" s="113">
        <f>+E13</f>
        <v>4.88</v>
      </c>
      <c r="Q14" s="78">
        <f>+H13</f>
        <v>0.95661950572566801</v>
      </c>
    </row>
    <row r="15" spans="1:22">
      <c r="A15" s="7"/>
      <c r="B15" s="9" t="str">
        <f>+[5]Cuadro12!C4</f>
        <v>Vivienda</v>
      </c>
      <c r="C15" s="62">
        <f>+[5]Cuadro12!D4</f>
        <v>2.6</v>
      </c>
      <c r="D15" s="62">
        <f>+[5]Cuadro12!E4</f>
        <v>2.16</v>
      </c>
      <c r="E15" s="62">
        <f>+[5]Cuadro12!F4</f>
        <v>1.45</v>
      </c>
      <c r="F15" s="63">
        <f>+[5]Cuadro12!G4</f>
        <v>0.77378717669536834</v>
      </c>
      <c r="G15" s="63">
        <f>+[5]Cuadro12!H4</f>
        <v>0.64453882961222619</v>
      </c>
      <c r="H15" s="60">
        <f>+[5]Cuadro12!I4</f>
        <v>0.42662494171975601</v>
      </c>
      <c r="I15" s="147">
        <f>+[5]Cuadro12!J4</f>
        <v>3</v>
      </c>
      <c r="J15" s="146">
        <f>+[5]Cuadro12!K4</f>
        <v>3</v>
      </c>
      <c r="K15" s="11"/>
      <c r="L15" s="7"/>
      <c r="N15" s="18"/>
      <c r="O15" s="113" t="str">
        <f t="shared" si="0"/>
        <v>Educación</v>
      </c>
      <c r="P15" s="113">
        <f t="shared" ref="P15:P22" si="1">+E14</f>
        <v>6.65</v>
      </c>
      <c r="Q15" s="78">
        <f t="shared" ref="Q15:Q22" si="2">+H14</f>
        <v>0.65654032342993995</v>
      </c>
    </row>
    <row r="16" spans="1:22">
      <c r="A16" s="7"/>
      <c r="B16" s="9" t="str">
        <f>+[5]Cuadro12!C5</f>
        <v>Salud</v>
      </c>
      <c r="C16" s="62">
        <f>+[5]Cuadro12!D5</f>
        <v>5.0599999999999996</v>
      </c>
      <c r="D16" s="62">
        <f>+[5]Cuadro12!E5</f>
        <v>4.67</v>
      </c>
      <c r="E16" s="62">
        <f>+[5]Cuadro12!F5</f>
        <v>5.22</v>
      </c>
      <c r="F16" s="63">
        <f>+[5]Cuadro12!G5</f>
        <v>0.22507634379289609</v>
      </c>
      <c r="G16" s="63">
        <f>+[5]Cuadro12!H5</f>
        <v>0.21421668182328485</v>
      </c>
      <c r="H16" s="60">
        <f>+[5]Cuadro12!I5</f>
        <v>0.24430709760512601</v>
      </c>
      <c r="I16" s="147">
        <f>+[5]Cuadro12!J5</f>
        <v>4</v>
      </c>
      <c r="J16" s="146">
        <f>+[5]Cuadro12!K5</f>
        <v>4</v>
      </c>
      <c r="K16" s="11"/>
      <c r="L16" s="7"/>
      <c r="O16" s="113" t="str">
        <f t="shared" si="0"/>
        <v>Vivienda</v>
      </c>
      <c r="P16" s="113">
        <f t="shared" si="1"/>
        <v>1.45</v>
      </c>
      <c r="Q16" s="78">
        <f t="shared" si="2"/>
        <v>0.42662494171975601</v>
      </c>
    </row>
    <row r="17" spans="1:17">
      <c r="A17" s="7"/>
      <c r="B17" s="9" t="str">
        <f>+[5]Cuadro12!C6</f>
        <v>Transporte</v>
      </c>
      <c r="C17" s="62">
        <f>+[5]Cuadro12!D6</f>
        <v>-0.84</v>
      </c>
      <c r="D17" s="62">
        <f>+[5]Cuadro12!E6</f>
        <v>-0.09</v>
      </c>
      <c r="E17" s="62">
        <f>+[5]Cuadro12!F6</f>
        <v>0.61</v>
      </c>
      <c r="F17" s="63">
        <f>+[5]Cuadro12!G6</f>
        <v>-0.17407059658998841</v>
      </c>
      <c r="G17" s="63">
        <f>+[5]Cuadro12!H6</f>
        <v>-1.8190533557424813E-2</v>
      </c>
      <c r="H17" s="60">
        <f>+[5]Cuadro12!I6</f>
        <v>0.12093076870871799</v>
      </c>
      <c r="I17" s="147">
        <f>+[5]Cuadro12!J6</f>
        <v>7</v>
      </c>
      <c r="J17" s="146">
        <f>+[5]Cuadro12!K6</f>
        <v>5</v>
      </c>
      <c r="K17" s="11"/>
      <c r="L17" s="7"/>
      <c r="O17" s="113" t="str">
        <f t="shared" si="0"/>
        <v>Salud</v>
      </c>
      <c r="P17" s="113">
        <f t="shared" si="1"/>
        <v>5.22</v>
      </c>
      <c r="Q17" s="78">
        <f t="shared" si="2"/>
        <v>0.24430709760512601</v>
      </c>
    </row>
    <row r="18" spans="1:17">
      <c r="A18" s="7"/>
      <c r="B18" s="9" t="str">
        <f>+[5]Cuadro12!C7</f>
        <v>Otros gastos</v>
      </c>
      <c r="C18" s="62">
        <f>+[5]Cuadro12!D7</f>
        <v>3.01</v>
      </c>
      <c r="D18" s="62">
        <f>+[5]Cuadro12!E7</f>
        <v>2.67</v>
      </c>
      <c r="E18" s="62">
        <f>+[5]Cuadro12!F7</f>
        <v>1.94</v>
      </c>
      <c r="F18" s="63">
        <f>+[5]Cuadro12!G7</f>
        <v>0.11964117302383954</v>
      </c>
      <c r="G18" s="63">
        <f>+[5]Cuadro12!H7</f>
        <v>0.10566898261211596</v>
      </c>
      <c r="H18" s="60">
        <f>+[5]Cuadro12!I7</f>
        <v>7.6762891810013195E-2</v>
      </c>
      <c r="I18" s="147">
        <f>+[5]Cuadro12!J7</f>
        <v>5</v>
      </c>
      <c r="J18" s="146">
        <f>+[5]Cuadro12!K7</f>
        <v>6</v>
      </c>
      <c r="K18" s="11"/>
      <c r="L18" s="7"/>
      <c r="O18" s="113" t="str">
        <f t="shared" si="0"/>
        <v>Transporte</v>
      </c>
      <c r="P18" s="113">
        <f t="shared" si="1"/>
        <v>0.61</v>
      </c>
      <c r="Q18" s="78">
        <f t="shared" si="2"/>
        <v>0.12093076870871799</v>
      </c>
    </row>
    <row r="19" spans="1:17">
      <c r="A19" s="7"/>
      <c r="B19" s="9" t="str">
        <f>+[5]Cuadro12!C8</f>
        <v>Comunicaciones</v>
      </c>
      <c r="C19" s="62">
        <f>+[5]Cuadro12!D8</f>
        <v>0.72</v>
      </c>
      <c r="D19" s="62">
        <f>+[5]Cuadro12!E8</f>
        <v>-1.7</v>
      </c>
      <c r="E19" s="62">
        <f>+[5]Cuadro12!F8</f>
        <v>0.64</v>
      </c>
      <c r="F19" s="63">
        <f>+[5]Cuadro12!G8</f>
        <v>2.9917130763138199E-2</v>
      </c>
      <c r="G19" s="63">
        <f>+[5]Cuadro12!H8</f>
        <v>-6.7948541939040208E-2</v>
      </c>
      <c r="H19" s="60">
        <f>+[5]Cuadro12!I8</f>
        <v>2.5145401627591001E-2</v>
      </c>
      <c r="I19" s="147">
        <f>+[5]Cuadro12!J8</f>
        <v>8</v>
      </c>
      <c r="J19" s="146">
        <f>+[5]Cuadro12!K8</f>
        <v>7</v>
      </c>
      <c r="K19" s="11"/>
      <c r="L19" s="7"/>
      <c r="O19" s="113" t="str">
        <f t="shared" si="0"/>
        <v>Otros gastos</v>
      </c>
      <c r="P19" s="113">
        <f t="shared" si="1"/>
        <v>1.94</v>
      </c>
      <c r="Q19" s="78">
        <f t="shared" si="2"/>
        <v>7.6762891810013195E-2</v>
      </c>
    </row>
    <row r="20" spans="1:17">
      <c r="A20" s="7"/>
      <c r="B20" s="9" t="str">
        <f>+[5]Cuadro12!C9</f>
        <v>Vestuario</v>
      </c>
      <c r="C20" s="62">
        <f>+[5]Cuadro12!D9</f>
        <v>-0.97</v>
      </c>
      <c r="D20" s="62">
        <f>+[5]Cuadro12!E9</f>
        <v>-3.75</v>
      </c>
      <c r="E20" s="62">
        <f>+[5]Cuadro12!F9</f>
        <v>0.5</v>
      </c>
      <c r="F20" s="63">
        <f>+[5]Cuadro12!G9</f>
        <v>-3.3727616967686037E-2</v>
      </c>
      <c r="G20" s="63">
        <f>+[5]Cuadro12!H9</f>
        <v>-0.12237199510941803</v>
      </c>
      <c r="H20" s="60">
        <f>+[5]Cuadro12!I9</f>
        <v>1.59197213455026E-2</v>
      </c>
      <c r="I20" s="147">
        <f>+[5]Cuadro12!J9</f>
        <v>9</v>
      </c>
      <c r="J20" s="146">
        <f>+[5]Cuadro12!K9</f>
        <v>8</v>
      </c>
      <c r="K20" s="11"/>
      <c r="L20" s="7"/>
      <c r="O20" s="113" t="str">
        <f t="shared" si="0"/>
        <v>Comunicaciones</v>
      </c>
      <c r="P20" s="113">
        <f t="shared" si="1"/>
        <v>0.64</v>
      </c>
      <c r="Q20" s="78">
        <f t="shared" si="2"/>
        <v>2.5145401627591001E-2</v>
      </c>
    </row>
    <row r="21" spans="1:17">
      <c r="A21" s="7"/>
      <c r="B21" s="9" t="str">
        <f>+[5]Cuadro12!C10</f>
        <v>Diversión</v>
      </c>
      <c r="C21" s="62">
        <f>+[5]Cuadro12!D10</f>
        <v>3.5</v>
      </c>
      <c r="D21" s="62">
        <f>+[5]Cuadro12!E10</f>
        <v>1.49</v>
      </c>
      <c r="E21" s="62">
        <f>+[5]Cuadro12!F10</f>
        <v>-0.9</v>
      </c>
      <c r="F21" s="63">
        <f>+[5]Cuadro12!G10</f>
        <v>0.19249891618008713</v>
      </c>
      <c r="G21" s="63">
        <f>+[5]Cuadro12!H10</f>
        <v>8.0523568880262547E-2</v>
      </c>
      <c r="H21" s="60">
        <f>+[5]Cuadro12!I10</f>
        <v>-4.7538547095469397E-2</v>
      </c>
      <c r="I21" s="147">
        <f>+[5]Cuadro12!J10</f>
        <v>6</v>
      </c>
      <c r="J21" s="146">
        <f>+[5]Cuadro12!K10</f>
        <v>9</v>
      </c>
      <c r="K21" s="11"/>
      <c r="L21" s="7"/>
      <c r="O21" s="113" t="str">
        <f t="shared" si="0"/>
        <v>Vestuario</v>
      </c>
      <c r="P21" s="113">
        <f t="shared" si="1"/>
        <v>0.5</v>
      </c>
      <c r="Q21" s="78">
        <f t="shared" si="2"/>
        <v>1.59197213455026E-2</v>
      </c>
    </row>
    <row r="22" spans="1:17">
      <c r="A22" s="7"/>
      <c r="B22" s="19" t="str">
        <f>+[5]Cuadro12!C11</f>
        <v>Total</v>
      </c>
      <c r="C22" s="64">
        <f>+[5]Cuadro12!D11</f>
        <v>1.72</v>
      </c>
      <c r="D22" s="64">
        <f>+[5]Cuadro12!E11</f>
        <v>2.42</v>
      </c>
      <c r="E22" s="64">
        <f>+[5]Cuadro12!F11</f>
        <v>2.44</v>
      </c>
      <c r="F22" s="64">
        <f>+[5]Cuadro12!G11</f>
        <v>1.72</v>
      </c>
      <c r="G22" s="64">
        <f>+[5]Cuadro12!H11</f>
        <v>2.42</v>
      </c>
      <c r="H22" s="64">
        <f>+[5]Cuadro12!I11</f>
        <v>2.44</v>
      </c>
      <c r="I22" s="101"/>
      <c r="J22" s="101"/>
      <c r="K22" s="11"/>
      <c r="L22" s="7"/>
      <c r="N22" s="70"/>
      <c r="O22" s="113" t="str">
        <f t="shared" si="0"/>
        <v>Diversión</v>
      </c>
      <c r="P22" s="113">
        <f t="shared" si="1"/>
        <v>-0.9</v>
      </c>
      <c r="Q22" s="78">
        <f t="shared" si="2"/>
        <v>-4.7538547095469397E-2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0"/>
      <c r="P23" s="71"/>
      <c r="Q23" s="71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0"/>
      <c r="P24" s="71"/>
      <c r="Q24" s="71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0"/>
      <c r="P25" s="71"/>
      <c r="Q25" s="71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0"/>
      <c r="P26" s="71"/>
      <c r="Q26" s="71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0"/>
      <c r="P27" s="71"/>
      <c r="Q27" s="71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0"/>
      <c r="P29" s="71"/>
      <c r="Q29" s="71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84" t="s">
        <v>90</v>
      </c>
      <c r="D37" s="184"/>
      <c r="E37" s="184"/>
      <c r="F37" s="184"/>
      <c r="G37" s="184"/>
      <c r="H37" s="184"/>
      <c r="I37" s="116"/>
      <c r="J37" s="9"/>
      <c r="K37" s="11"/>
      <c r="L37" s="7"/>
    </row>
    <row r="38" spans="1:12" s="17" customFormat="1">
      <c r="A38" s="7"/>
      <c r="C38" s="189" t="s">
        <v>774</v>
      </c>
      <c r="D38" s="189"/>
      <c r="E38" s="189"/>
      <c r="F38" s="189"/>
      <c r="G38" s="189"/>
      <c r="H38" s="189"/>
      <c r="I38" s="118" t="s">
        <v>34</v>
      </c>
      <c r="J38" s="9"/>
      <c r="K38" s="11"/>
      <c r="L38" s="7"/>
    </row>
    <row r="39" spans="1:12" s="17" customFormat="1">
      <c r="A39" s="7"/>
      <c r="C39" s="52" t="str">
        <f>+'IPC Mensual Ing promedio'!C40</f>
        <v>Agosto</v>
      </c>
      <c r="D39" s="52" t="str">
        <f>+'IPC Mensual Ing promedio'!D40</f>
        <v>Septiembre</v>
      </c>
      <c r="E39" s="52" t="str">
        <f>+'IPC Mensual Ing promedio'!E40</f>
        <v>Octubre</v>
      </c>
      <c r="F39" s="52" t="str">
        <f>+'IPC Mensual Ing promedio'!F40</f>
        <v>Noviembre</v>
      </c>
      <c r="G39" s="52" t="str">
        <f>+'IPC Mensual Ing promedio'!G40</f>
        <v>Diciembre</v>
      </c>
      <c r="H39" s="52" t="str">
        <f>+'IPC Mensual Ing promedio'!H40</f>
        <v>Enero</v>
      </c>
      <c r="I39" s="117">
        <f>+'IPC Mensual Ing promedio'!I40</f>
        <v>40909</v>
      </c>
      <c r="J39" s="9"/>
      <c r="K39" s="11"/>
      <c r="L39" s="7"/>
    </row>
    <row r="40" spans="1:12" s="17" customFormat="1">
      <c r="A40" s="7"/>
      <c r="B40" s="9" t="s">
        <v>5</v>
      </c>
      <c r="C40" s="59">
        <f>+[5]Cuadro12a!B2</f>
        <v>2.38</v>
      </c>
      <c r="D40" s="59">
        <f>+[5]Cuadro12a!C2</f>
        <v>2.59</v>
      </c>
      <c r="E40" s="59">
        <f>+[5]Cuadro12a!D2</f>
        <v>2.84</v>
      </c>
      <c r="F40" s="59">
        <f>+[5]Cuadro12a!E2</f>
        <v>2.71</v>
      </c>
      <c r="G40" s="59">
        <f>+[5]Cuadro12a!F2</f>
        <v>2.42</v>
      </c>
      <c r="H40" s="59">
        <f>+[5]Cuadro12a!G2</f>
        <v>2.44</v>
      </c>
      <c r="I40" s="119">
        <f>+[5]Cuadro12a!H2</f>
        <v>2.44</v>
      </c>
      <c r="J40" s="9"/>
      <c r="K40" s="11"/>
      <c r="L40" s="7"/>
    </row>
    <row r="41" spans="1:12" s="17" customFormat="1">
      <c r="A41" s="7"/>
      <c r="B41" s="9" t="s">
        <v>4</v>
      </c>
      <c r="C41" s="61">
        <f>+[5]Cuadro12a!B3</f>
        <v>2.38</v>
      </c>
      <c r="D41" s="59">
        <f>+[5]Cuadro12a!C3</f>
        <v>2.69</v>
      </c>
      <c r="E41" s="59">
        <f>+[5]Cuadro12a!D3</f>
        <v>2.92</v>
      </c>
      <c r="F41" s="59">
        <f>+[5]Cuadro12a!E3</f>
        <v>2.91</v>
      </c>
      <c r="G41" s="59">
        <f>+[5]Cuadro12a!F3</f>
        <v>2.7</v>
      </c>
      <c r="H41" s="59">
        <f>+[5]Cuadro12a!G3</f>
        <v>2.65</v>
      </c>
      <c r="I41" s="119">
        <f>+[5]Cuadro12a!H3</f>
        <v>2.65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766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O8" sqref="O8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52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tr">
        <f>+[5]Cuadro13!A2</f>
        <v>Bucaramanga</v>
      </c>
      <c r="C13" s="59">
        <f>+[5]Cuadro13!B2</f>
        <v>1.25</v>
      </c>
      <c r="D13" s="59">
        <f>+[5]Cuadro13!C2</f>
        <v>1.2</v>
      </c>
      <c r="E13" s="60">
        <f>+[5]Cuadro13!D2</f>
        <v>1.38</v>
      </c>
      <c r="F13" s="60">
        <f>+[5]Cuadro13!E2</f>
        <v>1.44</v>
      </c>
      <c r="G13" s="59">
        <f>+[5]Cuadro13!F2</f>
        <v>0.94</v>
      </c>
      <c r="H13" s="59">
        <f>+[5]Cuadro13!G2</f>
        <v>0.85</v>
      </c>
      <c r="I13" s="74">
        <f>+[5]Cuadro13!H2</f>
        <v>2</v>
      </c>
      <c r="J13" s="74">
        <f>+[5]Cuadro13!I2</f>
        <v>1</v>
      </c>
      <c r="K13" s="11"/>
      <c r="L13" s="7"/>
      <c r="O13" s="17">
        <v>2010</v>
      </c>
      <c r="P13" s="17">
        <v>2011</v>
      </c>
    </row>
    <row r="14" spans="1:22">
      <c r="A14" s="7"/>
      <c r="B14" s="19" t="str">
        <f>+[5]Cuadro13!A3</f>
        <v>Bogotá D.C.</v>
      </c>
      <c r="C14" s="64">
        <f>+[5]Cuadro13!B3</f>
        <v>0.95</v>
      </c>
      <c r="D14" s="64">
        <f>+[5]Cuadro13!C3</f>
        <v>0.9</v>
      </c>
      <c r="E14" s="64">
        <f>+[5]Cuadro13!D3</f>
        <v>1.1100000000000001</v>
      </c>
      <c r="F14" s="64">
        <f>+[5]Cuadro13!E3</f>
        <v>0.95</v>
      </c>
      <c r="G14" s="64">
        <f>+[5]Cuadro13!F3</f>
        <v>0.69</v>
      </c>
      <c r="H14" s="64">
        <f>+[5]Cuadro13!G3</f>
        <v>0.71</v>
      </c>
      <c r="I14" s="75">
        <f>+[5]Cuadro13!H3</f>
        <v>7</v>
      </c>
      <c r="J14" s="75">
        <f>+[5]Cuadro13!I3</f>
        <v>2</v>
      </c>
      <c r="K14" s="11"/>
      <c r="L14" s="7"/>
      <c r="N14" s="53" t="s">
        <v>5</v>
      </c>
      <c r="O14" s="78">
        <f>+C14</f>
        <v>0.95</v>
      </c>
      <c r="P14" s="78">
        <f>+D14</f>
        <v>0.9</v>
      </c>
    </row>
    <row r="15" spans="1:22">
      <c r="A15" s="7"/>
      <c r="B15" s="9" t="str">
        <f>+[5]Cuadro13!A4</f>
        <v>Barranquilla</v>
      </c>
      <c r="C15" s="59">
        <f>+[5]Cuadro13!B4</f>
        <v>0.8</v>
      </c>
      <c r="D15" s="59">
        <f>+[5]Cuadro13!C4</f>
        <v>0.79</v>
      </c>
      <c r="E15" s="60">
        <f>+[5]Cuadro13!D4</f>
        <v>0.89</v>
      </c>
      <c r="F15" s="60">
        <f>+[5]Cuadro13!E4</f>
        <v>0.98</v>
      </c>
      <c r="G15" s="59">
        <f>+[5]Cuadro13!F4</f>
        <v>0.75</v>
      </c>
      <c r="H15" s="59">
        <f>+[5]Cuadro13!G4</f>
        <v>0.41</v>
      </c>
      <c r="I15" s="74">
        <f>+[5]Cuadro13!H4</f>
        <v>10</v>
      </c>
      <c r="J15" s="74">
        <f>+[5]Cuadro13!I4</f>
        <v>3</v>
      </c>
      <c r="K15" s="11"/>
      <c r="L15" s="7"/>
      <c r="N15" s="18" t="s">
        <v>4</v>
      </c>
      <c r="O15" s="78">
        <f>+C19</f>
        <v>0.91</v>
      </c>
      <c r="P15" s="78">
        <f>+D19</f>
        <v>0.73</v>
      </c>
    </row>
    <row r="16" spans="1:22">
      <c r="A16" s="7"/>
      <c r="B16" s="9" t="str">
        <f>+[5]Cuadro13!A5</f>
        <v>Armenia</v>
      </c>
      <c r="C16" s="59">
        <f>+[5]Cuadro13!B5</f>
        <v>0.92</v>
      </c>
      <c r="D16" s="59">
        <f>+[5]Cuadro13!C5</f>
        <v>0.78</v>
      </c>
      <c r="E16" s="60">
        <f>+[5]Cuadro13!D5</f>
        <v>1.1499999999999999</v>
      </c>
      <c r="F16" s="60">
        <f>+[5]Cuadro13!E5</f>
        <v>0.99</v>
      </c>
      <c r="G16" s="59">
        <f>+[5]Cuadro13!F5</f>
        <v>0.45</v>
      </c>
      <c r="H16" s="59">
        <f>+[5]Cuadro13!G5</f>
        <v>0.31</v>
      </c>
      <c r="I16" s="74">
        <f>+[5]Cuadro13!H5</f>
        <v>8</v>
      </c>
      <c r="J16" s="74">
        <f>+[5]Cuadro13!I5</f>
        <v>4</v>
      </c>
      <c r="K16" s="11"/>
      <c r="L16" s="7"/>
    </row>
    <row r="17" spans="1:16">
      <c r="A17" s="7"/>
      <c r="B17" s="9" t="str">
        <f>+[5]Cuadro13!A6</f>
        <v>Cartagena</v>
      </c>
      <c r="C17" s="59">
        <f>+[5]Cuadro13!B6</f>
        <v>1.04</v>
      </c>
      <c r="D17" s="59">
        <f>+[5]Cuadro13!C6</f>
        <v>0.75</v>
      </c>
      <c r="E17" s="60">
        <f>+[5]Cuadro13!D6</f>
        <v>1.19</v>
      </c>
      <c r="F17" s="60">
        <f>+[5]Cuadro13!E6</f>
        <v>0.81</v>
      </c>
      <c r="G17" s="59">
        <f>+[5]Cuadro13!F6</f>
        <v>0.62</v>
      </c>
      <c r="H17" s="59">
        <f>+[5]Cuadro13!G6</f>
        <v>0.51</v>
      </c>
      <c r="I17" s="74">
        <f>+[5]Cuadro13!H6</f>
        <v>4</v>
      </c>
      <c r="J17" s="74">
        <f>+[5]Cuadro13!I6</f>
        <v>5</v>
      </c>
      <c r="K17" s="11"/>
      <c r="L17" s="7"/>
    </row>
    <row r="18" spans="1:16">
      <c r="A18" s="7"/>
      <c r="B18" s="9" t="str">
        <f>+[5]Cuadro13!A7</f>
        <v>Villavicencio</v>
      </c>
      <c r="C18" s="59">
        <f>+[5]Cuadro13!B7</f>
        <v>0.78</v>
      </c>
      <c r="D18" s="59">
        <f>+[5]Cuadro13!C7</f>
        <v>0.74</v>
      </c>
      <c r="E18" s="60">
        <f>+[5]Cuadro13!D7</f>
        <v>0.87</v>
      </c>
      <c r="F18" s="60">
        <f>+[5]Cuadro13!E7</f>
        <v>0.78</v>
      </c>
      <c r="G18" s="59">
        <f>+[5]Cuadro13!F7</f>
        <v>0.69</v>
      </c>
      <c r="H18" s="59">
        <f>+[5]Cuadro13!G7</f>
        <v>0.46</v>
      </c>
      <c r="I18" s="74">
        <f>+[5]Cuadro13!H7</f>
        <v>11</v>
      </c>
      <c r="J18" s="74">
        <f>+[5]Cuadro13!I7</f>
        <v>6</v>
      </c>
      <c r="K18" s="11"/>
      <c r="L18" s="7"/>
    </row>
    <row r="19" spans="1:16">
      <c r="A19" s="7"/>
      <c r="B19" s="19" t="str">
        <f>+[5]Cuadro13!A8</f>
        <v>Colombia</v>
      </c>
      <c r="C19" s="65">
        <f>+[5]Cuadro13!B8</f>
        <v>0.91</v>
      </c>
      <c r="D19" s="65">
        <f>+[5]Cuadro13!C8</f>
        <v>0.73</v>
      </c>
      <c r="E19" s="76">
        <f>+[5]Cuadro13!D8</f>
        <v>1.07</v>
      </c>
      <c r="F19" s="76">
        <f>+[5]Cuadro13!E8</f>
        <v>0.82</v>
      </c>
      <c r="G19" s="65">
        <f>+[5]Cuadro13!F8</f>
        <v>0.61</v>
      </c>
      <c r="H19" s="65">
        <f>+[5]Cuadro13!G8</f>
        <v>0.56999999999999995</v>
      </c>
      <c r="I19" s="74"/>
      <c r="J19" s="74"/>
      <c r="K19" s="11"/>
      <c r="L19" s="7"/>
    </row>
    <row r="20" spans="1:16">
      <c r="A20" s="7"/>
      <c r="B20" s="9" t="str">
        <f>+[5]Cuadro13!A9</f>
        <v>Neiva</v>
      </c>
      <c r="C20" s="59">
        <f>+[5]Cuadro13!B9</f>
        <v>0.41</v>
      </c>
      <c r="D20" s="59">
        <f>+[5]Cuadro13!C9</f>
        <v>0.68</v>
      </c>
      <c r="E20" s="60">
        <f>+[5]Cuadro13!D9</f>
        <v>0.6</v>
      </c>
      <c r="F20" s="60">
        <f>+[5]Cuadro13!E9</f>
        <v>0.77</v>
      </c>
      <c r="G20" s="59">
        <f>+[5]Cuadro13!F9</f>
        <v>0.19</v>
      </c>
      <c r="H20" s="59">
        <f>+[5]Cuadro13!G9</f>
        <v>0.42</v>
      </c>
      <c r="I20" s="74">
        <f>+[5]Cuadro13!H9</f>
        <v>21</v>
      </c>
      <c r="J20" s="74">
        <f>+[5]Cuadro13!I9</f>
        <v>7</v>
      </c>
      <c r="K20" s="11"/>
      <c r="L20" s="7"/>
    </row>
    <row r="21" spans="1:16">
      <c r="A21" s="7"/>
      <c r="B21" s="9" t="str">
        <f>+[5]Cuadro13!A10</f>
        <v>Cali</v>
      </c>
      <c r="C21" s="59">
        <f>+[5]Cuadro13!B10</f>
        <v>0.75</v>
      </c>
      <c r="D21" s="59">
        <f>+[5]Cuadro13!C10</f>
        <v>0.63</v>
      </c>
      <c r="E21" s="60">
        <f>+[5]Cuadro13!D10</f>
        <v>1</v>
      </c>
      <c r="F21" s="60">
        <f>+[5]Cuadro13!E10</f>
        <v>0.68</v>
      </c>
      <c r="G21" s="59">
        <f>+[5]Cuadro13!F10</f>
        <v>0.43</v>
      </c>
      <c r="H21" s="59">
        <f>+[5]Cuadro13!G10</f>
        <v>0.81</v>
      </c>
      <c r="I21" s="74">
        <f>+[5]Cuadro13!H10</f>
        <v>13</v>
      </c>
      <c r="J21" s="74">
        <f>+[5]Cuadro13!I10</f>
        <v>8</v>
      </c>
      <c r="K21" s="11"/>
      <c r="L21" s="7"/>
    </row>
    <row r="22" spans="1:16">
      <c r="A22" s="7"/>
      <c r="B22" s="9" t="str">
        <f>+[5]Cuadro13!A11</f>
        <v>Riohacha</v>
      </c>
      <c r="C22" s="59">
        <f>+[5]Cuadro13!B11</f>
        <v>-0.42</v>
      </c>
      <c r="D22" s="59">
        <f>+[5]Cuadro13!C11</f>
        <v>0.62</v>
      </c>
      <c r="E22" s="60">
        <f>+[5]Cuadro13!D11</f>
        <v>-0.08</v>
      </c>
      <c r="F22" s="60">
        <f>+[5]Cuadro13!E11</f>
        <v>0.54</v>
      </c>
      <c r="G22" s="59">
        <f>+[5]Cuadro13!F11</f>
        <v>-2.46</v>
      </c>
      <c r="H22" s="59">
        <f>+[5]Cuadro13!G11</f>
        <v>0.31</v>
      </c>
      <c r="I22" s="74">
        <f>+[5]Cuadro13!H11</f>
        <v>24</v>
      </c>
      <c r="J22" s="74">
        <f>+[5]Cuadro13!I11</f>
        <v>9</v>
      </c>
      <c r="K22" s="11"/>
      <c r="L22" s="7"/>
    </row>
    <row r="23" spans="1:16">
      <c r="A23" s="7"/>
      <c r="B23" s="9" t="str">
        <f>+[5]Cuadro13!A12</f>
        <v>Manizales</v>
      </c>
      <c r="C23" s="59">
        <f>+[5]Cuadro13!B12</f>
        <v>1.52</v>
      </c>
      <c r="D23" s="59">
        <f>+[5]Cuadro13!C12</f>
        <v>0.6</v>
      </c>
      <c r="E23" s="60">
        <f>+[5]Cuadro13!D12</f>
        <v>1.91</v>
      </c>
      <c r="F23" s="60">
        <f>+[5]Cuadro13!E12</f>
        <v>0.6</v>
      </c>
      <c r="G23" s="59">
        <f>+[5]Cuadro13!F12</f>
        <v>0.56000000000000005</v>
      </c>
      <c r="H23" s="59">
        <f>+[5]Cuadro13!G12</f>
        <v>0.43</v>
      </c>
      <c r="I23" s="74">
        <f>+[5]Cuadro13!H12</f>
        <v>1</v>
      </c>
      <c r="J23" s="74">
        <f>+[5]Cuadro13!I12</f>
        <v>10</v>
      </c>
      <c r="K23" s="11"/>
      <c r="L23" s="7"/>
      <c r="O23" s="17"/>
      <c r="P23" s="17"/>
    </row>
    <row r="24" spans="1:16">
      <c r="A24" s="7"/>
      <c r="B24" s="9" t="str">
        <f>+[5]Cuadro13!A13</f>
        <v>Montería</v>
      </c>
      <c r="C24" s="59">
        <f>+[5]Cuadro13!B13</f>
        <v>1.02</v>
      </c>
      <c r="D24" s="59">
        <f>+[5]Cuadro13!C13</f>
        <v>0.6</v>
      </c>
      <c r="E24" s="60">
        <f>+[5]Cuadro13!D13</f>
        <v>1.3</v>
      </c>
      <c r="F24" s="60">
        <f>+[5]Cuadro13!E13</f>
        <v>0.71</v>
      </c>
      <c r="G24" s="59">
        <f>+[5]Cuadro13!F13</f>
        <v>0.59</v>
      </c>
      <c r="H24" s="59">
        <f>+[5]Cuadro13!G13</f>
        <v>0.4</v>
      </c>
      <c r="I24" s="74">
        <f>+[5]Cuadro13!H13</f>
        <v>5</v>
      </c>
      <c r="J24" s="74">
        <f>+[5]Cuadro13!I13</f>
        <v>11</v>
      </c>
      <c r="K24" s="11"/>
      <c r="L24" s="7"/>
      <c r="N24" s="56"/>
      <c r="O24" s="56"/>
      <c r="P24" s="56"/>
    </row>
    <row r="25" spans="1:16">
      <c r="A25" s="7"/>
      <c r="B25" s="9" t="str">
        <f>+[5]Cuadro13!A14</f>
        <v>Ibagué</v>
      </c>
      <c r="C25" s="59">
        <f>+[5]Cuadro13!B14</f>
        <v>1.0900000000000001</v>
      </c>
      <c r="D25" s="59">
        <f>+[5]Cuadro13!C14</f>
        <v>0.56000000000000005</v>
      </c>
      <c r="E25" s="60">
        <f>+[5]Cuadro13!D14</f>
        <v>1.29</v>
      </c>
      <c r="F25" s="60">
        <f>+[5]Cuadro13!E14</f>
        <v>0.56999999999999995</v>
      </c>
      <c r="G25" s="59">
        <f>+[5]Cuadro13!F14</f>
        <v>0.68</v>
      </c>
      <c r="H25" s="59">
        <f>+[5]Cuadro13!G14</f>
        <v>0.5</v>
      </c>
      <c r="I25" s="74">
        <f>+[5]Cuadro13!H14</f>
        <v>3</v>
      </c>
      <c r="J25" s="74">
        <f>+[5]Cuadro13!I14</f>
        <v>12</v>
      </c>
      <c r="K25" s="11"/>
      <c r="L25" s="7"/>
      <c r="N25" s="56"/>
      <c r="O25" s="56"/>
      <c r="P25" s="56"/>
    </row>
    <row r="26" spans="1:16">
      <c r="A26" s="7"/>
      <c r="B26" s="9" t="str">
        <f>+[5]Cuadro13!A15</f>
        <v>Santa Marta</v>
      </c>
      <c r="C26" s="62">
        <f>+[5]Cuadro13!B15</f>
        <v>0.73</v>
      </c>
      <c r="D26" s="62">
        <f>+[5]Cuadro13!C15</f>
        <v>0.53</v>
      </c>
      <c r="E26" s="63">
        <f>+[5]Cuadro13!D15</f>
        <v>0.8</v>
      </c>
      <c r="F26" s="63">
        <f>+[5]Cuadro13!E15</f>
        <v>0.52</v>
      </c>
      <c r="G26" s="59">
        <f>+[5]Cuadro13!F15</f>
        <v>0.61</v>
      </c>
      <c r="H26" s="59">
        <f>+[5]Cuadro13!G15</f>
        <v>0.51</v>
      </c>
      <c r="I26" s="74">
        <f>+[5]Cuadro13!H15</f>
        <v>14</v>
      </c>
      <c r="J26" s="74">
        <f>+[5]Cuadro13!I15</f>
        <v>13</v>
      </c>
      <c r="K26" s="11"/>
      <c r="L26" s="7"/>
      <c r="N26" s="56"/>
      <c r="O26" s="56"/>
      <c r="P26" s="56"/>
    </row>
    <row r="27" spans="1:16">
      <c r="A27" s="7"/>
      <c r="B27" s="9" t="str">
        <f>+[5]Cuadro13!A16</f>
        <v>Cúcuta</v>
      </c>
      <c r="C27" s="59">
        <f>+[5]Cuadro13!B16</f>
        <v>0.68</v>
      </c>
      <c r="D27" s="59">
        <f>+[5]Cuadro13!C16</f>
        <v>0.52</v>
      </c>
      <c r="E27" s="60">
        <f>+[5]Cuadro13!D16</f>
        <v>0.66</v>
      </c>
      <c r="F27" s="60">
        <f>+[5]Cuadro13!E16</f>
        <v>0.61</v>
      </c>
      <c r="G27" s="59">
        <f>+[5]Cuadro13!F16</f>
        <v>0.69</v>
      </c>
      <c r="H27" s="59">
        <f>+[5]Cuadro13!G16</f>
        <v>0.53</v>
      </c>
      <c r="I27" s="74">
        <f>+[5]Cuadro13!H16</f>
        <v>16</v>
      </c>
      <c r="J27" s="74">
        <f>+[5]Cuadro13!I16</f>
        <v>14</v>
      </c>
      <c r="K27" s="11"/>
      <c r="L27" s="7"/>
    </row>
    <row r="28" spans="1:16">
      <c r="A28" s="7"/>
      <c r="B28" s="9" t="str">
        <f>+[5]Cuadro13!A17</f>
        <v>Pereira</v>
      </c>
      <c r="C28" s="59">
        <f>+[5]Cuadro13!B17</f>
        <v>0.55000000000000004</v>
      </c>
      <c r="D28" s="59">
        <f>+[5]Cuadro13!C17</f>
        <v>0.51</v>
      </c>
      <c r="E28" s="60">
        <f>+[5]Cuadro13!D17</f>
        <v>0.72</v>
      </c>
      <c r="F28" s="60">
        <f>+[5]Cuadro13!E17</f>
        <v>0.56000000000000005</v>
      </c>
      <c r="G28" s="59">
        <f>+[5]Cuadro13!F17</f>
        <v>0.3</v>
      </c>
      <c r="H28" s="59">
        <f>+[5]Cuadro13!G17</f>
        <v>0.28999999999999998</v>
      </c>
      <c r="I28" s="74">
        <f>+[5]Cuadro13!H17</f>
        <v>17</v>
      </c>
      <c r="J28" s="74">
        <f>+[5]Cuadro13!I17</f>
        <v>15</v>
      </c>
      <c r="K28" s="11"/>
      <c r="L28" s="7"/>
    </row>
    <row r="29" spans="1:16">
      <c r="A29" s="7"/>
      <c r="B29" s="9" t="str">
        <f>+[5]Cuadro13!A18</f>
        <v>San Andrés</v>
      </c>
      <c r="C29" s="59">
        <f>+[5]Cuadro13!B18</f>
        <v>0.37</v>
      </c>
      <c r="D29" s="59">
        <f>+[5]Cuadro13!C18</f>
        <v>0.51</v>
      </c>
      <c r="E29" s="60">
        <f>+[5]Cuadro13!D18</f>
        <v>0.37</v>
      </c>
      <c r="F29" s="60">
        <f>+[5]Cuadro13!E18</f>
        <v>0.49</v>
      </c>
      <c r="G29" s="59">
        <f>+[5]Cuadro13!F18</f>
        <v>0.17</v>
      </c>
      <c r="H29" s="59">
        <f>+[5]Cuadro13!G18</f>
        <v>0.14000000000000001</v>
      </c>
      <c r="I29" s="74">
        <f>+[5]Cuadro13!H18</f>
        <v>22</v>
      </c>
      <c r="J29" s="74">
        <f>+[5]Cuadro13!I18</f>
        <v>16</v>
      </c>
      <c r="K29" s="11"/>
      <c r="L29" s="7"/>
    </row>
    <row r="30" spans="1:16">
      <c r="A30" s="7"/>
      <c r="B30" s="9" t="str">
        <f>+[5]Cuadro13!A19</f>
        <v>Sincelejo</v>
      </c>
      <c r="C30" s="59">
        <f>+[5]Cuadro13!B19</f>
        <v>0.77</v>
      </c>
      <c r="D30" s="59">
        <f>+[5]Cuadro13!C19</f>
        <v>0.48</v>
      </c>
      <c r="E30" s="60">
        <f>+[5]Cuadro13!D19</f>
        <v>0.92</v>
      </c>
      <c r="F30" s="60">
        <f>+[5]Cuadro13!E19</f>
        <v>0.57999999999999996</v>
      </c>
      <c r="G30" s="59">
        <f>+[5]Cuadro13!F19</f>
        <v>0.37</v>
      </c>
      <c r="H30" s="59">
        <f>+[5]Cuadro13!G19</f>
        <v>0.23</v>
      </c>
      <c r="I30" s="74">
        <f>+[5]Cuadro13!H19</f>
        <v>12</v>
      </c>
      <c r="J30" s="74">
        <f>+[5]Cuadro13!I19</f>
        <v>17</v>
      </c>
      <c r="K30" s="11"/>
      <c r="L30" s="7"/>
    </row>
    <row r="31" spans="1:16">
      <c r="A31" s="7"/>
      <c r="B31" s="9" t="str">
        <f>+[5]Cuadro13!A20</f>
        <v>Medellín</v>
      </c>
      <c r="C31" s="59">
        <f>+[5]Cuadro13!B20</f>
        <v>1.01</v>
      </c>
      <c r="D31" s="59">
        <f>+[5]Cuadro13!C20</f>
        <v>0.44</v>
      </c>
      <c r="E31" s="60">
        <f>+[5]Cuadro13!D20</f>
        <v>1.19</v>
      </c>
      <c r="F31" s="60">
        <f>+[5]Cuadro13!E20</f>
        <v>0.64</v>
      </c>
      <c r="G31" s="59">
        <f>+[5]Cuadro13!F20</f>
        <v>0.62</v>
      </c>
      <c r="H31" s="59">
        <f>+[5]Cuadro13!G20</f>
        <v>0.26</v>
      </c>
      <c r="I31" s="74">
        <f>+[5]Cuadro13!H20</f>
        <v>6</v>
      </c>
      <c r="J31" s="74">
        <f>+[5]Cuadro13!I20</f>
        <v>18</v>
      </c>
      <c r="K31" s="11"/>
      <c r="L31" s="7"/>
    </row>
    <row r="32" spans="1:16">
      <c r="A32" s="7"/>
      <c r="B32" s="9" t="str">
        <f>+[5]Cuadro13!A21</f>
        <v>Valledupar</v>
      </c>
      <c r="C32" s="59">
        <f>+[5]Cuadro13!B21</f>
        <v>0.84</v>
      </c>
      <c r="D32" s="59">
        <f>+[5]Cuadro13!C21</f>
        <v>0.43</v>
      </c>
      <c r="E32" s="60">
        <f>+[5]Cuadro13!D21</f>
        <v>1.02</v>
      </c>
      <c r="F32" s="60">
        <f>+[5]Cuadro13!E21</f>
        <v>0.46</v>
      </c>
      <c r="G32" s="59">
        <f>+[5]Cuadro13!F21</f>
        <v>0.53</v>
      </c>
      <c r="H32" s="59">
        <f>+[5]Cuadro13!G21</f>
        <v>0.32</v>
      </c>
      <c r="I32" s="74">
        <f>+[5]Cuadro13!H21</f>
        <v>9</v>
      </c>
      <c r="J32" s="74">
        <f>+[5]Cuadro13!I21</f>
        <v>19</v>
      </c>
      <c r="K32" s="11"/>
      <c r="L32" s="7"/>
    </row>
    <row r="33" spans="1:12">
      <c r="A33" s="7"/>
      <c r="B33" s="9" t="str">
        <f>+[5]Cuadro13!A22</f>
        <v>Popayán</v>
      </c>
      <c r="C33" s="59">
        <f>+[5]Cuadro13!B22</f>
        <v>0.49</v>
      </c>
      <c r="D33" s="59">
        <f>+[5]Cuadro13!C22</f>
        <v>0.4</v>
      </c>
      <c r="E33" s="60">
        <f>+[5]Cuadro13!D22</f>
        <v>0.62</v>
      </c>
      <c r="F33" s="60">
        <f>+[5]Cuadro13!E22</f>
        <v>0.36</v>
      </c>
      <c r="G33" s="59">
        <f>+[5]Cuadro13!F22</f>
        <v>0.31</v>
      </c>
      <c r="H33" s="59">
        <f>+[5]Cuadro13!G22</f>
        <v>0.33</v>
      </c>
      <c r="I33" s="74">
        <f>+[5]Cuadro13!H22</f>
        <v>20</v>
      </c>
      <c r="J33" s="74">
        <f>+[5]Cuadro13!I22</f>
        <v>20</v>
      </c>
      <c r="K33" s="11"/>
      <c r="L33" s="7"/>
    </row>
    <row r="34" spans="1:12">
      <c r="A34" s="7"/>
      <c r="B34" s="9" t="str">
        <f>+[5]Cuadro13!A23</f>
        <v>Tunja</v>
      </c>
      <c r="C34" s="59">
        <f>+[5]Cuadro13!B23</f>
        <v>0.7</v>
      </c>
      <c r="D34" s="59">
        <f>+[5]Cuadro13!C23</f>
        <v>0.31</v>
      </c>
      <c r="E34" s="60">
        <f>+[5]Cuadro13!D23</f>
        <v>0.82</v>
      </c>
      <c r="F34" s="60">
        <f>+[5]Cuadro13!E23</f>
        <v>0.26</v>
      </c>
      <c r="G34" s="59">
        <f>+[5]Cuadro13!F23</f>
        <v>0.33</v>
      </c>
      <c r="H34" s="59">
        <f>+[5]Cuadro13!G23</f>
        <v>0.22</v>
      </c>
      <c r="I34" s="74">
        <f>+[5]Cuadro13!H23</f>
        <v>15</v>
      </c>
      <c r="J34" s="74">
        <f>+[5]Cuadro13!I23</f>
        <v>21</v>
      </c>
      <c r="K34" s="11"/>
      <c r="L34" s="7"/>
    </row>
    <row r="35" spans="1:12">
      <c r="A35" s="7"/>
      <c r="B35" s="9" t="str">
        <f>+[5]Cuadro13!A24</f>
        <v>Florencia</v>
      </c>
      <c r="C35" s="59">
        <f>+[5]Cuadro13!B24</f>
        <v>0.54</v>
      </c>
      <c r="D35" s="59">
        <f>+[5]Cuadro13!C24</f>
        <v>0.3</v>
      </c>
      <c r="E35" s="60">
        <f>+[5]Cuadro13!D24</f>
        <v>0.74</v>
      </c>
      <c r="F35" s="60">
        <f>+[5]Cuadro13!E24</f>
        <v>0.47</v>
      </c>
      <c r="G35" s="59">
        <f>+[5]Cuadro13!F24</f>
        <v>0.34</v>
      </c>
      <c r="H35" s="59">
        <f>+[5]Cuadro13!G24</f>
        <v>0.15</v>
      </c>
      <c r="I35" s="74">
        <f>+[5]Cuadro13!H24</f>
        <v>18</v>
      </c>
      <c r="J35" s="74">
        <f>+[5]Cuadro13!I24</f>
        <v>22</v>
      </c>
      <c r="K35" s="11"/>
      <c r="L35" s="7"/>
    </row>
    <row r="36" spans="1:12">
      <c r="A36" s="7"/>
      <c r="B36" s="9" t="str">
        <f>+[5]Cuadro13!A25</f>
        <v>Quibdó</v>
      </c>
      <c r="C36" s="61">
        <f>+[5]Cuadro13!B25</f>
        <v>0.53</v>
      </c>
      <c r="D36" s="61">
        <f>+[5]Cuadro13!C25</f>
        <v>0.28000000000000003</v>
      </c>
      <c r="E36" s="60">
        <f>+[5]Cuadro13!D25</f>
        <v>0.65</v>
      </c>
      <c r="F36" s="60">
        <f>+[5]Cuadro13!E25</f>
        <v>0.26</v>
      </c>
      <c r="G36" s="59">
        <f>+[5]Cuadro13!F25</f>
        <v>0.32</v>
      </c>
      <c r="H36" s="59">
        <f>+[5]Cuadro13!G25</f>
        <v>7.0000000000000007E-2</v>
      </c>
      <c r="I36" s="74">
        <f>+[5]Cuadro13!H25</f>
        <v>19</v>
      </c>
      <c r="J36" s="74">
        <f>+[5]Cuadro13!I25</f>
        <v>23</v>
      </c>
      <c r="K36" s="11"/>
      <c r="L36" s="7"/>
    </row>
    <row r="37" spans="1:12">
      <c r="A37" s="7"/>
      <c r="B37" s="9" t="str">
        <f>+[5]Cuadro13!A26</f>
        <v>Pasto</v>
      </c>
      <c r="C37" s="61">
        <f>+[5]Cuadro13!B26</f>
        <v>0.36</v>
      </c>
      <c r="D37" s="61">
        <f>+[5]Cuadro13!C26</f>
        <v>0.23</v>
      </c>
      <c r="E37" s="60">
        <f>+[5]Cuadro13!D26</f>
        <v>0.4</v>
      </c>
      <c r="F37" s="60">
        <f>+[5]Cuadro13!E26</f>
        <v>-0.06</v>
      </c>
      <c r="G37" s="59">
        <f>+[5]Cuadro13!F26</f>
        <v>0.34</v>
      </c>
      <c r="H37" s="59">
        <f>+[5]Cuadro13!G26</f>
        <v>0.55000000000000004</v>
      </c>
      <c r="I37" s="74">
        <f>+[5]Cuadro13!H26</f>
        <v>23</v>
      </c>
      <c r="J37" s="74">
        <f>+[5]Cuadro13!I26</f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M6" sqref="M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50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tr">
        <f>+[5]Cuadro14!A2</f>
        <v>Bucaramanga</v>
      </c>
      <c r="C13" s="59">
        <f>+[5]Cuadro14!B2</f>
        <v>1.25</v>
      </c>
      <c r="D13" s="59">
        <f>+[5]Cuadro14!C2</f>
        <v>1.2</v>
      </c>
      <c r="E13" s="60">
        <f>+[5]Cuadro14!D2</f>
        <v>1.38</v>
      </c>
      <c r="F13" s="60">
        <f>+[5]Cuadro14!E2</f>
        <v>1.44</v>
      </c>
      <c r="G13" s="59">
        <f>+[5]Cuadro14!F2</f>
        <v>0.94</v>
      </c>
      <c r="H13" s="59">
        <f>+[5]Cuadro14!G2</f>
        <v>0.85</v>
      </c>
      <c r="I13" s="74">
        <f>+[5]Cuadro14!H2</f>
        <v>2</v>
      </c>
      <c r="J13" s="74">
        <f>+[5]Cuadro14!I2</f>
        <v>1</v>
      </c>
      <c r="K13" s="11"/>
      <c r="L13" s="7"/>
    </row>
    <row r="14" spans="1:22">
      <c r="A14" s="7"/>
      <c r="B14" s="19" t="str">
        <f>+[5]Cuadro14!A3</f>
        <v>Bogotá D.C.</v>
      </c>
      <c r="C14" s="64">
        <f>+[5]Cuadro14!B3</f>
        <v>0.95</v>
      </c>
      <c r="D14" s="64">
        <f>+[5]Cuadro14!C3</f>
        <v>0.9</v>
      </c>
      <c r="E14" s="64">
        <f>+[5]Cuadro14!D3</f>
        <v>1.1100000000000001</v>
      </c>
      <c r="F14" s="64">
        <f>+[5]Cuadro14!E3</f>
        <v>0.95</v>
      </c>
      <c r="G14" s="64">
        <f>+[5]Cuadro14!F3</f>
        <v>0.69</v>
      </c>
      <c r="H14" s="64">
        <f>+[5]Cuadro14!G3</f>
        <v>0.71</v>
      </c>
      <c r="I14" s="75">
        <f>+[5]Cuadro14!H3</f>
        <v>7</v>
      </c>
      <c r="J14" s="75">
        <f>+[5]Cuadro14!I3</f>
        <v>2</v>
      </c>
      <c r="K14" s="11"/>
      <c r="L14" s="7"/>
      <c r="N14" s="53"/>
    </row>
    <row r="15" spans="1:22">
      <c r="A15" s="7"/>
      <c r="B15" s="9" t="str">
        <f>+[5]Cuadro14!A4</f>
        <v>Barranquilla</v>
      </c>
      <c r="C15" s="59">
        <f>+[5]Cuadro14!B4</f>
        <v>0.8</v>
      </c>
      <c r="D15" s="59">
        <f>+[5]Cuadro14!C4</f>
        <v>0.79</v>
      </c>
      <c r="E15" s="60">
        <f>+[5]Cuadro14!D4</f>
        <v>0.89</v>
      </c>
      <c r="F15" s="60">
        <f>+[5]Cuadro14!E4</f>
        <v>0.98</v>
      </c>
      <c r="G15" s="59">
        <f>+[5]Cuadro14!F4</f>
        <v>0.75</v>
      </c>
      <c r="H15" s="59">
        <f>+[5]Cuadro14!G4</f>
        <v>0.41</v>
      </c>
      <c r="I15" s="74">
        <f>+[5]Cuadro14!H4</f>
        <v>10</v>
      </c>
      <c r="J15" s="74">
        <f>+[5]Cuadro14!I4</f>
        <v>3</v>
      </c>
      <c r="K15" s="11"/>
      <c r="L15" s="7"/>
      <c r="N15" s="18"/>
    </row>
    <row r="16" spans="1:22">
      <c r="A16" s="7"/>
      <c r="B16" s="9" t="str">
        <f>+[5]Cuadro14!A5</f>
        <v>Armenia</v>
      </c>
      <c r="C16" s="59">
        <f>+[5]Cuadro14!B5</f>
        <v>0.92</v>
      </c>
      <c r="D16" s="59">
        <f>+[5]Cuadro14!C5</f>
        <v>0.78</v>
      </c>
      <c r="E16" s="60">
        <f>+[5]Cuadro14!D5</f>
        <v>1.1499999999999999</v>
      </c>
      <c r="F16" s="60">
        <f>+[5]Cuadro14!E5</f>
        <v>0.99</v>
      </c>
      <c r="G16" s="59">
        <f>+[5]Cuadro14!F5</f>
        <v>0.45</v>
      </c>
      <c r="H16" s="59">
        <f>+[5]Cuadro14!G5</f>
        <v>0.31</v>
      </c>
      <c r="I16" s="74">
        <f>+[5]Cuadro14!H5</f>
        <v>8</v>
      </c>
      <c r="J16" s="74">
        <f>+[5]Cuadro14!I5</f>
        <v>4</v>
      </c>
      <c r="K16" s="11"/>
      <c r="L16" s="7"/>
    </row>
    <row r="17" spans="1:16">
      <c r="A17" s="7"/>
      <c r="B17" s="9" t="str">
        <f>+[5]Cuadro14!A6</f>
        <v>Cartagena</v>
      </c>
      <c r="C17" s="59">
        <f>+[5]Cuadro14!B6</f>
        <v>1.04</v>
      </c>
      <c r="D17" s="59">
        <f>+[5]Cuadro14!C6</f>
        <v>0.75</v>
      </c>
      <c r="E17" s="60">
        <f>+[5]Cuadro14!D6</f>
        <v>1.19</v>
      </c>
      <c r="F17" s="60">
        <f>+[5]Cuadro14!E6</f>
        <v>0.81</v>
      </c>
      <c r="G17" s="59">
        <f>+[5]Cuadro14!F6</f>
        <v>0.62</v>
      </c>
      <c r="H17" s="59">
        <f>+[5]Cuadro14!G6</f>
        <v>0.51</v>
      </c>
      <c r="I17" s="74">
        <f>+[5]Cuadro14!H6</f>
        <v>4</v>
      </c>
      <c r="J17" s="74">
        <f>+[5]Cuadro14!I6</f>
        <v>5</v>
      </c>
      <c r="K17" s="11"/>
      <c r="L17" s="7"/>
    </row>
    <row r="18" spans="1:16">
      <c r="A18" s="7"/>
      <c r="B18" s="9" t="str">
        <f>+[5]Cuadro14!A7</f>
        <v>Villavicencio</v>
      </c>
      <c r="C18" s="59">
        <f>+[5]Cuadro14!B7</f>
        <v>0.78</v>
      </c>
      <c r="D18" s="59">
        <f>+[5]Cuadro14!C7</f>
        <v>0.74</v>
      </c>
      <c r="E18" s="60">
        <f>+[5]Cuadro14!D7</f>
        <v>0.87</v>
      </c>
      <c r="F18" s="60">
        <f>+[5]Cuadro14!E7</f>
        <v>0.78</v>
      </c>
      <c r="G18" s="59">
        <f>+[5]Cuadro14!F7</f>
        <v>0.69</v>
      </c>
      <c r="H18" s="59">
        <f>+[5]Cuadro14!G7</f>
        <v>0.46</v>
      </c>
      <c r="I18" s="74">
        <f>+[5]Cuadro14!H7</f>
        <v>11</v>
      </c>
      <c r="J18" s="74">
        <f>+[5]Cuadro14!I7</f>
        <v>6</v>
      </c>
      <c r="K18" s="11"/>
      <c r="L18" s="7"/>
    </row>
    <row r="19" spans="1:16">
      <c r="A19" s="7"/>
      <c r="B19" s="19" t="str">
        <f>+[5]Cuadro14!A8</f>
        <v>Colombia</v>
      </c>
      <c r="C19" s="65">
        <f>+[5]Cuadro14!B8</f>
        <v>0.91</v>
      </c>
      <c r="D19" s="65">
        <f>+[5]Cuadro14!C8</f>
        <v>0.73</v>
      </c>
      <c r="E19" s="76">
        <f>+[5]Cuadro14!D8</f>
        <v>1.07</v>
      </c>
      <c r="F19" s="76">
        <f>+[5]Cuadro14!E8</f>
        <v>0.82</v>
      </c>
      <c r="G19" s="65">
        <f>+[5]Cuadro14!F8</f>
        <v>0.61</v>
      </c>
      <c r="H19" s="65">
        <f>+[5]Cuadro14!G8</f>
        <v>0.56999999999999995</v>
      </c>
      <c r="I19" s="74"/>
      <c r="J19" s="74"/>
      <c r="K19" s="11"/>
      <c r="L19" s="7"/>
    </row>
    <row r="20" spans="1:16">
      <c r="A20" s="7"/>
      <c r="B20" s="9" t="str">
        <f>+[5]Cuadro14!A9</f>
        <v>Neiva</v>
      </c>
      <c r="C20" s="61">
        <f>+[5]Cuadro14!B9</f>
        <v>0.41</v>
      </c>
      <c r="D20" s="61">
        <f>+[5]Cuadro14!C9</f>
        <v>0.68</v>
      </c>
      <c r="E20" s="60">
        <f>+[5]Cuadro14!D9</f>
        <v>0.6</v>
      </c>
      <c r="F20" s="60">
        <f>+[5]Cuadro14!E9</f>
        <v>0.77</v>
      </c>
      <c r="G20" s="59">
        <f>+[5]Cuadro14!F9</f>
        <v>0.19</v>
      </c>
      <c r="H20" s="59">
        <f>+[5]Cuadro14!G9</f>
        <v>0.42</v>
      </c>
      <c r="I20" s="74">
        <f>+[5]Cuadro14!H9</f>
        <v>21</v>
      </c>
      <c r="J20" s="74">
        <f>+[5]Cuadro14!I9</f>
        <v>7</v>
      </c>
      <c r="K20" s="11"/>
      <c r="L20" s="7"/>
    </row>
    <row r="21" spans="1:16">
      <c r="A21" s="7"/>
      <c r="B21" s="9" t="str">
        <f>+[5]Cuadro14!A10</f>
        <v>Cali</v>
      </c>
      <c r="C21" s="59">
        <f>+[5]Cuadro14!B10</f>
        <v>0.75</v>
      </c>
      <c r="D21" s="59">
        <f>+[5]Cuadro14!C10</f>
        <v>0.63</v>
      </c>
      <c r="E21" s="60">
        <f>+[5]Cuadro14!D10</f>
        <v>1</v>
      </c>
      <c r="F21" s="60">
        <f>+[5]Cuadro14!E10</f>
        <v>0.68</v>
      </c>
      <c r="G21" s="59">
        <f>+[5]Cuadro14!F10</f>
        <v>0.43</v>
      </c>
      <c r="H21" s="59">
        <f>+[5]Cuadro14!G10</f>
        <v>0.81</v>
      </c>
      <c r="I21" s="74">
        <f>+[5]Cuadro14!H10</f>
        <v>13</v>
      </c>
      <c r="J21" s="74">
        <f>+[5]Cuadro14!I10</f>
        <v>8</v>
      </c>
      <c r="K21" s="11"/>
      <c r="L21" s="7"/>
    </row>
    <row r="22" spans="1:16">
      <c r="A22" s="7"/>
      <c r="B22" s="9" t="str">
        <f>+[5]Cuadro14!A11</f>
        <v>Riohacha</v>
      </c>
      <c r="C22" s="59">
        <f>+[5]Cuadro14!B11</f>
        <v>-0.42</v>
      </c>
      <c r="D22" s="59">
        <f>+[5]Cuadro14!C11</f>
        <v>0.62</v>
      </c>
      <c r="E22" s="60">
        <f>+[5]Cuadro14!D11</f>
        <v>-0.08</v>
      </c>
      <c r="F22" s="60">
        <f>+[5]Cuadro14!E11</f>
        <v>0.54</v>
      </c>
      <c r="G22" s="59">
        <f>+[5]Cuadro14!F11</f>
        <v>-2.46</v>
      </c>
      <c r="H22" s="59">
        <f>+[5]Cuadro14!G11</f>
        <v>0.31</v>
      </c>
      <c r="I22" s="74">
        <f>+[5]Cuadro14!H11</f>
        <v>24</v>
      </c>
      <c r="J22" s="74">
        <f>+[5]Cuadro14!I11</f>
        <v>9</v>
      </c>
      <c r="K22" s="11"/>
      <c r="L22" s="7"/>
    </row>
    <row r="23" spans="1:16">
      <c r="A23" s="7"/>
      <c r="B23" s="9" t="str">
        <f>+[5]Cuadro14!A12</f>
        <v>Manizales</v>
      </c>
      <c r="C23" s="59">
        <f>+[5]Cuadro14!B12</f>
        <v>1.52</v>
      </c>
      <c r="D23" s="59">
        <f>+[5]Cuadro14!C12</f>
        <v>0.6</v>
      </c>
      <c r="E23" s="60">
        <f>+[5]Cuadro14!D12</f>
        <v>1.91</v>
      </c>
      <c r="F23" s="60">
        <f>+[5]Cuadro14!E12</f>
        <v>0.6</v>
      </c>
      <c r="G23" s="59">
        <f>+[5]Cuadro14!F12</f>
        <v>0.56000000000000005</v>
      </c>
      <c r="H23" s="59">
        <f>+[5]Cuadro14!G12</f>
        <v>0.43</v>
      </c>
      <c r="I23" s="74">
        <f>+[5]Cuadro14!H12</f>
        <v>1</v>
      </c>
      <c r="J23" s="74">
        <f>+[5]Cuadro14!I12</f>
        <v>10</v>
      </c>
      <c r="K23" s="11"/>
      <c r="L23" s="7"/>
      <c r="O23" s="17"/>
      <c r="P23" s="17"/>
    </row>
    <row r="24" spans="1:16">
      <c r="A24" s="7"/>
      <c r="B24" s="9" t="str">
        <f>+[5]Cuadro14!A13</f>
        <v>Montería</v>
      </c>
      <c r="C24" s="59">
        <f>+[5]Cuadro14!B13</f>
        <v>1.02</v>
      </c>
      <c r="D24" s="59">
        <f>+[5]Cuadro14!C13</f>
        <v>0.6</v>
      </c>
      <c r="E24" s="60">
        <f>+[5]Cuadro14!D13</f>
        <v>1.3</v>
      </c>
      <c r="F24" s="60">
        <f>+[5]Cuadro14!E13</f>
        <v>0.71</v>
      </c>
      <c r="G24" s="59">
        <f>+[5]Cuadro14!F13</f>
        <v>0.59</v>
      </c>
      <c r="H24" s="59">
        <f>+[5]Cuadro14!G13</f>
        <v>0.4</v>
      </c>
      <c r="I24" s="74">
        <f>+[5]Cuadro14!H13</f>
        <v>5</v>
      </c>
      <c r="J24" s="74">
        <f>+[5]Cuadro14!I13</f>
        <v>11</v>
      </c>
      <c r="K24" s="11"/>
      <c r="L24" s="7"/>
      <c r="N24" s="56"/>
      <c r="O24" s="56"/>
      <c r="P24" s="56"/>
    </row>
    <row r="25" spans="1:16">
      <c r="A25" s="7"/>
      <c r="B25" s="9" t="str">
        <f>+[5]Cuadro14!A14</f>
        <v>Ibagué</v>
      </c>
      <c r="C25" s="59">
        <f>+[5]Cuadro14!B14</f>
        <v>1.0900000000000001</v>
      </c>
      <c r="D25" s="59">
        <f>+[5]Cuadro14!C14</f>
        <v>0.56000000000000005</v>
      </c>
      <c r="E25" s="60">
        <f>+[5]Cuadro14!D14</f>
        <v>1.29</v>
      </c>
      <c r="F25" s="60">
        <f>+[5]Cuadro14!E14</f>
        <v>0.56999999999999995</v>
      </c>
      <c r="G25" s="59">
        <f>+[5]Cuadro14!F14</f>
        <v>0.68</v>
      </c>
      <c r="H25" s="59">
        <f>+[5]Cuadro14!G14</f>
        <v>0.5</v>
      </c>
      <c r="I25" s="74">
        <f>+[5]Cuadro14!H14</f>
        <v>3</v>
      </c>
      <c r="J25" s="74">
        <f>+[5]Cuadro14!I14</f>
        <v>12</v>
      </c>
      <c r="K25" s="11"/>
      <c r="L25" s="7"/>
      <c r="N25" s="56"/>
      <c r="O25" s="56"/>
      <c r="P25" s="56"/>
    </row>
    <row r="26" spans="1:16">
      <c r="A26" s="7"/>
      <c r="B26" s="9" t="str">
        <f>+[5]Cuadro14!A15</f>
        <v>Santa Marta</v>
      </c>
      <c r="C26" s="59">
        <f>+[5]Cuadro14!B15</f>
        <v>0.73</v>
      </c>
      <c r="D26" s="59">
        <f>+[5]Cuadro14!C15</f>
        <v>0.53</v>
      </c>
      <c r="E26" s="60">
        <f>+[5]Cuadro14!D15</f>
        <v>0.8</v>
      </c>
      <c r="F26" s="60">
        <f>+[5]Cuadro14!E15</f>
        <v>0.52</v>
      </c>
      <c r="G26" s="59">
        <f>+[5]Cuadro14!F15</f>
        <v>0.61</v>
      </c>
      <c r="H26" s="59">
        <f>+[5]Cuadro14!G15</f>
        <v>0.51</v>
      </c>
      <c r="I26" s="74">
        <f>+[5]Cuadro14!H15</f>
        <v>14</v>
      </c>
      <c r="J26" s="74">
        <f>+[5]Cuadro14!I15</f>
        <v>13</v>
      </c>
      <c r="K26" s="11"/>
      <c r="L26" s="7"/>
      <c r="N26" s="56"/>
      <c r="O26" s="56"/>
      <c r="P26" s="56"/>
    </row>
    <row r="27" spans="1:16">
      <c r="A27" s="7"/>
      <c r="B27" s="9" t="str">
        <f>+[5]Cuadro14!A16</f>
        <v>Cúcuta</v>
      </c>
      <c r="C27" s="59">
        <f>+[5]Cuadro14!B16</f>
        <v>0.68</v>
      </c>
      <c r="D27" s="59">
        <f>+[5]Cuadro14!C16</f>
        <v>0.52</v>
      </c>
      <c r="E27" s="60">
        <f>+[5]Cuadro14!D16</f>
        <v>0.66</v>
      </c>
      <c r="F27" s="60">
        <f>+[5]Cuadro14!E16</f>
        <v>0.61</v>
      </c>
      <c r="G27" s="59">
        <f>+[5]Cuadro14!F16</f>
        <v>0.69</v>
      </c>
      <c r="H27" s="59">
        <f>+[5]Cuadro14!G16</f>
        <v>0.53</v>
      </c>
      <c r="I27" s="74">
        <f>+[5]Cuadro14!H16</f>
        <v>16</v>
      </c>
      <c r="J27" s="74">
        <f>+[5]Cuadro14!I16</f>
        <v>14</v>
      </c>
      <c r="K27" s="11"/>
      <c r="L27" s="7"/>
    </row>
    <row r="28" spans="1:16">
      <c r="A28" s="7"/>
      <c r="B28" s="9" t="str">
        <f>+[5]Cuadro14!A17</f>
        <v>Pereira</v>
      </c>
      <c r="C28" s="59">
        <f>+[5]Cuadro14!B17</f>
        <v>0.55000000000000004</v>
      </c>
      <c r="D28" s="59">
        <f>+[5]Cuadro14!C17</f>
        <v>0.51</v>
      </c>
      <c r="E28" s="60">
        <f>+[5]Cuadro14!D17</f>
        <v>0.72</v>
      </c>
      <c r="F28" s="60">
        <f>+[5]Cuadro14!E17</f>
        <v>0.56000000000000005</v>
      </c>
      <c r="G28" s="59">
        <f>+[5]Cuadro14!F17</f>
        <v>0.3</v>
      </c>
      <c r="H28" s="59">
        <f>+[5]Cuadro14!G17</f>
        <v>0.28999999999999998</v>
      </c>
      <c r="I28" s="74">
        <f>+[5]Cuadro14!H17</f>
        <v>17</v>
      </c>
      <c r="J28" s="74">
        <f>+[5]Cuadro14!I17</f>
        <v>15</v>
      </c>
      <c r="K28" s="11"/>
      <c r="L28" s="7"/>
    </row>
    <row r="29" spans="1:16">
      <c r="A29" s="7"/>
      <c r="B29" s="9" t="str">
        <f>+[5]Cuadro14!A18</f>
        <v>San Andrés</v>
      </c>
      <c r="C29" s="62">
        <f>+[5]Cuadro14!B18</f>
        <v>0.37</v>
      </c>
      <c r="D29" s="62">
        <f>+[5]Cuadro14!C18</f>
        <v>0.51</v>
      </c>
      <c r="E29" s="63">
        <f>+[5]Cuadro14!D18</f>
        <v>0.37</v>
      </c>
      <c r="F29" s="63">
        <f>+[5]Cuadro14!E18</f>
        <v>0.49</v>
      </c>
      <c r="G29" s="59">
        <f>+[5]Cuadro14!F18</f>
        <v>0.17</v>
      </c>
      <c r="H29" s="59">
        <f>+[5]Cuadro14!G18</f>
        <v>0.14000000000000001</v>
      </c>
      <c r="I29" s="74">
        <f>+[5]Cuadro14!H18</f>
        <v>22</v>
      </c>
      <c r="J29" s="74">
        <f>+[5]Cuadro14!I18</f>
        <v>16</v>
      </c>
      <c r="K29" s="11"/>
      <c r="L29" s="7"/>
    </row>
    <row r="30" spans="1:16">
      <c r="A30" s="7"/>
      <c r="B30" s="9" t="str">
        <f>+[5]Cuadro14!A19</f>
        <v>Sincelejo</v>
      </c>
      <c r="C30" s="62">
        <f>+[5]Cuadro14!B19</f>
        <v>0.77</v>
      </c>
      <c r="D30" s="62">
        <f>+[5]Cuadro14!C19</f>
        <v>0.48</v>
      </c>
      <c r="E30" s="63">
        <f>+[5]Cuadro14!D19</f>
        <v>0.92</v>
      </c>
      <c r="F30" s="63">
        <f>+[5]Cuadro14!E19</f>
        <v>0.57999999999999996</v>
      </c>
      <c r="G30" s="59">
        <f>+[5]Cuadro14!F19</f>
        <v>0.37</v>
      </c>
      <c r="H30" s="59">
        <f>+[5]Cuadro14!G19</f>
        <v>0.23</v>
      </c>
      <c r="I30" s="74">
        <f>+[5]Cuadro14!H19</f>
        <v>12</v>
      </c>
      <c r="J30" s="74">
        <f>+[5]Cuadro14!I19</f>
        <v>17</v>
      </c>
      <c r="K30" s="11"/>
      <c r="L30" s="7"/>
    </row>
    <row r="31" spans="1:16">
      <c r="A31" s="7"/>
      <c r="B31" s="9" t="str">
        <f>+[5]Cuadro14!A20</f>
        <v>Medellín</v>
      </c>
      <c r="C31" s="62">
        <f>+[5]Cuadro14!B20</f>
        <v>1.01</v>
      </c>
      <c r="D31" s="62">
        <f>+[5]Cuadro14!C20</f>
        <v>0.44</v>
      </c>
      <c r="E31" s="63">
        <f>+[5]Cuadro14!D20</f>
        <v>1.19</v>
      </c>
      <c r="F31" s="63">
        <f>+[5]Cuadro14!E20</f>
        <v>0.64</v>
      </c>
      <c r="G31" s="59">
        <f>+[5]Cuadro14!F20</f>
        <v>0.62</v>
      </c>
      <c r="H31" s="59">
        <f>+[5]Cuadro14!G20</f>
        <v>0.26</v>
      </c>
      <c r="I31" s="74">
        <f>+[5]Cuadro14!H20</f>
        <v>6</v>
      </c>
      <c r="J31" s="74">
        <f>+[5]Cuadro14!I20</f>
        <v>18</v>
      </c>
      <c r="K31" s="11"/>
      <c r="L31" s="7"/>
    </row>
    <row r="32" spans="1:16">
      <c r="A32" s="7"/>
      <c r="B32" s="9" t="str">
        <f>+[5]Cuadro14!A21</f>
        <v>Valledupar</v>
      </c>
      <c r="C32" s="62">
        <f>+[5]Cuadro14!B21</f>
        <v>0.84</v>
      </c>
      <c r="D32" s="62">
        <f>+[5]Cuadro14!C21</f>
        <v>0.43</v>
      </c>
      <c r="E32" s="63">
        <f>+[5]Cuadro14!D21</f>
        <v>1.02</v>
      </c>
      <c r="F32" s="63">
        <f>+[5]Cuadro14!E21</f>
        <v>0.46</v>
      </c>
      <c r="G32" s="59">
        <f>+[5]Cuadro14!F21</f>
        <v>0.53</v>
      </c>
      <c r="H32" s="59">
        <f>+[5]Cuadro14!G21</f>
        <v>0.32</v>
      </c>
      <c r="I32" s="74">
        <f>+[5]Cuadro14!H21</f>
        <v>9</v>
      </c>
      <c r="J32" s="74">
        <f>+[5]Cuadro14!I21</f>
        <v>19</v>
      </c>
      <c r="K32" s="11"/>
      <c r="L32" s="7"/>
    </row>
    <row r="33" spans="1:12">
      <c r="A33" s="7"/>
      <c r="B33" s="9" t="str">
        <f>+[5]Cuadro14!A22</f>
        <v>Popayán</v>
      </c>
      <c r="C33" s="59">
        <f>+[5]Cuadro14!B22</f>
        <v>0.49</v>
      </c>
      <c r="D33" s="59">
        <f>+[5]Cuadro14!C22</f>
        <v>0.4</v>
      </c>
      <c r="E33" s="60">
        <f>+[5]Cuadro14!D22</f>
        <v>0.62</v>
      </c>
      <c r="F33" s="60">
        <f>+[5]Cuadro14!E22</f>
        <v>0.36</v>
      </c>
      <c r="G33" s="59">
        <f>+[5]Cuadro14!F22</f>
        <v>0.31</v>
      </c>
      <c r="H33" s="59">
        <f>+[5]Cuadro14!G22</f>
        <v>0.33</v>
      </c>
      <c r="I33" s="74">
        <f>+[5]Cuadro14!H22</f>
        <v>20</v>
      </c>
      <c r="J33" s="74">
        <f>+[5]Cuadro14!I22</f>
        <v>20</v>
      </c>
      <c r="K33" s="11"/>
      <c r="L33" s="7"/>
    </row>
    <row r="34" spans="1:12">
      <c r="A34" s="7"/>
      <c r="B34" s="9" t="str">
        <f>+[5]Cuadro14!A23</f>
        <v>Tunja</v>
      </c>
      <c r="C34" s="59">
        <f>+[5]Cuadro14!B23</f>
        <v>0.7</v>
      </c>
      <c r="D34" s="59">
        <f>+[5]Cuadro14!C23</f>
        <v>0.31</v>
      </c>
      <c r="E34" s="60">
        <f>+[5]Cuadro14!D23</f>
        <v>0.82</v>
      </c>
      <c r="F34" s="60">
        <f>+[5]Cuadro14!E23</f>
        <v>0.26</v>
      </c>
      <c r="G34" s="59">
        <f>+[5]Cuadro14!F23</f>
        <v>0.33</v>
      </c>
      <c r="H34" s="59">
        <f>+[5]Cuadro14!G23</f>
        <v>0.22</v>
      </c>
      <c r="I34" s="74">
        <f>+[5]Cuadro14!H23</f>
        <v>15</v>
      </c>
      <c r="J34" s="74">
        <f>+[5]Cuadro14!I23</f>
        <v>21</v>
      </c>
      <c r="K34" s="11"/>
      <c r="L34" s="7"/>
    </row>
    <row r="35" spans="1:12">
      <c r="A35" s="7"/>
      <c r="B35" s="9" t="str">
        <f>+[5]Cuadro14!A24</f>
        <v>Florencia</v>
      </c>
      <c r="C35" s="59">
        <f>+[5]Cuadro14!B24</f>
        <v>0.54</v>
      </c>
      <c r="D35" s="59">
        <f>+[5]Cuadro14!C24</f>
        <v>0.3</v>
      </c>
      <c r="E35" s="60">
        <f>+[5]Cuadro14!D24</f>
        <v>0.74</v>
      </c>
      <c r="F35" s="60">
        <f>+[5]Cuadro14!E24</f>
        <v>0.47</v>
      </c>
      <c r="G35" s="59">
        <f>+[5]Cuadro14!F24</f>
        <v>0.34</v>
      </c>
      <c r="H35" s="59">
        <f>+[5]Cuadro14!G24</f>
        <v>0.15</v>
      </c>
      <c r="I35" s="74">
        <f>+[5]Cuadro14!H24</f>
        <v>18</v>
      </c>
      <c r="J35" s="74">
        <f>+[5]Cuadro14!I24</f>
        <v>22</v>
      </c>
      <c r="K35" s="11"/>
      <c r="L35" s="7"/>
    </row>
    <row r="36" spans="1:12">
      <c r="A36" s="7"/>
      <c r="B36" s="9" t="str">
        <f>+[5]Cuadro14!A25</f>
        <v>Quibdó</v>
      </c>
      <c r="C36" s="59">
        <f>+[5]Cuadro14!B25</f>
        <v>0.53</v>
      </c>
      <c r="D36" s="59">
        <f>+[5]Cuadro14!C25</f>
        <v>0.28000000000000003</v>
      </c>
      <c r="E36" s="60">
        <f>+[5]Cuadro14!D25</f>
        <v>0.65</v>
      </c>
      <c r="F36" s="60">
        <f>+[5]Cuadro14!E25</f>
        <v>0.26</v>
      </c>
      <c r="G36" s="59">
        <f>+[5]Cuadro14!F25</f>
        <v>0.32</v>
      </c>
      <c r="H36" s="59">
        <f>+[5]Cuadro14!G25</f>
        <v>7.0000000000000007E-2</v>
      </c>
      <c r="I36" s="74">
        <f>+[5]Cuadro14!H25</f>
        <v>19</v>
      </c>
      <c r="J36" s="74">
        <f>+[5]Cuadro14!I25</f>
        <v>23</v>
      </c>
      <c r="K36" s="11"/>
      <c r="L36" s="7"/>
    </row>
    <row r="37" spans="1:12">
      <c r="A37" s="7"/>
      <c r="B37" s="9" t="str">
        <f>+[5]Cuadro14!A26</f>
        <v>Pasto</v>
      </c>
      <c r="C37" s="59">
        <f>+[5]Cuadro14!B26</f>
        <v>0.36</v>
      </c>
      <c r="D37" s="59">
        <f>+[5]Cuadro14!C26</f>
        <v>0.23</v>
      </c>
      <c r="E37" s="60">
        <f>+[5]Cuadro14!D26</f>
        <v>0.4</v>
      </c>
      <c r="F37" s="60">
        <f>+[5]Cuadro14!E26</f>
        <v>-0.06</v>
      </c>
      <c r="G37" s="59">
        <f>+[5]Cuadro14!F26</f>
        <v>0.34</v>
      </c>
      <c r="H37" s="59">
        <f>+[5]Cuadro14!G26</f>
        <v>0.55000000000000004</v>
      </c>
      <c r="I37" s="74">
        <f>+[5]Cuadro14!H26</f>
        <v>23</v>
      </c>
      <c r="J37" s="74">
        <f>+[5]Cuadro14!I26</f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M6" sqref="M6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51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>
      <c r="A13" s="7"/>
      <c r="B13" s="9" t="str">
        <f>+[5]Cuadro15!A2</f>
        <v>Bucaramanga</v>
      </c>
      <c r="C13" s="59">
        <f>+[5]Cuadro15!B2</f>
        <v>4.3</v>
      </c>
      <c r="D13" s="59">
        <f>+[5]Cuadro15!C2</f>
        <v>5.71</v>
      </c>
      <c r="E13" s="60">
        <f>+[5]Cuadro15!D2</f>
        <v>4.79</v>
      </c>
      <c r="F13" s="60">
        <f>+[5]Cuadro15!E2</f>
        <v>6.32</v>
      </c>
      <c r="G13" s="59">
        <f>+[5]Cuadro15!F2</f>
        <v>3.62</v>
      </c>
      <c r="H13" s="59">
        <f>+[5]Cuadro15!G2</f>
        <v>5.1100000000000003</v>
      </c>
      <c r="I13" s="74">
        <f>+[5]Cuadro15!H2</f>
        <v>1</v>
      </c>
      <c r="J13" s="74">
        <f>+[5]Cuadro15!I2</f>
        <v>1</v>
      </c>
      <c r="K13" s="11"/>
      <c r="L13" s="7"/>
    </row>
    <row r="14" spans="1:22">
      <c r="A14" s="7"/>
      <c r="B14" s="9" t="str">
        <f>+[5]Cuadro15!A3</f>
        <v>Neiva</v>
      </c>
      <c r="C14" s="59">
        <f>+[5]Cuadro15!B3</f>
        <v>2.52</v>
      </c>
      <c r="D14" s="59">
        <f>+[5]Cuadro15!C3</f>
        <v>5.69</v>
      </c>
      <c r="E14" s="60">
        <f>+[5]Cuadro15!D3</f>
        <v>2.73</v>
      </c>
      <c r="F14" s="60">
        <f>+[5]Cuadro15!E3</f>
        <v>5.64</v>
      </c>
      <c r="G14" s="59">
        <f>+[5]Cuadro15!F3</f>
        <v>1.47</v>
      </c>
      <c r="H14" s="59">
        <f>+[5]Cuadro15!G3</f>
        <v>4.2699999999999996</v>
      </c>
      <c r="I14" s="74">
        <f>+[5]Cuadro15!H3</f>
        <v>21</v>
      </c>
      <c r="J14" s="74">
        <f>+[5]Cuadro15!I3</f>
        <v>2</v>
      </c>
      <c r="K14" s="11"/>
      <c r="L14" s="7"/>
      <c r="N14" s="53"/>
    </row>
    <row r="15" spans="1:22">
      <c r="A15" s="7"/>
      <c r="B15" s="9" t="str">
        <f>+[5]Cuadro15!A4</f>
        <v>Cúcuta</v>
      </c>
      <c r="C15" s="59">
        <f>+[5]Cuadro15!B4</f>
        <v>2.73</v>
      </c>
      <c r="D15" s="59">
        <f>+[5]Cuadro15!C4</f>
        <v>4.83</v>
      </c>
      <c r="E15" s="60">
        <f>+[5]Cuadro15!D4</f>
        <v>3.26</v>
      </c>
      <c r="F15" s="60">
        <f>+[5]Cuadro15!E4</f>
        <v>5.38</v>
      </c>
      <c r="G15" s="59">
        <f>+[5]Cuadro15!F4</f>
        <v>2.02</v>
      </c>
      <c r="H15" s="59">
        <f>+[5]Cuadro15!G4</f>
        <v>3.48</v>
      </c>
      <c r="I15" s="74">
        <f>+[5]Cuadro15!H4</f>
        <v>18</v>
      </c>
      <c r="J15" s="74">
        <f>+[5]Cuadro15!I4</f>
        <v>3</v>
      </c>
      <c r="K15" s="11"/>
      <c r="L15" s="7"/>
      <c r="N15" s="18"/>
    </row>
    <row r="16" spans="1:22">
      <c r="A16" s="7"/>
      <c r="B16" s="9" t="str">
        <f>+[5]Cuadro15!A5</f>
        <v>Valledupar</v>
      </c>
      <c r="C16" s="59">
        <f>+[5]Cuadro15!B5</f>
        <v>4.17</v>
      </c>
      <c r="D16" s="59">
        <f>+[5]Cuadro15!C5</f>
        <v>4.62</v>
      </c>
      <c r="E16" s="60">
        <f>+[5]Cuadro15!D5</f>
        <v>4.7</v>
      </c>
      <c r="F16" s="60">
        <f>+[5]Cuadro15!E5</f>
        <v>4.75</v>
      </c>
      <c r="G16" s="59">
        <f>+[5]Cuadro15!F5</f>
        <v>3.24</v>
      </c>
      <c r="H16" s="59">
        <f>+[5]Cuadro15!G5</f>
        <v>4.51</v>
      </c>
      <c r="I16" s="74">
        <f>+[5]Cuadro15!H5</f>
        <v>2</v>
      </c>
      <c r="J16" s="74">
        <f>+[5]Cuadro15!I5</f>
        <v>4</v>
      </c>
      <c r="K16" s="11"/>
      <c r="L16" s="7"/>
    </row>
    <row r="17" spans="1:16">
      <c r="A17" s="7"/>
      <c r="B17" s="9" t="str">
        <f>+[5]Cuadro15!A6</f>
        <v>Barranquilla</v>
      </c>
      <c r="C17" s="59">
        <f>+[5]Cuadro15!B6</f>
        <v>3.68</v>
      </c>
      <c r="D17" s="59">
        <f>+[5]Cuadro15!C6</f>
        <v>4.5599999999999996</v>
      </c>
      <c r="E17" s="60">
        <f>+[5]Cuadro15!D6</f>
        <v>3.53</v>
      </c>
      <c r="F17" s="60">
        <f>+[5]Cuadro15!E6</f>
        <v>5.23</v>
      </c>
      <c r="G17" s="59">
        <f>+[5]Cuadro15!F6</f>
        <v>3.93</v>
      </c>
      <c r="H17" s="59">
        <f>+[5]Cuadro15!G6</f>
        <v>3.86</v>
      </c>
      <c r="I17" s="74">
        <f>+[5]Cuadro15!H6</f>
        <v>5</v>
      </c>
      <c r="J17" s="74">
        <f>+[5]Cuadro15!I6</f>
        <v>5</v>
      </c>
      <c r="K17" s="11"/>
      <c r="L17" s="7"/>
    </row>
    <row r="18" spans="1:16">
      <c r="A18" s="7"/>
      <c r="B18" s="9" t="str">
        <f>+[5]Cuadro15!A7</f>
        <v>Villavicencio</v>
      </c>
      <c r="C18" s="59">
        <f>+[5]Cuadro15!B7</f>
        <v>3.47</v>
      </c>
      <c r="D18" s="59">
        <f>+[5]Cuadro15!C7</f>
        <v>4.4000000000000004</v>
      </c>
      <c r="E18" s="60">
        <f>+[5]Cuadro15!D7</f>
        <v>3.89</v>
      </c>
      <c r="F18" s="60">
        <f>+[5]Cuadro15!E7</f>
        <v>4.78</v>
      </c>
      <c r="G18" s="59">
        <f>+[5]Cuadro15!F7</f>
        <v>2.44</v>
      </c>
      <c r="H18" s="59">
        <f>+[5]Cuadro15!G7</f>
        <v>3.41</v>
      </c>
      <c r="I18" s="74">
        <f>+[5]Cuadro15!H7</f>
        <v>9</v>
      </c>
      <c r="J18" s="74">
        <f>+[5]Cuadro15!I7</f>
        <v>6</v>
      </c>
      <c r="K18" s="11"/>
      <c r="L18" s="7"/>
    </row>
    <row r="19" spans="1:16">
      <c r="A19" s="7"/>
      <c r="B19" s="9" t="str">
        <f>+[5]Cuadro15!A8</f>
        <v>Montería</v>
      </c>
      <c r="C19" s="59">
        <f>+[5]Cuadro15!B8</f>
        <v>3.33</v>
      </c>
      <c r="D19" s="59">
        <f>+[5]Cuadro15!C8</f>
        <v>4.07</v>
      </c>
      <c r="E19" s="60">
        <f>+[5]Cuadro15!D8</f>
        <v>3.66</v>
      </c>
      <c r="F19" s="60">
        <f>+[5]Cuadro15!E8</f>
        <v>4.51</v>
      </c>
      <c r="G19" s="59">
        <f>+[5]Cuadro15!F8</f>
        <v>2.56</v>
      </c>
      <c r="H19" s="59">
        <f>+[5]Cuadro15!G8</f>
        <v>3.59</v>
      </c>
      <c r="I19" s="74">
        <f>+[5]Cuadro15!H8</f>
        <v>12</v>
      </c>
      <c r="J19" s="74">
        <f>+[5]Cuadro15!I8</f>
        <v>7</v>
      </c>
      <c r="K19" s="11"/>
      <c r="L19" s="7"/>
    </row>
    <row r="20" spans="1:16">
      <c r="A20" s="7"/>
      <c r="B20" s="9" t="str">
        <f>+[5]Cuadro15!A9</f>
        <v>Tunja</v>
      </c>
      <c r="C20" s="59">
        <f>+[5]Cuadro15!B9</f>
        <v>2.2200000000000002</v>
      </c>
      <c r="D20" s="59">
        <f>+[5]Cuadro15!C9</f>
        <v>3.9</v>
      </c>
      <c r="E20" s="60">
        <f>+[5]Cuadro15!D9</f>
        <v>2.21</v>
      </c>
      <c r="F20" s="60">
        <f>+[5]Cuadro15!E9</f>
        <v>4.2300000000000004</v>
      </c>
      <c r="G20" s="59">
        <f>+[5]Cuadro15!F9</f>
        <v>1.31</v>
      </c>
      <c r="H20" s="59">
        <f>+[5]Cuadro15!G9</f>
        <v>2.14</v>
      </c>
      <c r="I20" s="74">
        <f>+[5]Cuadro15!H9</f>
        <v>24</v>
      </c>
      <c r="J20" s="74">
        <f>+[5]Cuadro15!I9</f>
        <v>8</v>
      </c>
      <c r="K20" s="11"/>
      <c r="L20" s="7"/>
    </row>
    <row r="21" spans="1:16">
      <c r="A21" s="7"/>
      <c r="B21" s="9" t="str">
        <f>+[5]Cuadro15!A10</f>
        <v>Cartagena</v>
      </c>
      <c r="C21" s="59">
        <f>+[5]Cuadro15!B10</f>
        <v>3.89</v>
      </c>
      <c r="D21" s="59">
        <f>+[5]Cuadro15!C10</f>
        <v>3.87</v>
      </c>
      <c r="E21" s="60">
        <f>+[5]Cuadro15!D10</f>
        <v>4.29</v>
      </c>
      <c r="F21" s="60">
        <f>+[5]Cuadro15!E10</f>
        <v>4.2300000000000004</v>
      </c>
      <c r="G21" s="59">
        <f>+[5]Cuadro15!F10</f>
        <v>2.5299999999999998</v>
      </c>
      <c r="H21" s="59">
        <f>+[5]Cuadro15!G10</f>
        <v>2.74</v>
      </c>
      <c r="I21" s="74">
        <f>+[5]Cuadro15!H10</f>
        <v>3</v>
      </c>
      <c r="J21" s="74">
        <f>+[5]Cuadro15!I10</f>
        <v>9</v>
      </c>
      <c r="K21" s="11"/>
      <c r="L21" s="7"/>
    </row>
    <row r="22" spans="1:16">
      <c r="A22" s="7"/>
      <c r="B22" s="9" t="str">
        <f>+[5]Cuadro15!A11</f>
        <v>Ibagué</v>
      </c>
      <c r="C22" s="59">
        <f>+[5]Cuadro15!B11</f>
        <v>3.52</v>
      </c>
      <c r="D22" s="59">
        <f>+[5]Cuadro15!C11</f>
        <v>3.86</v>
      </c>
      <c r="E22" s="60">
        <f>+[5]Cuadro15!D11</f>
        <v>3.82</v>
      </c>
      <c r="F22" s="60">
        <f>+[5]Cuadro15!E11</f>
        <v>4.05</v>
      </c>
      <c r="G22" s="59">
        <f>+[5]Cuadro15!F11</f>
        <v>2.75</v>
      </c>
      <c r="H22" s="59">
        <f>+[5]Cuadro15!G11</f>
        <v>3.2</v>
      </c>
      <c r="I22" s="74">
        <f>+[5]Cuadro15!H11</f>
        <v>6</v>
      </c>
      <c r="J22" s="74">
        <f>+[5]Cuadro15!I11</f>
        <v>10</v>
      </c>
      <c r="K22" s="11"/>
      <c r="L22" s="7"/>
    </row>
    <row r="23" spans="1:16">
      <c r="A23" s="7"/>
      <c r="B23" s="9" t="str">
        <f>+[5]Cuadro15!A12</f>
        <v>Manizales</v>
      </c>
      <c r="C23" s="59">
        <f>+[5]Cuadro15!B12</f>
        <v>3.48</v>
      </c>
      <c r="D23" s="59">
        <f>+[5]Cuadro15!C12</f>
        <v>3.7</v>
      </c>
      <c r="E23" s="60">
        <f>+[5]Cuadro15!D12</f>
        <v>4.18</v>
      </c>
      <c r="F23" s="60">
        <f>+[5]Cuadro15!E12</f>
        <v>4.1900000000000004</v>
      </c>
      <c r="G23" s="59">
        <f>+[5]Cuadro15!F12</f>
        <v>1.63</v>
      </c>
      <c r="H23" s="59">
        <f>+[5]Cuadro15!G12</f>
        <v>2.16</v>
      </c>
      <c r="I23" s="74">
        <f>+[5]Cuadro15!H12</f>
        <v>8</v>
      </c>
      <c r="J23" s="74">
        <f>+[5]Cuadro15!I12</f>
        <v>11</v>
      </c>
      <c r="K23" s="11"/>
      <c r="L23" s="7"/>
      <c r="O23" s="17"/>
      <c r="P23" s="17"/>
    </row>
    <row r="24" spans="1:16">
      <c r="A24" s="7"/>
      <c r="B24" s="9" t="str">
        <f>+[5]Cuadro15!A13</f>
        <v>Santa Marta</v>
      </c>
      <c r="C24" s="59">
        <f>+[5]Cuadro15!B13</f>
        <v>3.4</v>
      </c>
      <c r="D24" s="59">
        <f>+[5]Cuadro15!C13</f>
        <v>3.7</v>
      </c>
      <c r="E24" s="60">
        <f>+[5]Cuadro15!D13</f>
        <v>3.55</v>
      </c>
      <c r="F24" s="60">
        <f>+[5]Cuadro15!E13</f>
        <v>3.71</v>
      </c>
      <c r="G24" s="59">
        <f>+[5]Cuadro15!F13</f>
        <v>3.43</v>
      </c>
      <c r="H24" s="59">
        <f>+[5]Cuadro15!G13</f>
        <v>3.96</v>
      </c>
      <c r="I24" s="74">
        <f>+[5]Cuadro15!H13</f>
        <v>11</v>
      </c>
      <c r="J24" s="74">
        <f>+[5]Cuadro15!I13</f>
        <v>12</v>
      </c>
      <c r="K24" s="11"/>
      <c r="L24" s="7"/>
      <c r="N24" s="56"/>
      <c r="O24" s="56"/>
      <c r="P24" s="56"/>
    </row>
    <row r="25" spans="1:16">
      <c r="A25" s="7"/>
      <c r="B25" s="9" t="str">
        <f>+[5]Cuadro15!A14</f>
        <v>Pereira</v>
      </c>
      <c r="C25" s="59">
        <f>+[5]Cuadro15!B14</f>
        <v>2.87</v>
      </c>
      <c r="D25" s="59">
        <f>+[5]Cuadro15!C14</f>
        <v>3.69</v>
      </c>
      <c r="E25" s="60">
        <f>+[5]Cuadro15!D14</f>
        <v>3.55</v>
      </c>
      <c r="F25" s="60">
        <f>+[5]Cuadro15!E14</f>
        <v>4.2699999999999996</v>
      </c>
      <c r="G25" s="59">
        <f>+[5]Cuadro15!F14</f>
        <v>1.96</v>
      </c>
      <c r="H25" s="59">
        <f>+[5]Cuadro15!G14</f>
        <v>2.21</v>
      </c>
      <c r="I25" s="74">
        <f>+[5]Cuadro15!H14</f>
        <v>17</v>
      </c>
      <c r="J25" s="74">
        <f>+[5]Cuadro15!I14</f>
        <v>13</v>
      </c>
      <c r="K25" s="11"/>
      <c r="L25" s="7"/>
      <c r="N25" s="56"/>
      <c r="O25" s="56"/>
      <c r="P25" s="56"/>
    </row>
    <row r="26" spans="1:16">
      <c r="A26" s="7"/>
      <c r="B26" s="9" t="str">
        <f>+[5]Cuadro15!A15</f>
        <v>Riohacha</v>
      </c>
      <c r="C26" s="59">
        <f>+[5]Cuadro15!B15</f>
        <v>2.62</v>
      </c>
      <c r="D26" s="59">
        <f>+[5]Cuadro15!C15</f>
        <v>3.61</v>
      </c>
      <c r="E26" s="60">
        <f>+[5]Cuadro15!D15</f>
        <v>2.7</v>
      </c>
      <c r="F26" s="60">
        <f>+[5]Cuadro15!E15</f>
        <v>3.67</v>
      </c>
      <c r="G26" s="59">
        <f>+[5]Cuadro15!F15</f>
        <v>1.88</v>
      </c>
      <c r="H26" s="59">
        <f>+[5]Cuadro15!G15</f>
        <v>2.73</v>
      </c>
      <c r="I26" s="74">
        <f>+[5]Cuadro15!H15</f>
        <v>19</v>
      </c>
      <c r="J26" s="74">
        <f>+[5]Cuadro15!I15</f>
        <v>14</v>
      </c>
      <c r="K26" s="11"/>
      <c r="L26" s="7"/>
      <c r="N26" s="56"/>
      <c r="O26" s="56"/>
      <c r="P26" s="56"/>
    </row>
    <row r="27" spans="1:16">
      <c r="A27" s="7"/>
      <c r="B27" s="9" t="str">
        <f>+[5]Cuadro15!A16</f>
        <v>Popayán</v>
      </c>
      <c r="C27" s="61">
        <f>+[5]Cuadro15!B16</f>
        <v>2.4700000000000002</v>
      </c>
      <c r="D27" s="61">
        <f>+[5]Cuadro15!C16</f>
        <v>3.54</v>
      </c>
      <c r="E27" s="60">
        <f>+[5]Cuadro15!D16</f>
        <v>2.82</v>
      </c>
      <c r="F27" s="60">
        <f>+[5]Cuadro15!E16</f>
        <v>3.82</v>
      </c>
      <c r="G27" s="59">
        <f>+[5]Cuadro15!F16</f>
        <v>1.68</v>
      </c>
      <c r="H27" s="59">
        <f>+[5]Cuadro15!G16</f>
        <v>2.5099999999999998</v>
      </c>
      <c r="I27" s="74">
        <f>+[5]Cuadro15!H16</f>
        <v>22</v>
      </c>
      <c r="J27" s="74">
        <f>+[5]Cuadro15!I16</f>
        <v>15</v>
      </c>
      <c r="K27" s="11"/>
      <c r="L27" s="7"/>
    </row>
    <row r="28" spans="1:16">
      <c r="A28" s="7"/>
      <c r="B28" s="19" t="str">
        <f>+[5]Cuadro15!A17</f>
        <v>Colombia</v>
      </c>
      <c r="C28" s="65">
        <f>+[5]Cuadro15!B17</f>
        <v>3.4</v>
      </c>
      <c r="D28" s="65">
        <f>+[5]Cuadro15!C17</f>
        <v>3.54</v>
      </c>
      <c r="E28" s="76">
        <f>+[5]Cuadro15!D17</f>
        <v>3.8</v>
      </c>
      <c r="F28" s="76">
        <f>+[5]Cuadro15!E17</f>
        <v>4.09</v>
      </c>
      <c r="G28" s="65">
        <f>+[5]Cuadro15!F17</f>
        <v>2.34</v>
      </c>
      <c r="H28" s="65">
        <f>+[5]Cuadro15!G17</f>
        <v>2.65</v>
      </c>
      <c r="I28" s="74"/>
      <c r="J28" s="74"/>
      <c r="K28" s="11"/>
      <c r="L28" s="7"/>
    </row>
    <row r="29" spans="1:16">
      <c r="A29" s="7"/>
      <c r="B29" s="9" t="str">
        <f>+[5]Cuadro15!A18</f>
        <v>Medellín</v>
      </c>
      <c r="C29" s="59">
        <f>+[5]Cuadro15!B18</f>
        <v>3.75</v>
      </c>
      <c r="D29" s="59">
        <f>+[5]Cuadro15!C18</f>
        <v>3.53</v>
      </c>
      <c r="E29" s="60">
        <f>+[5]Cuadro15!D18</f>
        <v>4.58</v>
      </c>
      <c r="F29" s="60">
        <f>+[5]Cuadro15!E18</f>
        <v>4.3499999999999996</v>
      </c>
      <c r="G29" s="59">
        <f>+[5]Cuadro15!F18</f>
        <v>2.39</v>
      </c>
      <c r="H29" s="59">
        <f>+[5]Cuadro15!G18</f>
        <v>2.2799999999999998</v>
      </c>
      <c r="I29" s="74">
        <f>+[5]Cuadro15!H18</f>
        <v>4</v>
      </c>
      <c r="J29" s="74">
        <f>+[5]Cuadro15!I18</f>
        <v>16</v>
      </c>
      <c r="K29" s="11"/>
      <c r="L29" s="7"/>
    </row>
    <row r="30" spans="1:16">
      <c r="A30" s="7"/>
      <c r="B30" s="19" t="str">
        <f>+[5]Cuadro15!A19</f>
        <v>Bogotá D.C.</v>
      </c>
      <c r="C30" s="64">
        <f>+[5]Cuadro15!B19</f>
        <v>3.48</v>
      </c>
      <c r="D30" s="64">
        <f>+[5]Cuadro15!C19</f>
        <v>3.15</v>
      </c>
      <c r="E30" s="64">
        <f>+[5]Cuadro15!D19</f>
        <v>3.7</v>
      </c>
      <c r="F30" s="64">
        <f>+[5]Cuadro15!E19</f>
        <v>3.72</v>
      </c>
      <c r="G30" s="64">
        <f>+[5]Cuadro15!F19</f>
        <v>2.42</v>
      </c>
      <c r="H30" s="64">
        <f>+[5]Cuadro15!G19</f>
        <v>2.44</v>
      </c>
      <c r="I30" s="75">
        <f>+[5]Cuadro15!H19</f>
        <v>7</v>
      </c>
      <c r="J30" s="75">
        <f>+[5]Cuadro15!I19</f>
        <v>17</v>
      </c>
      <c r="K30" s="11"/>
      <c r="L30" s="7"/>
    </row>
    <row r="31" spans="1:16">
      <c r="A31" s="7"/>
      <c r="B31" s="9" t="str">
        <f>+[5]Cuadro15!A20</f>
        <v>Sincelejo</v>
      </c>
      <c r="C31" s="62">
        <f>+[5]Cuadro15!B20</f>
        <v>3.32</v>
      </c>
      <c r="D31" s="62">
        <f>+[5]Cuadro15!C20</f>
        <v>3.08</v>
      </c>
      <c r="E31" s="63">
        <f>+[5]Cuadro15!D20</f>
        <v>4.28</v>
      </c>
      <c r="F31" s="60">
        <f>+[5]Cuadro15!E20</f>
        <v>3.3</v>
      </c>
      <c r="G31" s="59">
        <f>+[5]Cuadro15!F20</f>
        <v>1.38</v>
      </c>
      <c r="H31" s="59">
        <f>+[5]Cuadro15!G20</f>
        <v>2.1800000000000002</v>
      </c>
      <c r="I31" s="74">
        <f>+[5]Cuadro15!H20</f>
        <v>13</v>
      </c>
      <c r="J31" s="74">
        <f>+[5]Cuadro15!I20</f>
        <v>18</v>
      </c>
      <c r="K31" s="11"/>
      <c r="L31" s="7"/>
    </row>
    <row r="32" spans="1:16">
      <c r="A32" s="7"/>
      <c r="B32" s="9" t="str">
        <f>+[5]Cuadro15!A21</f>
        <v>Cali</v>
      </c>
      <c r="C32" s="59">
        <f>+[5]Cuadro15!B21</f>
        <v>2.61</v>
      </c>
      <c r="D32" s="59">
        <f>+[5]Cuadro15!C21</f>
        <v>3.07</v>
      </c>
      <c r="E32" s="60">
        <f>+[5]Cuadro15!D21</f>
        <v>3.28</v>
      </c>
      <c r="F32" s="60">
        <f>+[5]Cuadro15!E21</f>
        <v>3.29</v>
      </c>
      <c r="G32" s="59">
        <f>+[5]Cuadro15!F21</f>
        <v>1.29</v>
      </c>
      <c r="H32" s="59">
        <f>+[5]Cuadro15!G21</f>
        <v>2.4700000000000002</v>
      </c>
      <c r="I32" s="74">
        <f>+[5]Cuadro15!H21</f>
        <v>20</v>
      </c>
      <c r="J32" s="74">
        <f>+[5]Cuadro15!I21</f>
        <v>19</v>
      </c>
      <c r="K32" s="11"/>
      <c r="L32" s="7"/>
    </row>
    <row r="33" spans="1:12">
      <c r="A33" s="7"/>
      <c r="B33" s="9" t="str">
        <f>+[5]Cuadro15!A22</f>
        <v>Florencia</v>
      </c>
      <c r="C33" s="59">
        <f>+[5]Cuadro15!B22</f>
        <v>2.9</v>
      </c>
      <c r="D33" s="59">
        <f>+[5]Cuadro15!C22</f>
        <v>2.93</v>
      </c>
      <c r="E33" s="60">
        <f>+[5]Cuadro15!D22</f>
        <v>3.42</v>
      </c>
      <c r="F33" s="60">
        <f>+[5]Cuadro15!E22</f>
        <v>3.46</v>
      </c>
      <c r="G33" s="59">
        <f>+[5]Cuadro15!F22</f>
        <v>1.68</v>
      </c>
      <c r="H33" s="59">
        <f>+[5]Cuadro15!G22</f>
        <v>2.12</v>
      </c>
      <c r="I33" s="74">
        <f>+[5]Cuadro15!H22</f>
        <v>16</v>
      </c>
      <c r="J33" s="74">
        <f>+[5]Cuadro15!I22</f>
        <v>20</v>
      </c>
      <c r="K33" s="11"/>
      <c r="L33" s="7"/>
    </row>
    <row r="34" spans="1:12">
      <c r="A34" s="7"/>
      <c r="B34" s="9" t="str">
        <f>+[5]Cuadro15!A23</f>
        <v>Armenia</v>
      </c>
      <c r="C34" s="59">
        <f>+[5]Cuadro15!B23</f>
        <v>2.95</v>
      </c>
      <c r="D34" s="59">
        <f>+[5]Cuadro15!C23</f>
        <v>2.9</v>
      </c>
      <c r="E34" s="60">
        <f>+[5]Cuadro15!D23</f>
        <v>3.59</v>
      </c>
      <c r="F34" s="60">
        <f>+[5]Cuadro15!E23</f>
        <v>3.25</v>
      </c>
      <c r="G34" s="59">
        <f>+[5]Cuadro15!F23</f>
        <v>1.32</v>
      </c>
      <c r="H34" s="59">
        <f>+[5]Cuadro15!G23</f>
        <v>2</v>
      </c>
      <c r="I34" s="74">
        <f>+[5]Cuadro15!H23</f>
        <v>15</v>
      </c>
      <c r="J34" s="74">
        <f>+[5]Cuadro15!I23</f>
        <v>21</v>
      </c>
      <c r="K34" s="11"/>
      <c r="L34" s="7"/>
    </row>
    <row r="35" spans="1:12">
      <c r="A35" s="7"/>
      <c r="B35" s="9" t="str">
        <f>+[5]Cuadro15!A24</f>
        <v>Quibdó</v>
      </c>
      <c r="C35" s="59">
        <f>+[5]Cuadro15!B24</f>
        <v>3.4</v>
      </c>
      <c r="D35" s="59">
        <f>+[5]Cuadro15!C24</f>
        <v>2.85</v>
      </c>
      <c r="E35" s="60">
        <f>+[5]Cuadro15!D24</f>
        <v>4.0599999999999996</v>
      </c>
      <c r="F35" s="60">
        <f>+[5]Cuadro15!E24</f>
        <v>3.19</v>
      </c>
      <c r="G35" s="59">
        <f>+[5]Cuadro15!F24</f>
        <v>1.98</v>
      </c>
      <c r="H35" s="59">
        <f>+[5]Cuadro15!G24</f>
        <v>2</v>
      </c>
      <c r="I35" s="74">
        <f>+[5]Cuadro15!H24</f>
        <v>10</v>
      </c>
      <c r="J35" s="74">
        <f>+[5]Cuadro15!I24</f>
        <v>22</v>
      </c>
      <c r="K35" s="11"/>
      <c r="L35" s="7"/>
    </row>
    <row r="36" spans="1:12">
      <c r="A36" s="7"/>
      <c r="B36" s="9" t="str">
        <f>+[5]Cuadro15!A25</f>
        <v>San Andrés</v>
      </c>
      <c r="C36" s="59">
        <f>+[5]Cuadro15!B25</f>
        <v>3.3</v>
      </c>
      <c r="D36" s="59">
        <f>+[5]Cuadro15!C25</f>
        <v>2.84</v>
      </c>
      <c r="E36" s="60">
        <f>+[5]Cuadro15!D25</f>
        <v>2.96</v>
      </c>
      <c r="F36" s="60">
        <f>+[5]Cuadro15!E25</f>
        <v>2.95</v>
      </c>
      <c r="G36" s="59">
        <f>+[5]Cuadro15!F25</f>
        <v>2.69</v>
      </c>
      <c r="H36" s="59">
        <f>+[5]Cuadro15!G25</f>
        <v>1.95</v>
      </c>
      <c r="I36" s="74">
        <f>+[5]Cuadro15!H25</f>
        <v>14</v>
      </c>
      <c r="J36" s="74">
        <f>+[5]Cuadro15!I25</f>
        <v>23</v>
      </c>
      <c r="K36" s="11"/>
      <c r="L36" s="7"/>
    </row>
    <row r="37" spans="1:12">
      <c r="A37" s="7"/>
      <c r="B37" s="9" t="str">
        <f>+[5]Cuadro15!A26</f>
        <v>Pasto</v>
      </c>
      <c r="C37" s="59">
        <f>+[5]Cuadro15!B26</f>
        <v>2.4500000000000002</v>
      </c>
      <c r="D37" s="59">
        <f>+[5]Cuadro15!C26</f>
        <v>2.2799999999999998</v>
      </c>
      <c r="E37" s="60">
        <f>+[5]Cuadro15!D26</f>
        <v>3.08</v>
      </c>
      <c r="F37" s="60">
        <f>+[5]Cuadro15!E26</f>
        <v>2.96</v>
      </c>
      <c r="G37" s="59">
        <f>+[5]Cuadro15!F26</f>
        <v>1.84</v>
      </c>
      <c r="H37" s="59">
        <f>+[5]Cuadro15!G26</f>
        <v>1.42</v>
      </c>
      <c r="I37" s="74">
        <f>+[5]Cuadro15!H26</f>
        <v>23</v>
      </c>
      <c r="J37" s="74">
        <f>+[5]Cuadro15!I26</f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view="pageBreakPreview" zoomScaleNormal="100" zoomScaleSheetLayoutView="100" workbookViewId="0">
      <selection activeCell="L5" sqref="L5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78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>
      <c r="A11" s="7"/>
      <c r="C11" s="9"/>
      <c r="D11" s="52">
        <v>2011</v>
      </c>
      <c r="E11" s="52">
        <v>2012</v>
      </c>
      <c r="F11" s="52">
        <v>2011</v>
      </c>
      <c r="G11" s="52">
        <v>2012</v>
      </c>
      <c r="H11" s="52">
        <v>2011</v>
      </c>
      <c r="I11" s="52">
        <v>2012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C13" s="89" t="s">
        <v>59</v>
      </c>
      <c r="D13" s="59">
        <f>+[5]Cuadro16!B2</f>
        <v>0.76282776922293749</v>
      </c>
      <c r="E13" s="59">
        <f>+[5]Cuadro16!C2</f>
        <v>0.59053594473665783</v>
      </c>
      <c r="F13" s="60">
        <f>+[5]Cuadro16!D2</f>
        <v>1.033138296920427</v>
      </c>
      <c r="G13" s="60">
        <f>+[5]Cuadro16!E2</f>
        <v>0.76274229709218844</v>
      </c>
      <c r="H13" s="59">
        <f>+[5]Cuadro16!F2</f>
        <v>0.41048166078215331</v>
      </c>
      <c r="I13" s="59">
        <f>+[5]Cuadro16!G2</f>
        <v>0.34160453849439421</v>
      </c>
      <c r="J13" s="88"/>
      <c r="K13" s="11"/>
      <c r="L13" s="7"/>
      <c r="N13" s="17" t="s">
        <v>59</v>
      </c>
      <c r="O13" s="78">
        <f>+E13</f>
        <v>0.59053594473665783</v>
      </c>
      <c r="P13" s="78">
        <f>+G13</f>
        <v>0.76274229709218844</v>
      </c>
      <c r="Q13" s="78">
        <f>+I13</f>
        <v>0.34160453849439421</v>
      </c>
      <c r="R13" s="115"/>
      <c r="S13" s="115"/>
      <c r="T13" s="115"/>
    </row>
    <row r="14" spans="1:22">
      <c r="A14" s="7"/>
      <c r="C14" s="89" t="s">
        <v>56</v>
      </c>
      <c r="D14" s="59">
        <f>+[5]Cuadro16!B3</f>
        <v>3.1017838716136907</v>
      </c>
      <c r="E14" s="59">
        <f>+[5]Cuadro16!C3</f>
        <v>2.3191583674706067</v>
      </c>
      <c r="F14" s="60">
        <f>+[5]Cuadro16!D3</f>
        <v>3.747208210144322</v>
      </c>
      <c r="G14" s="60">
        <f>+[5]Cuadro16!E3</f>
        <v>2.4995689119013491</v>
      </c>
      <c r="H14" s="59">
        <f>+[5]Cuadro16!F3</f>
        <v>1.7819821021267188</v>
      </c>
      <c r="I14" s="59">
        <f>+[5]Cuadro16!G3</f>
        <v>2.0388013349241589</v>
      </c>
      <c r="J14" s="88"/>
      <c r="K14" s="11"/>
      <c r="L14" s="7"/>
      <c r="N14" s="53" t="s">
        <v>56</v>
      </c>
      <c r="O14" s="78">
        <f>+E14</f>
        <v>2.3191583674706067</v>
      </c>
      <c r="P14" s="78">
        <f>+G14</f>
        <v>2.4995689119013491</v>
      </c>
      <c r="Q14" s="78">
        <f>+I14</f>
        <v>2.0388013349241589</v>
      </c>
      <c r="R14" s="115"/>
      <c r="S14" s="115"/>
      <c r="T14" s="115"/>
    </row>
    <row r="15" spans="1:22">
      <c r="A15" s="7"/>
      <c r="C15" s="89" t="s">
        <v>57</v>
      </c>
      <c r="D15" s="59">
        <f>+[5]Cuadro16!B4</f>
        <v>8.6414258839795366E-4</v>
      </c>
      <c r="E15" s="59">
        <f>+[5]Cuadro16!C4</f>
        <v>4.966367340612976E-2</v>
      </c>
      <c r="F15" s="60">
        <f>+[5]Cuadro16!D4</f>
        <v>0.11891599446518342</v>
      </c>
      <c r="G15" s="60">
        <f>+[5]Cuadro16!E4</f>
        <v>5.2817842322966158E-2</v>
      </c>
      <c r="H15" s="59">
        <f>+[5]Cuadro16!F4</f>
        <v>-9.3476761647366402E-2</v>
      </c>
      <c r="I15" s="59">
        <f>+[5]Cuadro16!G4</f>
        <v>-5.8769898669098097E-2</v>
      </c>
      <c r="J15" s="88"/>
      <c r="K15" s="11"/>
      <c r="L15" s="7"/>
      <c r="N15" s="18" t="s">
        <v>57</v>
      </c>
      <c r="O15" s="78">
        <f>+E15</f>
        <v>4.966367340612976E-2</v>
      </c>
      <c r="P15" s="78">
        <f>+G15</f>
        <v>5.2817842322966158E-2</v>
      </c>
      <c r="Q15" s="78">
        <f>+I15</f>
        <v>-5.8769898669098097E-2</v>
      </c>
      <c r="R15" s="115"/>
      <c r="S15" s="115"/>
      <c r="T15" s="115"/>
    </row>
    <row r="16" spans="1:22">
      <c r="A16" s="7"/>
      <c r="C16" s="89" t="s">
        <v>58</v>
      </c>
      <c r="D16" s="59">
        <f>+[5]Cuadro16!B5</f>
        <v>0.38302652912295798</v>
      </c>
      <c r="E16" s="59">
        <f>+[5]Cuadro16!C5</f>
        <v>0.27211731892451496</v>
      </c>
      <c r="F16" s="60">
        <f>+[5]Cuadro16!D5</f>
        <v>0.33345204502836623</v>
      </c>
      <c r="G16" s="60">
        <f>+[5]Cuadro16!E5</f>
        <v>0.3908354549934927</v>
      </c>
      <c r="H16" s="59">
        <f>+[5]Cuadro16!F5</f>
        <v>0.47540387057077282</v>
      </c>
      <c r="I16" s="59">
        <f>+[5]Cuadro16!G5</f>
        <v>0.24766896910000469</v>
      </c>
      <c r="J16" s="88"/>
      <c r="K16" s="11"/>
      <c r="L16" s="7"/>
      <c r="N16" s="17" t="s">
        <v>58</v>
      </c>
      <c r="O16" s="78">
        <f>+E16</f>
        <v>0.27211731892451496</v>
      </c>
      <c r="P16" s="78">
        <f>+G16</f>
        <v>0.3908354549934927</v>
      </c>
      <c r="Q16" s="78">
        <f>+I16</f>
        <v>0.24766896910000469</v>
      </c>
      <c r="R16" s="115"/>
      <c r="S16" s="115"/>
      <c r="T16" s="115"/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B34" s="9"/>
      <c r="C34" s="184" t="s">
        <v>79</v>
      </c>
      <c r="D34" s="184"/>
      <c r="E34" s="184"/>
      <c r="F34" s="184"/>
      <c r="G34" s="184"/>
      <c r="H34" s="184"/>
      <c r="I34" s="184"/>
      <c r="J34" s="184"/>
      <c r="K34" s="11"/>
      <c r="L34" s="9"/>
    </row>
    <row r="35" spans="1:12">
      <c r="A35" s="7"/>
      <c r="B35" s="9"/>
      <c r="C35" s="182" t="s">
        <v>776</v>
      </c>
      <c r="D35" s="182"/>
      <c r="E35" s="182"/>
      <c r="F35" s="182"/>
      <c r="G35" s="182"/>
      <c r="H35" s="182"/>
      <c r="I35" s="182"/>
      <c r="J35" s="182"/>
      <c r="K35" s="11"/>
      <c r="L35" s="9"/>
    </row>
    <row r="36" spans="1:12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>
      <c r="A38" s="7"/>
      <c r="C38" s="9"/>
      <c r="D38" s="52">
        <v>2011</v>
      </c>
      <c r="E38" s="52">
        <v>2012</v>
      </c>
      <c r="F38" s="52">
        <v>2011</v>
      </c>
      <c r="G38" s="52">
        <v>2012</v>
      </c>
      <c r="H38" s="52">
        <v>2011</v>
      </c>
      <c r="I38" s="52">
        <v>2012</v>
      </c>
      <c r="K38" s="11"/>
      <c r="L38" s="9"/>
    </row>
    <row r="39" spans="1:12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>
      <c r="A40" s="7"/>
      <c r="C40" s="89" t="s">
        <v>59</v>
      </c>
      <c r="D40" s="59">
        <f>+[5]Cuadro16a!B2</f>
        <v>0.55466714087793167</v>
      </c>
      <c r="E40" s="59">
        <f>+[5]Cuadro16a!C2</f>
        <v>0.42615079902092418</v>
      </c>
      <c r="F40" s="60">
        <f>+[5]Cuadro16a!D2</f>
        <v>0.68947163063887462</v>
      </c>
      <c r="G40" s="60">
        <f>+[5]Cuadro16a!E2</f>
        <v>0.50217008536384855</v>
      </c>
      <c r="H40" s="59">
        <f>+[5]Cuadro16a!F2</f>
        <v>0.33150075059749518</v>
      </c>
      <c r="I40" s="59">
        <f>+[5]Cuadro16a!G2</f>
        <v>0.27244342179988201</v>
      </c>
      <c r="J40" s="88"/>
      <c r="K40" s="11"/>
      <c r="L40" s="9"/>
    </row>
    <row r="41" spans="1:12">
      <c r="A41" s="7"/>
      <c r="C41" s="89" t="s">
        <v>56</v>
      </c>
      <c r="D41" s="59">
        <f>+[5]Cuadro16a!B3</f>
        <v>0.42820248123406529</v>
      </c>
      <c r="E41" s="59">
        <f>+[5]Cuadro16a!C3</f>
        <v>0.3230437965436489</v>
      </c>
      <c r="F41" s="60">
        <f>+[5]Cuadro16a!D3</f>
        <v>0.56832431649082638</v>
      </c>
      <c r="G41" s="60">
        <f>+[5]Cuadro16a!E3</f>
        <v>0.38248881665126605</v>
      </c>
      <c r="H41" s="59">
        <f>+[5]Cuadro16a!F3</f>
        <v>0.1631398389031756</v>
      </c>
      <c r="I41" s="59">
        <f>+[5]Cuadro16a!G3</f>
        <v>0.18819444594173176</v>
      </c>
      <c r="J41" s="88"/>
      <c r="K41" s="11"/>
      <c r="L41" s="9"/>
    </row>
    <row r="42" spans="1:12">
      <c r="A42" s="7"/>
      <c r="C42" s="89" t="s">
        <v>57</v>
      </c>
      <c r="D42" s="59">
        <f>+[5]Cuadro16a!B4</f>
        <v>3.7874914923274341E-4</v>
      </c>
      <c r="E42" s="59">
        <f>+[5]Cuadro16a!C4</f>
        <v>1.237493947618571E-2</v>
      </c>
      <c r="F42" s="60">
        <f>+[5]Cuadro16a!D4</f>
        <v>2.8545642437762031E-2</v>
      </c>
      <c r="G42" s="60">
        <f>+[5]Cuadro16a!E4</f>
        <v>1.1842535888205807E-2</v>
      </c>
      <c r="H42" s="59">
        <f>+[5]Cuadro16a!F4</f>
        <v>-2.8020526419157768E-2</v>
      </c>
      <c r="I42" s="59">
        <f>+[5]Cuadro16a!G4</f>
        <v>-1.7808962024949408E-2</v>
      </c>
      <c r="J42" s="88"/>
      <c r="K42" s="11"/>
      <c r="L42" s="9"/>
    </row>
    <row r="43" spans="1:12">
      <c r="A43" s="7"/>
      <c r="C43" s="89" t="s">
        <v>58</v>
      </c>
      <c r="D43" s="59">
        <f>+[5]Cuadro16a!B5</f>
        <v>0.12608591049463369</v>
      </c>
      <c r="E43" s="59">
        <f>+[5]Cuadro16a!C5</f>
        <v>9.0732063001089727E-2</v>
      </c>
      <c r="F43" s="60">
        <f>+[5]Cuadro16a!D5</f>
        <v>9.2601671710286673E-2</v>
      </c>
      <c r="G43" s="60">
        <f>+[5]Cuadro16a!E5</f>
        <v>0.10783873282437675</v>
      </c>
      <c r="H43" s="59">
        <f>+[5]Cuadro16a!F5</f>
        <v>0.19638143811347741</v>
      </c>
      <c r="I43" s="59">
        <f>+[5]Cuadro16a!G5</f>
        <v>0.10205793788309975</v>
      </c>
      <c r="J43" s="88"/>
      <c r="K43" s="11"/>
      <c r="L43" s="9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>
      <c r="A49" s="24"/>
      <c r="B49" s="25" t="s">
        <v>766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B10" sqref="B10:J36"/>
      <selection pane="bottomLeft" activeCell="N8" sqref="N8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141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777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9" t="str">
        <f>+[5]Cuadro17!B2</f>
        <v>Gas</v>
      </c>
      <c r="C13" s="59">
        <f>+[5]Cuadro17!C2</f>
        <v>9.74</v>
      </c>
      <c r="D13" s="59">
        <f>+[5]Cuadro17!D2</f>
        <v>7.69</v>
      </c>
      <c r="E13" s="60">
        <f>+[5]Cuadro17!E2</f>
        <v>8.6999999999999993</v>
      </c>
      <c r="F13" s="60">
        <f>+[5]Cuadro17!F2</f>
        <v>6.8</v>
      </c>
      <c r="G13" s="59">
        <f>+[5]Cuadro17!G2</f>
        <v>11.17</v>
      </c>
      <c r="H13" s="59">
        <f>+[5]Cuadro17!H2</f>
        <v>8.9499999999999993</v>
      </c>
      <c r="I13" s="74">
        <f>+[5]Cuadro17!I2</f>
        <v>1</v>
      </c>
      <c r="J13" s="74">
        <f>+[5]Cuadro17!J2</f>
        <v>1</v>
      </c>
      <c r="K13" s="11"/>
      <c r="L13" s="7"/>
    </row>
    <row r="14" spans="1:22">
      <c r="A14" s="7"/>
      <c r="B14" s="9" t="str">
        <f>+[5]Cuadro17!B3</f>
        <v>Taxi</v>
      </c>
      <c r="C14" s="59">
        <f>+[5]Cuadro17!C3</f>
        <v>2.38</v>
      </c>
      <c r="D14" s="59">
        <f>+[5]Cuadro17!D3</f>
        <v>3.81</v>
      </c>
      <c r="E14" s="60">
        <f>+[5]Cuadro17!E3</f>
        <v>2.38</v>
      </c>
      <c r="F14" s="60">
        <f>+[5]Cuadro17!F3</f>
        <v>3.81</v>
      </c>
      <c r="G14" s="59">
        <f>+[5]Cuadro17!G3</f>
        <v>2.38</v>
      </c>
      <c r="H14" s="59">
        <f>+[5]Cuadro17!H3</f>
        <v>3.81</v>
      </c>
      <c r="I14" s="74">
        <f>+[5]Cuadro17!I3</f>
        <v>5</v>
      </c>
      <c r="J14" s="74">
        <f>+[5]Cuadro17!J3</f>
        <v>2</v>
      </c>
      <c r="K14" s="11"/>
      <c r="L14" s="7"/>
      <c r="N14" s="53"/>
    </row>
    <row r="15" spans="1:22">
      <c r="A15" s="7"/>
      <c r="B15" s="9" t="str">
        <f>+[5]Cuadro17!B4</f>
        <v>Buseta</v>
      </c>
      <c r="C15" s="59">
        <f>+[5]Cuadro17!C4</f>
        <v>8.02</v>
      </c>
      <c r="D15" s="59">
        <f>+[5]Cuadro17!D4</f>
        <v>3.72</v>
      </c>
      <c r="E15" s="60">
        <f>+[5]Cuadro17!E4</f>
        <v>8.02</v>
      </c>
      <c r="F15" s="60">
        <f>+[5]Cuadro17!F4</f>
        <v>3.72</v>
      </c>
      <c r="G15" s="59">
        <f>+[5]Cuadro17!G4</f>
        <v>8.02</v>
      </c>
      <c r="H15" s="59">
        <f>+[5]Cuadro17!H4</f>
        <v>3.72</v>
      </c>
      <c r="I15" s="74">
        <f>+[5]Cuadro17!I4</f>
        <v>2</v>
      </c>
      <c r="J15" s="74">
        <f>+[5]Cuadro17!J4</f>
        <v>3</v>
      </c>
      <c r="K15" s="11"/>
      <c r="L15" s="7"/>
      <c r="N15" s="18"/>
    </row>
    <row r="16" spans="1:22">
      <c r="A16" s="7"/>
      <c r="B16" s="9" t="str">
        <f>+[5]Cuadro17!B5</f>
        <v>Otros Trans Urbano</v>
      </c>
      <c r="C16" s="59">
        <f>+[5]Cuadro17!C5</f>
        <v>7.63</v>
      </c>
      <c r="D16" s="59">
        <f>+[5]Cuadro17!D5</f>
        <v>3.54</v>
      </c>
      <c r="E16" s="60">
        <f>+[5]Cuadro17!E5</f>
        <v>7.63</v>
      </c>
      <c r="F16" s="60">
        <f>+[5]Cuadro17!F5</f>
        <v>3.54</v>
      </c>
      <c r="G16" s="59">
        <f>+[5]Cuadro17!G5</f>
        <v>7.63</v>
      </c>
      <c r="H16" s="59">
        <f>+[5]Cuadro17!H5</f>
        <v>3.54</v>
      </c>
      <c r="I16" s="74">
        <f>+[5]Cuadro17!I5</f>
        <v>3</v>
      </c>
      <c r="J16" s="74">
        <f>+[5]Cuadro17!J5</f>
        <v>4</v>
      </c>
      <c r="K16" s="11"/>
      <c r="L16" s="7"/>
    </row>
    <row r="17" spans="1:16">
      <c r="A17" s="7"/>
      <c r="B17" s="9" t="str">
        <f>+[5]Cuadro17!B6</f>
        <v>Bus</v>
      </c>
      <c r="C17" s="59">
        <f>+[5]Cuadro17!C6</f>
        <v>6.9</v>
      </c>
      <c r="D17" s="59">
        <f>+[5]Cuadro17!D6</f>
        <v>3.24</v>
      </c>
      <c r="E17" s="60">
        <f>+[5]Cuadro17!E6</f>
        <v>6.9</v>
      </c>
      <c r="F17" s="60">
        <f>+[5]Cuadro17!F6</f>
        <v>3.24</v>
      </c>
      <c r="G17" s="59">
        <f>+[5]Cuadro17!G6</f>
        <v>6.9</v>
      </c>
      <c r="H17" s="59">
        <f>+[5]Cuadro17!H6</f>
        <v>3.24</v>
      </c>
      <c r="I17" s="74">
        <f>+[5]Cuadro17!I6</f>
        <v>4</v>
      </c>
      <c r="J17" s="74">
        <f>+[5]Cuadro17!J6</f>
        <v>5</v>
      </c>
      <c r="K17" s="11"/>
      <c r="L17" s="7"/>
    </row>
    <row r="18" spans="1:16">
      <c r="A18" s="7"/>
      <c r="B18" s="9" t="str">
        <f>+[5]Cuadro17!B7</f>
        <v>Energía</v>
      </c>
      <c r="C18" s="59">
        <f>+[5]Cuadro17!C7</f>
        <v>0</v>
      </c>
      <c r="D18" s="59">
        <f>+[5]Cuadro17!D7</f>
        <v>2.2400000000000002</v>
      </c>
      <c r="E18" s="60">
        <f>+[5]Cuadro17!E7</f>
        <v>0.01</v>
      </c>
      <c r="F18" s="60">
        <f>+[5]Cuadro17!F7</f>
        <v>1.83</v>
      </c>
      <c r="G18" s="59">
        <f>+[5]Cuadro17!G7</f>
        <v>0</v>
      </c>
      <c r="H18" s="59">
        <f>+[5]Cuadro17!H7</f>
        <v>2.4700000000000002</v>
      </c>
      <c r="I18" s="74">
        <f>+[5]Cuadro17!I7</f>
        <v>10</v>
      </c>
      <c r="J18" s="74">
        <f>+[5]Cuadro17!J7</f>
        <v>6</v>
      </c>
      <c r="K18" s="11"/>
      <c r="L18" s="7"/>
    </row>
    <row r="19" spans="1:16">
      <c r="A19" s="7"/>
      <c r="B19" s="9" t="str">
        <f>+[5]Cuadro17!B8</f>
        <v>Combustible carro</v>
      </c>
      <c r="C19" s="59">
        <f>+[5]Cuadro17!C8</f>
        <v>1.29</v>
      </c>
      <c r="D19" s="59">
        <f>+[5]Cuadro17!D8</f>
        <v>0.86</v>
      </c>
      <c r="E19" s="60">
        <f>+[5]Cuadro17!E8</f>
        <v>1.2</v>
      </c>
      <c r="F19" s="60">
        <f>+[5]Cuadro17!F8</f>
        <v>0.86</v>
      </c>
      <c r="G19" s="59">
        <f>+[5]Cuadro17!G8</f>
        <v>1.41</v>
      </c>
      <c r="H19" s="59">
        <f>+[5]Cuadro17!H8</f>
        <v>0.86</v>
      </c>
      <c r="I19" s="74">
        <f>+[5]Cuadro17!I8</f>
        <v>6</v>
      </c>
      <c r="J19" s="74">
        <f>+[5]Cuadro17!J8</f>
        <v>7</v>
      </c>
      <c r="K19" s="11"/>
      <c r="L19" s="7"/>
    </row>
    <row r="20" spans="1:16">
      <c r="A20" s="7"/>
      <c r="B20" s="9" t="str">
        <f>+[5]Cuadro17!B9</f>
        <v>Acueducto</v>
      </c>
      <c r="C20" s="59">
        <f>+[5]Cuadro17!C9</f>
        <v>0</v>
      </c>
      <c r="D20" s="59">
        <f>+[5]Cuadro17!D9</f>
        <v>0.26</v>
      </c>
      <c r="E20" s="60">
        <f>+[5]Cuadro17!E9</f>
        <v>0</v>
      </c>
      <c r="F20" s="60">
        <f>+[5]Cuadro17!F9</f>
        <v>0.26</v>
      </c>
      <c r="G20" s="59">
        <f>+[5]Cuadro17!G9</f>
        <v>0</v>
      </c>
      <c r="H20" s="59">
        <f>+[5]Cuadro17!H9</f>
        <v>0.33</v>
      </c>
      <c r="I20" s="74">
        <f>+[5]Cuadro17!I9</f>
        <v>9</v>
      </c>
      <c r="J20" s="74">
        <f>+[5]Cuadro17!J9</f>
        <v>8</v>
      </c>
      <c r="K20" s="11"/>
      <c r="L20" s="7"/>
    </row>
    <row r="21" spans="1:16">
      <c r="A21" s="7"/>
      <c r="B21" s="9" t="str">
        <f>+[5]Cuadro17!B10</f>
        <v>Otro Trans intermu</v>
      </c>
      <c r="C21" s="59">
        <f>+[5]Cuadro17!C10</f>
        <v>0.5</v>
      </c>
      <c r="D21" s="59">
        <f>+[5]Cuadro17!D10</f>
        <v>0.12</v>
      </c>
      <c r="E21" s="60">
        <f>+[5]Cuadro17!E10</f>
        <v>0.03</v>
      </c>
      <c r="F21" s="60">
        <f>+[5]Cuadro17!F10</f>
        <v>0.01</v>
      </c>
      <c r="G21" s="59">
        <f>+[5]Cuadro17!G10</f>
        <v>0.85</v>
      </c>
      <c r="H21" s="59">
        <f>+[5]Cuadro17!H10</f>
        <v>0.2</v>
      </c>
      <c r="I21" s="74">
        <f>+[5]Cuadro17!I10</f>
        <v>7</v>
      </c>
      <c r="J21" s="74">
        <f>+[5]Cuadro17!J10</f>
        <v>9</v>
      </c>
      <c r="K21" s="11"/>
      <c r="L21" s="7"/>
    </row>
    <row r="22" spans="1:16">
      <c r="A22" s="7"/>
      <c r="B22" s="9" t="str">
        <f>+[5]Cuadro17!B11</f>
        <v>Bus Intermunicipal</v>
      </c>
      <c r="C22" s="59">
        <f>+[5]Cuadro17!C11</f>
        <v>0.26</v>
      </c>
      <c r="D22" s="59">
        <f>+[5]Cuadro17!D11</f>
        <v>-1.57</v>
      </c>
      <c r="E22" s="60">
        <f>+[5]Cuadro17!E11</f>
        <v>0.26</v>
      </c>
      <c r="F22" s="60">
        <f>+[5]Cuadro17!F11</f>
        <v>-1.57</v>
      </c>
      <c r="G22" s="59">
        <f>+[5]Cuadro17!G11</f>
        <v>0.26</v>
      </c>
      <c r="H22" s="59">
        <f>+[5]Cuadro17!H11</f>
        <v>-1.57</v>
      </c>
      <c r="I22" s="74">
        <f>+[5]Cuadro17!I11</f>
        <v>8</v>
      </c>
      <c r="J22" s="74">
        <f>+[5]Cuadro17!J11</f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K26" s="11"/>
      <c r="L26" s="7"/>
      <c r="N26" s="56"/>
      <c r="O26" s="56"/>
      <c r="P26" s="56"/>
    </row>
    <row r="27" spans="1:16">
      <c r="A27" s="7"/>
      <c r="B27" s="9"/>
      <c r="C27" s="184" t="s">
        <v>762</v>
      </c>
      <c r="D27" s="184"/>
      <c r="E27" s="184"/>
      <c r="F27" s="184"/>
      <c r="G27" s="184"/>
      <c r="H27" s="184"/>
      <c r="I27" s="184"/>
      <c r="J27" s="184"/>
      <c r="K27" s="11"/>
      <c r="L27" s="7"/>
    </row>
    <row r="28" spans="1:16">
      <c r="A28" s="7"/>
      <c r="B28" s="9"/>
      <c r="C28" s="182" t="s">
        <v>778</v>
      </c>
      <c r="D28" s="182"/>
      <c r="E28" s="182"/>
      <c r="F28" s="182"/>
      <c r="G28" s="182"/>
      <c r="H28" s="182"/>
      <c r="I28" s="182"/>
      <c r="J28" s="182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83" t="s">
        <v>18</v>
      </c>
      <c r="D30" s="183"/>
      <c r="E30" s="183" t="s">
        <v>48</v>
      </c>
      <c r="F30" s="183"/>
      <c r="G30" s="183" t="s">
        <v>47</v>
      </c>
      <c r="H30" s="183"/>
      <c r="I30" s="182" t="s">
        <v>49</v>
      </c>
      <c r="J30" s="182"/>
      <c r="K30" s="11"/>
      <c r="L30" s="7"/>
    </row>
    <row r="31" spans="1:16">
      <c r="A31" s="7"/>
      <c r="B31" s="9"/>
      <c r="C31" s="52">
        <v>2011</v>
      </c>
      <c r="D31" s="52">
        <v>2012</v>
      </c>
      <c r="E31" s="52">
        <v>2011</v>
      </c>
      <c r="F31" s="52">
        <v>2012</v>
      </c>
      <c r="G31" s="52">
        <v>2011</v>
      </c>
      <c r="H31" s="52">
        <v>2012</v>
      </c>
      <c r="I31" s="52">
        <v>2011</v>
      </c>
      <c r="J31" s="52">
        <v>2012</v>
      </c>
      <c r="K31" s="11"/>
      <c r="L31" s="7"/>
    </row>
    <row r="32" spans="1:16">
      <c r="A32" s="7"/>
      <c r="B32" s="9"/>
      <c r="C32" s="176"/>
      <c r="D32" s="176"/>
      <c r="E32" s="176"/>
      <c r="F32" s="176"/>
      <c r="G32" s="176"/>
      <c r="H32" s="176"/>
      <c r="I32" s="176"/>
      <c r="J32" s="176"/>
      <c r="K32" s="11"/>
      <c r="L32" s="7"/>
    </row>
    <row r="33" spans="1:12">
      <c r="A33" s="7"/>
      <c r="B33" s="9" t="str">
        <f>+[5]Cuadro17a!B2</f>
        <v>Bus</v>
      </c>
      <c r="C33" s="59">
        <f>+[5]Cuadro17a!C2</f>
        <v>0.17835241077592986</v>
      </c>
      <c r="D33" s="59">
        <f>+[5]Cuadro17a!D2</f>
        <v>8.6309743115565801E-2</v>
      </c>
      <c r="E33" s="60">
        <f>+[5]Cuadro17a!E2</f>
        <v>0.25707268268500172</v>
      </c>
      <c r="F33" s="60">
        <f>+[5]Cuadro17a!F2</f>
        <v>0.123660474281654</v>
      </c>
      <c r="G33" s="59">
        <f>+[5]Cuadro17a!G2</f>
        <v>2.9179472128342366E-2</v>
      </c>
      <c r="H33" s="59">
        <f>+[5]Cuadro17a!H2</f>
        <v>1.4260901550147601E-2</v>
      </c>
      <c r="I33" s="74">
        <f>+[5]Cuadro17a!I2</f>
        <v>1</v>
      </c>
      <c r="J33" s="74">
        <f>+[5]Cuadro17a!J2</f>
        <v>1</v>
      </c>
      <c r="K33" s="11"/>
      <c r="L33" s="7"/>
    </row>
    <row r="34" spans="1:12">
      <c r="A34" s="7"/>
      <c r="B34" s="9" t="str">
        <f>+[5]Cuadro17a!B3</f>
        <v>Gas</v>
      </c>
      <c r="C34" s="59">
        <f>+[5]Cuadro17a!C3</f>
        <v>6.6344619651582282E-2</v>
      </c>
      <c r="D34" s="59">
        <f>+[5]Cuadro17a!D3</f>
        <v>6.1987372112819301E-2</v>
      </c>
      <c r="E34" s="60">
        <f>+[5]Cuadro17a!E3</f>
        <v>8.8601109349256843E-2</v>
      </c>
      <c r="F34" s="60">
        <f>+[5]Cuadro17a!F3</f>
        <v>8.123058072962E-2</v>
      </c>
      <c r="G34" s="59">
        <f>+[5]Cuadro17a!G3</f>
        <v>4.4755363315077304E-2</v>
      </c>
      <c r="H34" s="59">
        <f>+[5]Cuadro17a!H3</f>
        <v>4.32852045299221E-2</v>
      </c>
      <c r="I34" s="74">
        <f>+[5]Cuadro17a!I3</f>
        <v>3</v>
      </c>
      <c r="J34" s="74">
        <f>+[5]Cuadro17a!J3</f>
        <v>2</v>
      </c>
      <c r="K34" s="11"/>
      <c r="L34" s="7"/>
    </row>
    <row r="35" spans="1:12" ht="16.5" thickBot="1">
      <c r="A35" s="7"/>
      <c r="B35" s="9" t="str">
        <f>+[5]Cuadro17a!B4</f>
        <v>Energía</v>
      </c>
      <c r="C35" s="162">
        <f>+[5]Cuadro17a!C4</f>
        <v>0</v>
      </c>
      <c r="D35" s="162">
        <f>+[5]Cuadro17a!D4</f>
        <v>5.2611998845627297E-2</v>
      </c>
      <c r="E35" s="163">
        <f>+[5]Cuadro17a!E4</f>
        <v>2.7492869822855925E-4</v>
      </c>
      <c r="F35" s="163">
        <f>+[5]Cuadro17a!F4</f>
        <v>4.8955520835827999E-2</v>
      </c>
      <c r="G35" s="162">
        <f>+[5]Cuadro17a!G4</f>
        <v>0</v>
      </c>
      <c r="H35" s="162">
        <f>+[5]Cuadro17a!H4</f>
        <v>3.7750660026172701E-2</v>
      </c>
      <c r="I35" s="164">
        <f>+[5]Cuadro17a!I4</f>
        <v>10</v>
      </c>
      <c r="J35" s="164">
        <f>+[5]Cuadro17a!J4</f>
        <v>3</v>
      </c>
      <c r="K35" s="11"/>
      <c r="L35" s="7"/>
    </row>
    <row r="36" spans="1:12" ht="16.5" thickTop="1">
      <c r="A36" s="7"/>
      <c r="B36" s="9" t="str">
        <f>+[5]Cuadro17a!B5</f>
        <v>Acueducto</v>
      </c>
      <c r="C36" s="165">
        <f>+[5]Cuadro17a!C5</f>
        <v>0</v>
      </c>
      <c r="D36" s="165">
        <f>+[5]Cuadro17a!D5</f>
        <v>6.3050181422104603E-3</v>
      </c>
      <c r="E36" s="166">
        <f>+[5]Cuadro17a!E5</f>
        <v>0</v>
      </c>
      <c r="F36" s="166">
        <f>+[5]Cuadro17a!F5</f>
        <v>6.68431133734606E-3</v>
      </c>
      <c r="G36" s="165">
        <f>+[5]Cuadro17a!G5</f>
        <v>0</v>
      </c>
      <c r="H36" s="165">
        <f>+[5]Cuadro17a!H5</f>
        <v>5.9094033136970602E-3</v>
      </c>
      <c r="I36" s="167">
        <f>+[5]Cuadro17a!I5</f>
        <v>9</v>
      </c>
      <c r="J36" s="167">
        <f>+[5]Cuadro17a!J5</f>
        <v>8</v>
      </c>
      <c r="K36" s="11"/>
      <c r="L36" s="7"/>
    </row>
    <row r="37" spans="1:12">
      <c r="A37" s="7"/>
      <c r="B37" s="9" t="str">
        <f>+[5]Cuadro17a!B6</f>
        <v>Otro Trans intermu</v>
      </c>
      <c r="C37" s="59">
        <f>+[5]Cuadro17a!C6</f>
        <v>1.6935480590090665E-3</v>
      </c>
      <c r="D37" s="59">
        <f>+[5]Cuadro17a!D6</f>
        <v>4.1023987409158201E-4</v>
      </c>
      <c r="E37" s="60">
        <f>+[5]Cuadro17a!E6</f>
        <v>8.4084154059256254E-5</v>
      </c>
      <c r="F37" s="60">
        <f>+[5]Cuadro17a!F6</f>
        <v>2.8268190652975999E-5</v>
      </c>
      <c r="G37" s="59">
        <f>+[5]Cuadro17a!G6</f>
        <v>2.1881427065067295E-3</v>
      </c>
      <c r="H37" s="59">
        <f>+[5]Cuadro17a!H6</f>
        <v>5.2262083675958697E-4</v>
      </c>
      <c r="I37" s="74">
        <f>+[5]Cuadro17a!I6</f>
        <v>7</v>
      </c>
      <c r="J37" s="74">
        <f>+[5]Cuadro17a!J6</f>
        <v>9</v>
      </c>
      <c r="K37" s="11"/>
      <c r="L37" s="7"/>
    </row>
    <row r="38" spans="1:12" ht="14.25" customHeight="1">
      <c r="A38" s="7"/>
      <c r="B38" s="9" t="str">
        <f>+[5]Cuadro17a!B7</f>
        <v>Bus Intermunicipal</v>
      </c>
      <c r="C38" s="59">
        <f>+[5]Cuadro17a!C7</f>
        <v>5.5681209136939692E-4</v>
      </c>
      <c r="D38" s="59">
        <f>+[5]Cuadro17a!D7</f>
        <v>-3.4198955129595599E-3</v>
      </c>
      <c r="E38" s="60">
        <f>+[5]Cuadro17a!E7</f>
        <v>5.7753143621019269E-4</v>
      </c>
      <c r="F38" s="60">
        <f>+[5]Cuadro17a!F7</f>
        <v>-3.5259321168291001E-3</v>
      </c>
      <c r="G38" s="59">
        <f>+[5]Cuadro17a!G7</f>
        <v>1.6111244552744789E-6</v>
      </c>
      <c r="H38" s="59">
        <f>+[5]Cuadro17a!H7</f>
        <v>-9.9936004117183401E-6</v>
      </c>
      <c r="I38" s="74">
        <f>+[5]Cuadro17a!I7</f>
        <v>8</v>
      </c>
      <c r="J38" s="74">
        <f>+[5]Cuadro17a!J7</f>
        <v>10</v>
      </c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B10" sqref="B10:J36"/>
      <selection pane="bottomLeft" activeCell="N8" sqref="N8"/>
    </sheetView>
  </sheetViews>
  <sheetFormatPr baseColWidth="10" defaultColWidth="10.85546875" defaultRowHeight="15.7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140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777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tr">
        <f>+[5]Cuadro18!B2</f>
        <v>Jardines</v>
      </c>
      <c r="C13" s="59">
        <f>+[5]Cuadro18!C2</f>
        <v>0.76</v>
      </c>
      <c r="D13" s="59">
        <f>+[5]Cuadro18!D2</f>
        <v>2.54</v>
      </c>
      <c r="E13" s="60">
        <f>+[5]Cuadro18!E2</f>
        <v>3.22</v>
      </c>
      <c r="F13" s="60">
        <f>+[5]Cuadro18!F2</f>
        <v>0.46</v>
      </c>
      <c r="G13" s="59">
        <f>+[5]Cuadro18!G2</f>
        <v>-1.01</v>
      </c>
      <c r="H13" s="59">
        <f>+[5]Cuadro18!H2</f>
        <v>4.6399999999999997</v>
      </c>
      <c r="I13" s="74">
        <f>+[5]Cuadro18!I2</f>
        <v>11</v>
      </c>
      <c r="J13" s="74">
        <f>+[5]Cuadro18!J2</f>
        <v>1</v>
      </c>
      <c r="K13" s="11"/>
      <c r="L13" s="7"/>
    </row>
    <row r="14" spans="1:22">
      <c r="A14" s="7"/>
      <c r="B14" s="152" t="str">
        <f>+[5]Cuadro18!B3</f>
        <v>Cuidado Cabello</v>
      </c>
      <c r="C14" s="59">
        <f>+[5]Cuadro18!C3</f>
        <v>0.33</v>
      </c>
      <c r="D14" s="59">
        <f>+[5]Cuadro18!D3</f>
        <v>1.97</v>
      </c>
      <c r="E14" s="60">
        <f>+[5]Cuadro18!E3</f>
        <v>0.4</v>
      </c>
      <c r="F14" s="60">
        <f>+[5]Cuadro18!F3</f>
        <v>0.4</v>
      </c>
      <c r="G14" s="59">
        <f>+[5]Cuadro18!G3</f>
        <v>0.17</v>
      </c>
      <c r="H14" s="59">
        <f>+[5]Cuadro18!H3</f>
        <v>2.85</v>
      </c>
      <c r="I14" s="74">
        <f>+[5]Cuadro18!I3</f>
        <v>27</v>
      </c>
      <c r="J14" s="74">
        <f>+[5]Cuadro18!J3</f>
        <v>2</v>
      </c>
      <c r="K14" s="11"/>
      <c r="L14" s="7"/>
      <c r="N14" s="53"/>
    </row>
    <row r="15" spans="1:22">
      <c r="A15" s="7"/>
      <c r="B15" s="152" t="str">
        <f>+[5]Cuadro18!B4</f>
        <v>Aguardiente</v>
      </c>
      <c r="C15" s="59">
        <f>+[5]Cuadro18!C4</f>
        <v>1.1200000000000001</v>
      </c>
      <c r="D15" s="59">
        <f>+[5]Cuadro18!D4</f>
        <v>1.96</v>
      </c>
      <c r="E15" s="60">
        <f>+[5]Cuadro18!E4</f>
        <v>1.05</v>
      </c>
      <c r="F15" s="60">
        <f>+[5]Cuadro18!F4</f>
        <v>1.53</v>
      </c>
      <c r="G15" s="59">
        <f>+[5]Cuadro18!G4</f>
        <v>1.1499999999999999</v>
      </c>
      <c r="H15" s="59">
        <f>+[5]Cuadro18!H4</f>
        <v>2.17</v>
      </c>
      <c r="I15" s="74">
        <f>+[5]Cuadro18!I4</f>
        <v>8</v>
      </c>
      <c r="J15" s="74">
        <f>+[5]Cuadro18!J4</f>
        <v>3</v>
      </c>
      <c r="K15" s="11"/>
      <c r="L15" s="7"/>
      <c r="N15" s="18"/>
    </row>
    <row r="16" spans="1:22">
      <c r="A16" s="7"/>
      <c r="B16" s="152" t="str">
        <f>+[5]Cuadro18!B5</f>
        <v>Otro uten. aseo</v>
      </c>
      <c r="C16" s="59">
        <f>+[5]Cuadro18!C5</f>
        <v>0.69</v>
      </c>
      <c r="D16" s="59">
        <f>+[5]Cuadro18!D5</f>
        <v>1.27</v>
      </c>
      <c r="E16" s="60">
        <f>+[5]Cuadro18!E5</f>
        <v>0.47</v>
      </c>
      <c r="F16" s="60">
        <f>+[5]Cuadro18!F5</f>
        <v>1.55</v>
      </c>
      <c r="G16" s="59">
        <f>+[5]Cuadro18!G5</f>
        <v>1.18</v>
      </c>
      <c r="H16" s="59">
        <f>+[5]Cuadro18!H5</f>
        <v>0.6</v>
      </c>
      <c r="I16" s="74">
        <f>+[5]Cuadro18!I5</f>
        <v>12</v>
      </c>
      <c r="J16" s="74">
        <f>+[5]Cuadro18!J5</f>
        <v>4</v>
      </c>
      <c r="K16" s="11"/>
      <c r="L16" s="7"/>
    </row>
    <row r="17" spans="1:16">
      <c r="A17" s="7"/>
      <c r="B17" s="152" t="str">
        <f>+[5]Cuadro18!B6</f>
        <v>Jabones</v>
      </c>
      <c r="C17" s="59">
        <f>+[5]Cuadro18!C6</f>
        <v>-0.32</v>
      </c>
      <c r="D17" s="59">
        <f>+[5]Cuadro18!D6</f>
        <v>1.2</v>
      </c>
      <c r="E17" s="60">
        <f>+[5]Cuadro18!E6</f>
        <v>-0.14000000000000001</v>
      </c>
      <c r="F17" s="60">
        <f>+[5]Cuadro18!F6</f>
        <v>0.56000000000000005</v>
      </c>
      <c r="G17" s="59">
        <f>+[5]Cuadro18!G6</f>
        <v>-0.91</v>
      </c>
      <c r="H17" s="59">
        <f>+[5]Cuadro18!H6</f>
        <v>2.37</v>
      </c>
      <c r="I17" s="74">
        <f>+[5]Cuadro18!I6</f>
        <v>57</v>
      </c>
      <c r="J17" s="74">
        <f>+[5]Cuadro18!J6</f>
        <v>5</v>
      </c>
      <c r="K17" s="11"/>
      <c r="L17" s="7"/>
    </row>
    <row r="18" spans="1:16">
      <c r="A18" s="7"/>
      <c r="B18" s="152" t="str">
        <f>+[5]Cuadro18!B7</f>
        <v>Higiene oral</v>
      </c>
      <c r="C18" s="59">
        <f>+[5]Cuadro18!C7</f>
        <v>0.47</v>
      </c>
      <c r="D18" s="59">
        <f>+[5]Cuadro18!D7</f>
        <v>1.2</v>
      </c>
      <c r="E18" s="60">
        <f>+[5]Cuadro18!E7</f>
        <v>0.01</v>
      </c>
      <c r="F18" s="60">
        <f>+[5]Cuadro18!F7</f>
        <v>1.58</v>
      </c>
      <c r="G18" s="59">
        <f>+[5]Cuadro18!G7</f>
        <v>1.37</v>
      </c>
      <c r="H18" s="59">
        <f>+[5]Cuadro18!H7</f>
        <v>-0.27</v>
      </c>
      <c r="I18" s="74">
        <f>+[5]Cuadro18!I7</f>
        <v>21</v>
      </c>
      <c r="J18" s="74">
        <f>+[5]Cuadro18!J7</f>
        <v>6</v>
      </c>
      <c r="K18" s="11"/>
      <c r="L18" s="7"/>
    </row>
    <row r="19" spans="1:16">
      <c r="A19" s="7"/>
      <c r="B19" s="152" t="str">
        <f>+[5]Cuadro18!B8</f>
        <v>Higiene corporal</v>
      </c>
      <c r="C19" s="59">
        <f>+[5]Cuadro18!C8</f>
        <v>0.61</v>
      </c>
      <c r="D19" s="59">
        <f>+[5]Cuadro18!D8</f>
        <v>1.1000000000000001</v>
      </c>
      <c r="E19" s="60">
        <f>+[5]Cuadro18!E8</f>
        <v>0.99</v>
      </c>
      <c r="F19" s="60">
        <f>+[5]Cuadro18!F8</f>
        <v>0.89</v>
      </c>
      <c r="G19" s="59">
        <f>+[5]Cuadro18!G8</f>
        <v>-0.68</v>
      </c>
      <c r="H19" s="59">
        <f>+[5]Cuadro18!H8</f>
        <v>1.26</v>
      </c>
      <c r="I19" s="74">
        <f>+[5]Cuadro18!I8</f>
        <v>13</v>
      </c>
      <c r="J19" s="74">
        <f>+[5]Cuadro18!J8</f>
        <v>7</v>
      </c>
      <c r="K19" s="11"/>
      <c r="L19" s="7"/>
    </row>
    <row r="20" spans="1:16">
      <c r="A20" s="7"/>
      <c r="B20" s="152" t="str">
        <f>+[5]Cuadro18!B9</f>
        <v>Colchones</v>
      </c>
      <c r="C20" s="59">
        <f>+[5]Cuadro18!C9</f>
        <v>-0.08</v>
      </c>
      <c r="D20" s="59">
        <f>+[5]Cuadro18!D9</f>
        <v>0.93</v>
      </c>
      <c r="E20" s="60">
        <f>+[5]Cuadro18!E9</f>
        <v>0.01</v>
      </c>
      <c r="F20" s="60">
        <f>+[5]Cuadro18!F9</f>
        <v>0.92</v>
      </c>
      <c r="G20" s="59">
        <f>+[5]Cuadro18!G9</f>
        <v>0.19</v>
      </c>
      <c r="H20" s="59">
        <f>+[5]Cuadro18!H9</f>
        <v>-0.56999999999999995</v>
      </c>
      <c r="I20" s="74">
        <f>+[5]Cuadro18!I9</f>
        <v>50</v>
      </c>
      <c r="J20" s="74">
        <f>+[5]Cuadro18!J9</f>
        <v>8</v>
      </c>
      <c r="K20" s="11"/>
      <c r="L20" s="7"/>
    </row>
    <row r="21" spans="1:16">
      <c r="A21" s="7"/>
      <c r="B21" s="152" t="str">
        <f>+[5]Cuadro18!B10</f>
        <v>Estufa</v>
      </c>
      <c r="C21" s="59">
        <f>+[5]Cuadro18!C10</f>
        <v>0.15</v>
      </c>
      <c r="D21" s="59">
        <f>+[5]Cuadro18!D10</f>
        <v>0.91</v>
      </c>
      <c r="E21" s="60">
        <f>+[5]Cuadro18!E10</f>
        <v>0.28999999999999998</v>
      </c>
      <c r="F21" s="60">
        <f>+[5]Cuadro18!F10</f>
        <v>0.52</v>
      </c>
      <c r="G21" s="59">
        <f>+[5]Cuadro18!G10</f>
        <v>-1.73</v>
      </c>
      <c r="H21" s="59">
        <f>+[5]Cuadro18!H10</f>
        <v>2.54</v>
      </c>
      <c r="I21" s="74">
        <f>+[5]Cuadro18!I10</f>
        <v>40</v>
      </c>
      <c r="J21" s="74">
        <f>+[5]Cuadro18!J10</f>
        <v>9</v>
      </c>
      <c r="K21" s="11"/>
      <c r="L21" s="7"/>
    </row>
    <row r="22" spans="1:16">
      <c r="A22" s="7"/>
      <c r="B22" s="152" t="str">
        <f>+[5]Cuadro18!B11</f>
        <v>Blusa</v>
      </c>
      <c r="C22" s="59">
        <f>+[5]Cuadro18!C11</f>
        <v>0.6</v>
      </c>
      <c r="D22" s="59">
        <f>+[5]Cuadro18!D11</f>
        <v>0.84</v>
      </c>
      <c r="E22" s="60">
        <f>+[5]Cuadro18!E11</f>
        <v>-0.2</v>
      </c>
      <c r="F22" s="60">
        <f>+[5]Cuadro18!F11</f>
        <v>0.49</v>
      </c>
      <c r="G22" s="59">
        <f>+[5]Cuadro18!G11</f>
        <v>0</v>
      </c>
      <c r="H22" s="59">
        <f>+[5]Cuadro18!H11</f>
        <v>0</v>
      </c>
      <c r="I22" s="74">
        <f>+[5]Cuadro18!I11</f>
        <v>14</v>
      </c>
      <c r="J22" s="74">
        <f>+[5]Cuadro18!J11</f>
        <v>10</v>
      </c>
      <c r="K22" s="11"/>
      <c r="L22" s="7"/>
    </row>
    <row r="23" spans="1:16">
      <c r="A23" s="7"/>
      <c r="B23" s="152" t="str">
        <f>+[5]Cuadro18!B12</f>
        <v>Cuadernos</v>
      </c>
      <c r="C23" s="59">
        <f>+[5]Cuadro18!C12</f>
        <v>0.3</v>
      </c>
      <c r="D23" s="59">
        <f>+[5]Cuadro18!D12</f>
        <v>0.76</v>
      </c>
      <c r="E23" s="60">
        <f>+[5]Cuadro18!E12</f>
        <v>0.15</v>
      </c>
      <c r="F23" s="60">
        <f>+[5]Cuadro18!F12</f>
        <v>0.87</v>
      </c>
      <c r="G23" s="59">
        <f>+[5]Cuadro18!G12</f>
        <v>0.66</v>
      </c>
      <c r="H23" s="59">
        <f>+[5]Cuadro18!H12</f>
        <v>0.88</v>
      </c>
      <c r="I23" s="74">
        <f>+[5]Cuadro18!I12</f>
        <v>29</v>
      </c>
      <c r="J23" s="74">
        <f>+[5]Cuadro18!J12</f>
        <v>11</v>
      </c>
      <c r="K23" s="11"/>
      <c r="L23" s="7"/>
      <c r="O23" s="17"/>
      <c r="P23" s="17"/>
    </row>
    <row r="24" spans="1:16">
      <c r="A24" s="7"/>
      <c r="B24" s="152" t="str">
        <f>+[5]Cuadro18!B13</f>
        <v>Aparato Ortopédico</v>
      </c>
      <c r="C24" s="59">
        <f>+[5]Cuadro18!C13</f>
        <v>0.17</v>
      </c>
      <c r="D24" s="59">
        <f>+[5]Cuadro18!D13</f>
        <v>0.73</v>
      </c>
      <c r="E24" s="60">
        <f>+[5]Cuadro18!E13</f>
        <v>0.91</v>
      </c>
      <c r="F24" s="60">
        <f>+[5]Cuadro18!F13</f>
        <v>-0.27</v>
      </c>
      <c r="G24" s="59">
        <f>+[5]Cuadro18!G13</f>
        <v>-0.5</v>
      </c>
      <c r="H24" s="59">
        <f>+[5]Cuadro18!H13</f>
        <v>1.8</v>
      </c>
      <c r="I24" s="74">
        <f>+[5]Cuadro18!I13</f>
        <v>39</v>
      </c>
      <c r="J24" s="74">
        <f>+[5]Cuadro18!J13</f>
        <v>12</v>
      </c>
      <c r="K24" s="11"/>
      <c r="L24" s="7"/>
      <c r="N24" s="56"/>
      <c r="O24" s="56"/>
      <c r="P24" s="56"/>
    </row>
    <row r="25" spans="1:16">
      <c r="A25" s="7"/>
      <c r="B25" s="152" t="str">
        <f>+[5]Cuadro18!B14</f>
        <v>Medicinas</v>
      </c>
      <c r="C25" s="59">
        <f>+[5]Cuadro18!C14</f>
        <v>0.23</v>
      </c>
      <c r="D25" s="59">
        <f>+[5]Cuadro18!D14</f>
        <v>0.72</v>
      </c>
      <c r="E25" s="60">
        <f>+[5]Cuadro18!E14</f>
        <v>0.4</v>
      </c>
      <c r="F25" s="60">
        <f>+[5]Cuadro18!F14</f>
        <v>0.13</v>
      </c>
      <c r="G25" s="59">
        <f>+[5]Cuadro18!G14</f>
        <v>0.21</v>
      </c>
      <c r="H25" s="59">
        <f>+[5]Cuadro18!H14</f>
        <v>1.38</v>
      </c>
      <c r="I25" s="74">
        <f>+[5]Cuadro18!I14</f>
        <v>34</v>
      </c>
      <c r="J25" s="74">
        <f>+[5]Cuadro18!J14</f>
        <v>13</v>
      </c>
      <c r="K25" s="11"/>
      <c r="L25" s="7"/>
      <c r="N25" s="56"/>
      <c r="O25" s="56"/>
      <c r="P25" s="56"/>
    </row>
    <row r="26" spans="1:16">
      <c r="A26" s="7"/>
      <c r="B26" s="152" t="str">
        <f>+[5]Cuadro18!B15</f>
        <v>Pantalón niño</v>
      </c>
      <c r="C26" s="59">
        <f>+[5]Cuadro18!C15</f>
        <v>0.57999999999999996</v>
      </c>
      <c r="D26" s="59">
        <f>+[5]Cuadro18!D15</f>
        <v>0.72</v>
      </c>
      <c r="E26" s="60">
        <f>+[5]Cuadro18!E15</f>
        <v>0.52</v>
      </c>
      <c r="F26" s="60">
        <f>+[5]Cuadro18!F15</f>
        <v>1.39</v>
      </c>
      <c r="G26" s="59">
        <f>+[5]Cuadro18!G15</f>
        <v>1.47</v>
      </c>
      <c r="H26" s="59">
        <f>+[5]Cuadro18!H15</f>
        <v>-1.94</v>
      </c>
      <c r="I26" s="74">
        <f>+[5]Cuadro18!I15</f>
        <v>16</v>
      </c>
      <c r="J26" s="74">
        <f>+[5]Cuadro18!J15</f>
        <v>14</v>
      </c>
      <c r="K26" s="11"/>
      <c r="L26" s="7"/>
      <c r="N26" s="56"/>
      <c r="O26" s="56"/>
      <c r="P26" s="56"/>
    </row>
    <row r="27" spans="1:16">
      <c r="A27" s="7"/>
      <c r="B27" s="152" t="str">
        <f>+[5]Cuadro18!B16</f>
        <v>Otra prenda niño</v>
      </c>
      <c r="C27" s="59">
        <f>+[5]Cuadro18!C16</f>
        <v>0.22</v>
      </c>
      <c r="D27" s="59">
        <f>+[5]Cuadro18!D16</f>
        <v>0.7</v>
      </c>
      <c r="E27" s="60">
        <f>+[5]Cuadro18!E16</f>
        <v>0.43</v>
      </c>
      <c r="F27" s="60">
        <f>+[5]Cuadro18!F16</f>
        <v>0.49</v>
      </c>
      <c r="G27" s="59">
        <f>+[5]Cuadro18!G16</f>
        <v>0.16</v>
      </c>
      <c r="H27" s="59">
        <f>+[5]Cuadro18!H16</f>
        <v>1.96</v>
      </c>
      <c r="I27" s="74">
        <f>+[5]Cuadro18!I16</f>
        <v>35</v>
      </c>
      <c r="J27" s="74">
        <f>+[5]Cuadro18!J16</f>
        <v>15</v>
      </c>
      <c r="K27" s="11"/>
      <c r="L27" s="7"/>
    </row>
    <row r="28" spans="1:16">
      <c r="A28" s="7"/>
      <c r="B28" s="152" t="str">
        <f>+[5]Cuadro18!B17</f>
        <v>Revistas</v>
      </c>
      <c r="C28" s="59">
        <f>+[5]Cuadro18!C17</f>
        <v>3.82</v>
      </c>
      <c r="D28" s="59">
        <f>+[5]Cuadro18!D17</f>
        <v>0.57999999999999996</v>
      </c>
      <c r="E28" s="60">
        <f>+[5]Cuadro18!E17</f>
        <v>4.5</v>
      </c>
      <c r="F28" s="60">
        <f>+[5]Cuadro18!F17</f>
        <v>0.74</v>
      </c>
      <c r="G28" s="59">
        <f>+[5]Cuadro18!G17</f>
        <v>3.83</v>
      </c>
      <c r="H28" s="59">
        <f>+[5]Cuadro18!H17</f>
        <v>0.56000000000000005</v>
      </c>
      <c r="I28" s="74">
        <f>+[5]Cuadro18!I17</f>
        <v>2</v>
      </c>
      <c r="J28" s="74">
        <f>+[5]Cuadro18!J17</f>
        <v>16</v>
      </c>
      <c r="K28" s="11"/>
      <c r="L28" s="7"/>
    </row>
    <row r="29" spans="1:16">
      <c r="A29" s="7"/>
      <c r="B29" s="152" t="str">
        <f>+[5]Cuadro18!B18</f>
        <v>Libros</v>
      </c>
      <c r="C29" s="59">
        <f>+[5]Cuadro18!C18</f>
        <v>0.25</v>
      </c>
      <c r="D29" s="59">
        <f>+[5]Cuadro18!D18</f>
        <v>0.56000000000000005</v>
      </c>
      <c r="E29" s="60">
        <f>+[5]Cuadro18!E18</f>
        <v>0.39</v>
      </c>
      <c r="F29" s="60">
        <f>+[5]Cuadro18!F18</f>
        <v>0.34</v>
      </c>
      <c r="G29" s="59">
        <f>+[5]Cuadro18!G18</f>
        <v>0.09</v>
      </c>
      <c r="H29" s="59">
        <f>+[5]Cuadro18!H18</f>
        <v>0.73</v>
      </c>
      <c r="I29" s="74">
        <f>+[5]Cuadro18!I18</f>
        <v>33</v>
      </c>
      <c r="J29" s="74">
        <f>+[5]Cuadro18!J18</f>
        <v>17</v>
      </c>
      <c r="K29" s="11"/>
      <c r="L29" s="7"/>
    </row>
    <row r="30" spans="1:16">
      <c r="A30" s="7"/>
      <c r="B30" s="152" t="str">
        <f>+[5]Cuadro18!B19</f>
        <v>Otros domésticos</v>
      </c>
      <c r="C30" s="59">
        <f>+[5]Cuadro18!C19</f>
        <v>-0.38</v>
      </c>
      <c r="D30" s="59">
        <f>+[5]Cuadro18!D19</f>
        <v>0.51</v>
      </c>
      <c r="E30" s="60">
        <f>+[5]Cuadro18!E19</f>
        <v>0.03</v>
      </c>
      <c r="F30" s="60">
        <f>+[5]Cuadro18!F19</f>
        <v>1.54</v>
      </c>
      <c r="G30" s="59">
        <f>+[5]Cuadro18!G19</f>
        <v>0.01</v>
      </c>
      <c r="H30" s="59">
        <f>+[5]Cuadro18!H19</f>
        <v>-1.32</v>
      </c>
      <c r="I30" s="74">
        <f>+[5]Cuadro18!I19</f>
        <v>61</v>
      </c>
      <c r="J30" s="74">
        <f>+[5]Cuadro18!J19</f>
        <v>18</v>
      </c>
      <c r="K30" s="11"/>
      <c r="L30" s="7"/>
    </row>
    <row r="31" spans="1:16">
      <c r="A31" s="7"/>
      <c r="B31" s="152" t="str">
        <f>+[5]Cuadro18!B20</f>
        <v>Cervezas</v>
      </c>
      <c r="C31" s="59">
        <f>+[5]Cuadro18!C20</f>
        <v>-0.79</v>
      </c>
      <c r="D31" s="59">
        <f>+[5]Cuadro18!D20</f>
        <v>0.46</v>
      </c>
      <c r="E31" s="60">
        <f>+[5]Cuadro18!E20</f>
        <v>-0.69</v>
      </c>
      <c r="F31" s="60">
        <f>+[5]Cuadro18!F20</f>
        <v>0.23</v>
      </c>
      <c r="G31" s="59">
        <f>+[5]Cuadro18!G20</f>
        <v>-0.5</v>
      </c>
      <c r="H31" s="59">
        <f>+[5]Cuadro18!H20</f>
        <v>0.72</v>
      </c>
      <c r="I31" s="74">
        <f>+[5]Cuadro18!I20</f>
        <v>69</v>
      </c>
      <c r="J31" s="74">
        <f>+[5]Cuadro18!J20</f>
        <v>19</v>
      </c>
      <c r="K31" s="11"/>
      <c r="L31" s="7"/>
    </row>
    <row r="32" spans="1:16">
      <c r="A32" s="7"/>
      <c r="B32" s="152" t="str">
        <f>+[5]Cuadro18!B21</f>
        <v>Calzado de mujer</v>
      </c>
      <c r="C32" s="59">
        <f>+[5]Cuadro18!C21</f>
        <v>0.28999999999999998</v>
      </c>
      <c r="D32" s="59">
        <f>+[5]Cuadro18!D21</f>
        <v>0.46</v>
      </c>
      <c r="E32" s="60">
        <f>+[5]Cuadro18!E21</f>
        <v>0.21</v>
      </c>
      <c r="F32" s="60">
        <f>+[5]Cuadro18!F21</f>
        <v>0.27</v>
      </c>
      <c r="G32" s="59">
        <f>+[5]Cuadro18!G21</f>
        <v>0</v>
      </c>
      <c r="H32" s="59">
        <f>+[5]Cuadro18!H21</f>
        <v>0.73</v>
      </c>
      <c r="I32" s="74">
        <f>+[5]Cuadro18!I21</f>
        <v>30</v>
      </c>
      <c r="J32" s="74">
        <f>+[5]Cuadro18!J21</f>
        <v>20</v>
      </c>
      <c r="K32" s="11"/>
      <c r="L32" s="7"/>
    </row>
    <row r="33" spans="1:12">
      <c r="A33" s="7"/>
      <c r="B33" s="152" t="str">
        <f>+[5]Cuadro18!B22</f>
        <v>Llantas</v>
      </c>
      <c r="C33" s="59">
        <f>+[5]Cuadro18!C22</f>
        <v>-0.7</v>
      </c>
      <c r="D33" s="59">
        <f>+[5]Cuadro18!D22</f>
        <v>0.4</v>
      </c>
      <c r="E33" s="60">
        <f>+[5]Cuadro18!E22</f>
        <v>-0.45</v>
      </c>
      <c r="F33" s="60">
        <f>+[5]Cuadro18!F22</f>
        <v>0.47</v>
      </c>
      <c r="G33" s="59">
        <f>+[5]Cuadro18!G22</f>
        <v>0</v>
      </c>
      <c r="H33" s="59">
        <f>+[5]Cuadro18!H22</f>
        <v>0</v>
      </c>
      <c r="I33" s="74">
        <f>+[5]Cuadro18!I22</f>
        <v>67</v>
      </c>
      <c r="J33" s="74">
        <f>+[5]Cuadro18!J22</f>
        <v>21</v>
      </c>
      <c r="K33" s="11"/>
      <c r="L33" s="7"/>
    </row>
    <row r="34" spans="1:12">
      <c r="A34" s="7"/>
      <c r="B34" s="152" t="str">
        <f>+[5]Cuadro18!B23</f>
        <v>Cigarrillos</v>
      </c>
      <c r="C34" s="59">
        <f>+[5]Cuadro18!C23</f>
        <v>2.2400000000000002</v>
      </c>
      <c r="D34" s="59">
        <f>+[5]Cuadro18!D23</f>
        <v>0.4</v>
      </c>
      <c r="E34" s="60">
        <f>+[5]Cuadro18!E23</f>
        <v>1.65</v>
      </c>
      <c r="F34" s="60">
        <f>+[5]Cuadro18!F23</f>
        <v>0.39</v>
      </c>
      <c r="G34" s="59">
        <f>+[5]Cuadro18!G23</f>
        <v>2.34</v>
      </c>
      <c r="H34" s="59">
        <f>+[5]Cuadro18!H23</f>
        <v>0.16</v>
      </c>
      <c r="I34" s="74">
        <f>+[5]Cuadro18!I23</f>
        <v>4</v>
      </c>
      <c r="J34" s="74">
        <f>+[5]Cuadro18!J23</f>
        <v>22</v>
      </c>
      <c r="K34" s="11"/>
      <c r="L34" s="7"/>
    </row>
    <row r="35" spans="1:12">
      <c r="A35" s="7"/>
      <c r="B35" s="152" t="str">
        <f>+[5]Cuadro18!B24</f>
        <v>Vajilla</v>
      </c>
      <c r="C35" s="59">
        <f>+[5]Cuadro18!C24</f>
        <v>0.05</v>
      </c>
      <c r="D35" s="59">
        <f>+[5]Cuadro18!D24</f>
        <v>0.36</v>
      </c>
      <c r="E35" s="60">
        <f>+[5]Cuadro18!E24</f>
        <v>0.26</v>
      </c>
      <c r="F35" s="60">
        <f>+[5]Cuadro18!F24</f>
        <v>0.02</v>
      </c>
      <c r="G35" s="59">
        <f>+[5]Cuadro18!G24</f>
        <v>-0.06</v>
      </c>
      <c r="H35" s="59">
        <f>+[5]Cuadro18!H24</f>
        <v>1.05</v>
      </c>
      <c r="I35" s="74">
        <f>+[5]Cuadro18!I24</f>
        <v>45</v>
      </c>
      <c r="J35" s="74">
        <f>+[5]Cuadro18!J24</f>
        <v>23</v>
      </c>
      <c r="K35" s="11"/>
      <c r="L35" s="7"/>
    </row>
    <row r="36" spans="1:12">
      <c r="A36" s="7"/>
      <c r="B36" s="152" t="str">
        <f>+[5]Cuadro18!B25</f>
        <v>Interior mujer</v>
      </c>
      <c r="C36" s="59">
        <f>+[5]Cuadro18!C25</f>
        <v>-0.14000000000000001</v>
      </c>
      <c r="D36" s="59">
        <f>+[5]Cuadro18!D25</f>
        <v>0.32</v>
      </c>
      <c r="E36" s="60">
        <f>+[5]Cuadro18!E25</f>
        <v>-0.44</v>
      </c>
      <c r="F36" s="60">
        <f>+[5]Cuadro18!F25</f>
        <v>0.48</v>
      </c>
      <c r="G36" s="59">
        <f>+[5]Cuadro18!G25</f>
        <v>0.11</v>
      </c>
      <c r="H36" s="59">
        <f>+[5]Cuadro18!H25</f>
        <v>0.04</v>
      </c>
      <c r="I36" s="74">
        <f>+[5]Cuadro18!I25</f>
        <v>52</v>
      </c>
      <c r="J36" s="74">
        <f>+[5]Cuadro18!J25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4" t="s">
        <v>763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778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tr">
        <f>+[5]Cuadro18a!B2</f>
        <v>Higiene corporal</v>
      </c>
      <c r="C46" s="59">
        <f>+[5]Cuadro18a!C2</f>
        <v>7.9302131287725813E-3</v>
      </c>
      <c r="D46" s="59">
        <f>+[5]Cuadro18a!D2</f>
        <v>1.3923470745156E-2</v>
      </c>
      <c r="E46" s="60">
        <f>+[5]Cuadro18a!E2</f>
        <v>1.6661913159068207E-2</v>
      </c>
      <c r="F46" s="60">
        <f>+[5]Cuadro18a!F2</f>
        <v>1.4379187942842601E-2</v>
      </c>
      <c r="G46" s="59">
        <f>+[5]Cuadro18a!G2</f>
        <v>-3.9678889888394098E-3</v>
      </c>
      <c r="H46" s="59">
        <f>+[5]Cuadro18a!H2</f>
        <v>7.2500457485841999E-3</v>
      </c>
      <c r="I46" s="74">
        <f>+[5]Cuadro18a!I2</f>
        <v>1</v>
      </c>
      <c r="J46" s="74">
        <f>+[5]Cuadro18a!J2</f>
        <v>1</v>
      </c>
      <c r="K46" s="11"/>
      <c r="L46" s="7"/>
    </row>
    <row r="47" spans="1:12">
      <c r="A47" s="7"/>
      <c r="B47" s="9" t="str">
        <f>+[5]Cuadro18a!B3</f>
        <v>Cuidado Cabello</v>
      </c>
      <c r="C47" s="59">
        <f>+[5]Cuadro18a!C3</f>
        <v>1.9844046706173862E-3</v>
      </c>
      <c r="D47" s="59">
        <f>+[5]Cuadro18a!D3</f>
        <v>1.1664571288757799E-2</v>
      </c>
      <c r="E47" s="60">
        <f>+[5]Cuadro18a!E3</f>
        <v>3.0180052746947199E-3</v>
      </c>
      <c r="F47" s="60">
        <f>+[5]Cuadro18a!F3</f>
        <v>2.96676115525956E-3</v>
      </c>
      <c r="G47" s="59">
        <f>+[5]Cuadro18a!G3</f>
        <v>6.0842102432841108E-4</v>
      </c>
      <c r="H47" s="59">
        <f>+[5]Cuadro18a!H3</f>
        <v>1.0411093557253099E-2</v>
      </c>
      <c r="I47" s="74">
        <f>+[5]Cuadro18a!I3</f>
        <v>12</v>
      </c>
      <c r="J47" s="74">
        <f>+[5]Cuadro18a!J3</f>
        <v>2</v>
      </c>
      <c r="K47" s="11"/>
      <c r="L47" s="7"/>
    </row>
    <row r="48" spans="1:12" ht="14.25" customHeight="1" thickBot="1">
      <c r="A48" s="7"/>
      <c r="B48" s="9" t="str">
        <f>+[5]Cuadro18a!B4</f>
        <v>Medicinas</v>
      </c>
      <c r="C48" s="162">
        <f>+[5]Cuadro18a!C4</f>
        <v>2.6020128270801786E-3</v>
      </c>
      <c r="D48" s="162">
        <f>+[5]Cuadro18a!D4</f>
        <v>8.0715555446442197E-3</v>
      </c>
      <c r="E48" s="163">
        <f>+[5]Cuadro18a!E4</f>
        <v>4.5888813256982292E-3</v>
      </c>
      <c r="F48" s="163">
        <f>+[5]Cuadro18a!F4</f>
        <v>1.4656518071647299E-3</v>
      </c>
      <c r="G48" s="162">
        <f>+[5]Cuadro18a!G4</f>
        <v>4.3665801076958211E-3</v>
      </c>
      <c r="H48" s="162">
        <f>+[5]Cuadro18a!H4</f>
        <v>2.8675608724529299E-2</v>
      </c>
      <c r="I48" s="164">
        <f>+[5]Cuadro18a!I4</f>
        <v>5</v>
      </c>
      <c r="J48" s="164">
        <f>+[5]Cuadro18a!J4</f>
        <v>3</v>
      </c>
      <c r="K48" s="11"/>
      <c r="L48" s="7"/>
    </row>
    <row r="49" spans="1:12" ht="16.5" thickTop="1">
      <c r="A49" s="7"/>
      <c r="B49" s="9" t="str">
        <f>+[5]Cuadro18a!B5</f>
        <v>Pasaje aéreo</v>
      </c>
      <c r="C49" s="165">
        <f>+[5]Cuadro18a!C5</f>
        <v>2.5540691043353489E-3</v>
      </c>
      <c r="D49" s="165">
        <f>+[5]Cuadro18a!D5</f>
        <v>-5.2967177067785197E-3</v>
      </c>
      <c r="E49" s="166">
        <f>+[5]Cuadro18a!E5</f>
        <v>1.2297496083635715E-4</v>
      </c>
      <c r="F49" s="166">
        <f>+[5]Cuadro18a!F5</f>
        <v>-2.5350411591368202E-4</v>
      </c>
      <c r="G49" s="165">
        <f>+[5]Cuadro18a!G5</f>
        <v>1.041826190976698E-2</v>
      </c>
      <c r="H49" s="165">
        <f>+[5]Cuadro18a!H5</f>
        <v>-2.1820171805512299E-2</v>
      </c>
      <c r="I49" s="167">
        <f>+[5]Cuadro18a!I5</f>
        <v>7</v>
      </c>
      <c r="J49" s="167">
        <f>+[5]Cuadro18a!J5</f>
        <v>76</v>
      </c>
      <c r="K49" s="11"/>
      <c r="L49" s="7"/>
    </row>
    <row r="50" spans="1:12">
      <c r="A50" s="7"/>
      <c r="B50" s="9" t="str">
        <f>+[5]Cuadro18a!B6</f>
        <v>Servicio Telefonía</v>
      </c>
      <c r="C50" s="59">
        <f>+[5]Cuadro18a!C6</f>
        <v>1.7840111754777246E-3</v>
      </c>
      <c r="D50" s="59">
        <f>+[5]Cuadro18a!D6</f>
        <v>-6.2462260078078903E-3</v>
      </c>
      <c r="E50" s="60">
        <f>+[5]Cuadro18a!E6</f>
        <v>1.0288761902612145E-3</v>
      </c>
      <c r="F50" s="60">
        <f>+[5]Cuadro18a!F6</f>
        <v>-3.4849883885926798E-3</v>
      </c>
      <c r="G50" s="59">
        <f>+[5]Cuadro18a!G6</f>
        <v>2.8780117270156545E-3</v>
      </c>
      <c r="H50" s="59">
        <f>+[5]Cuadro18a!H6</f>
        <v>-1.0144950328876299E-2</v>
      </c>
      <c r="I50" s="74">
        <f>+[5]Cuadro18a!I6</f>
        <v>14</v>
      </c>
      <c r="J50" s="74">
        <f>+[5]Cuadro18a!J6</f>
        <v>77</v>
      </c>
      <c r="K50" s="11"/>
      <c r="L50" s="7"/>
    </row>
    <row r="51" spans="1:12">
      <c r="A51" s="7"/>
      <c r="B51" s="9" t="str">
        <f>+[5]Cuadro18a!B7</f>
        <v>Vehículos</v>
      </c>
      <c r="C51" s="59">
        <f>+[5]Cuadro18a!C7</f>
        <v>-3.0781597472713224E-2</v>
      </c>
      <c r="D51" s="59">
        <f>+[5]Cuadro18a!D7</f>
        <v>-1.28865446462097E-2</v>
      </c>
      <c r="E51" s="60">
        <f>+[5]Cuadro18a!E7</f>
        <v>-9.8175009789770954E-3</v>
      </c>
      <c r="F51" s="60">
        <f>+[5]Cuadro18a!F7</f>
        <v>-4.0854548897173801E-3</v>
      </c>
      <c r="G51" s="59">
        <f>+[5]Cuadro18a!G7</f>
        <v>-6.5597824141108527E-2</v>
      </c>
      <c r="H51" s="59">
        <f>+[5]Cuadro18a!H7</f>
        <v>-2.7734700028929599E-2</v>
      </c>
      <c r="I51" s="74">
        <f>+[5]Cuadro18a!I7</f>
        <v>78</v>
      </c>
      <c r="J51" s="74">
        <f>+[5]Cuadro18a!J7</f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9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B10" sqref="B10:J36"/>
      <selection pane="bottomLeft" activeCell="N8" sqref="N8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139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777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tr">
        <f>+[5]Cuadro19!B2</f>
        <v>Pago Complemen</v>
      </c>
      <c r="C13" s="59">
        <f>+[5]Cuadro19!C2</f>
        <v>2.5099999999999998</v>
      </c>
      <c r="D13" s="59">
        <f>+[5]Cuadro19!D2</f>
        <v>5.19</v>
      </c>
      <c r="E13" s="60">
        <f>+[5]Cuadro19!E2</f>
        <v>2.5099999999999998</v>
      </c>
      <c r="F13" s="60">
        <f>+[5]Cuadro19!F2</f>
        <v>5.19</v>
      </c>
      <c r="G13" s="59">
        <f>+[5]Cuadro19!G2</f>
        <v>2.5099999999999998</v>
      </c>
      <c r="H13" s="59">
        <f>+[5]Cuadro19!H2</f>
        <v>5.19</v>
      </c>
      <c r="I13" s="74">
        <f>+[5]Cuadro19!I2</f>
        <v>3</v>
      </c>
      <c r="J13" s="74">
        <f>+[5]Cuadro19!J2</f>
        <v>1</v>
      </c>
      <c r="K13" s="11"/>
      <c r="L13" s="7"/>
    </row>
    <row r="14" spans="1:22">
      <c r="A14" s="7"/>
      <c r="B14" s="152" t="str">
        <f>+[5]Cuadro19!B3</f>
        <v>Serv. Protección</v>
      </c>
      <c r="C14" s="59">
        <f>+[5]Cuadro19!C3</f>
        <v>2.2799999999999998</v>
      </c>
      <c r="D14" s="59">
        <f>+[5]Cuadro19!D3</f>
        <v>3.34</v>
      </c>
      <c r="E14" s="60">
        <f>+[5]Cuadro19!E3</f>
        <v>3.07</v>
      </c>
      <c r="F14" s="60">
        <f>+[5]Cuadro19!F3</f>
        <v>3.9</v>
      </c>
      <c r="G14" s="59">
        <f>+[5]Cuadro19!G3</f>
        <v>0</v>
      </c>
      <c r="H14" s="59">
        <f>+[5]Cuadro19!H3</f>
        <v>0</v>
      </c>
      <c r="I14" s="74">
        <f>+[5]Cuadro19!I3</f>
        <v>5</v>
      </c>
      <c r="J14" s="74">
        <f>+[5]Cuadro19!J3</f>
        <v>2</v>
      </c>
      <c r="K14" s="11"/>
      <c r="L14" s="7"/>
      <c r="N14" s="53"/>
    </row>
    <row r="15" spans="1:22">
      <c r="A15" s="7"/>
      <c r="B15" s="152" t="str">
        <f>+[5]Cuadro19!B4</f>
        <v>Porte Cartas</v>
      </c>
      <c r="C15" s="59">
        <f>+[5]Cuadro19!C4</f>
        <v>0.67</v>
      </c>
      <c r="D15" s="59">
        <f>+[5]Cuadro19!D4</f>
        <v>1.74</v>
      </c>
      <c r="E15" s="60">
        <f>+[5]Cuadro19!E4</f>
        <v>0.7</v>
      </c>
      <c r="F15" s="60">
        <f>+[5]Cuadro19!F4</f>
        <v>1.72</v>
      </c>
      <c r="G15" s="59">
        <f>+[5]Cuadro19!G4</f>
        <v>0.67</v>
      </c>
      <c r="H15" s="59">
        <f>+[5]Cuadro19!H4</f>
        <v>1.74</v>
      </c>
      <c r="I15" s="74">
        <f>+[5]Cuadro19!I4</f>
        <v>16</v>
      </c>
      <c r="J15" s="74">
        <f>+[5]Cuadro19!J4</f>
        <v>3</v>
      </c>
      <c r="K15" s="11"/>
      <c r="L15" s="7"/>
      <c r="N15" s="18"/>
    </row>
    <row r="16" spans="1:22">
      <c r="A16" s="7"/>
      <c r="B16" s="152" t="str">
        <f>+[5]Cuadro19!B5</f>
        <v>Seguro Privado</v>
      </c>
      <c r="C16" s="59">
        <f>+[5]Cuadro19!C5</f>
        <v>1.73</v>
      </c>
      <c r="D16" s="59">
        <f>+[5]Cuadro19!D5</f>
        <v>1.19</v>
      </c>
      <c r="E16" s="60">
        <f>+[5]Cuadro19!E5</f>
        <v>1.1100000000000001</v>
      </c>
      <c r="F16" s="60">
        <f>+[5]Cuadro19!F5</f>
        <v>1.19</v>
      </c>
      <c r="G16" s="59">
        <f>+[5]Cuadro19!G5</f>
        <v>1.75</v>
      </c>
      <c r="H16" s="59">
        <f>+[5]Cuadro19!H5</f>
        <v>1.19</v>
      </c>
      <c r="I16" s="74">
        <f>+[5]Cuadro19!I5</f>
        <v>9</v>
      </c>
      <c r="J16" s="74">
        <f>+[5]Cuadro19!J5</f>
        <v>4</v>
      </c>
      <c r="K16" s="11"/>
      <c r="L16" s="7"/>
    </row>
    <row r="17" spans="1:16">
      <c r="A17" s="7"/>
      <c r="B17" s="152" t="str">
        <f>+[5]Cuadro19!B6</f>
        <v>Medica general</v>
      </c>
      <c r="C17" s="59">
        <f>+[5]Cuadro19!C6</f>
        <v>0.87</v>
      </c>
      <c r="D17" s="59">
        <f>+[5]Cuadro19!D6</f>
        <v>1.1100000000000001</v>
      </c>
      <c r="E17" s="60">
        <f>+[5]Cuadro19!E6</f>
        <v>1.24</v>
      </c>
      <c r="F17" s="60">
        <f>+[5]Cuadro19!F6</f>
        <v>1.65</v>
      </c>
      <c r="G17" s="59">
        <f>+[5]Cuadro19!G6</f>
        <v>0.37</v>
      </c>
      <c r="H17" s="59">
        <f>+[5]Cuadro19!H6</f>
        <v>0.47</v>
      </c>
      <c r="I17" s="74">
        <f>+[5]Cuadro19!I6</f>
        <v>14</v>
      </c>
      <c r="J17" s="74">
        <f>+[5]Cuadro19!J6</f>
        <v>5</v>
      </c>
      <c r="K17" s="11"/>
      <c r="L17" s="7"/>
    </row>
    <row r="18" spans="1:16">
      <c r="A18" s="7"/>
      <c r="B18" s="152" t="str">
        <f>+[5]Cuadro19!B7</f>
        <v>Servicio TV</v>
      </c>
      <c r="C18" s="59">
        <f>+[5]Cuadro19!C7</f>
        <v>0</v>
      </c>
      <c r="D18" s="59">
        <f>+[5]Cuadro19!D7</f>
        <v>1.0900000000000001</v>
      </c>
      <c r="E18" s="60">
        <f>+[5]Cuadro19!E7</f>
        <v>0</v>
      </c>
      <c r="F18" s="60">
        <f>+[5]Cuadro19!F7</f>
        <v>1.0900000000000001</v>
      </c>
      <c r="G18" s="59">
        <f>+[5]Cuadro19!G7</f>
        <v>0</v>
      </c>
      <c r="H18" s="59">
        <f>+[5]Cuadro19!H7</f>
        <v>1.1200000000000001</v>
      </c>
      <c r="I18" s="74">
        <f>+[5]Cuadro19!I7</f>
        <v>35</v>
      </c>
      <c r="J18" s="74">
        <f>+[5]Cuadro19!J7</f>
        <v>6</v>
      </c>
      <c r="K18" s="11"/>
      <c r="L18" s="7"/>
    </row>
    <row r="19" spans="1:16">
      <c r="A19" s="7"/>
      <c r="B19" s="152" t="str">
        <f>+[5]Cuadro19!B8</f>
        <v>Serv. Mascotas</v>
      </c>
      <c r="C19" s="59">
        <f>+[5]Cuadro19!C8</f>
        <v>0.89</v>
      </c>
      <c r="D19" s="59">
        <f>+[5]Cuadro19!D8</f>
        <v>1.07</v>
      </c>
      <c r="E19" s="60">
        <f>+[5]Cuadro19!E8</f>
        <v>0</v>
      </c>
      <c r="F19" s="60">
        <f>+[5]Cuadro19!F8</f>
        <v>0</v>
      </c>
      <c r="G19" s="59">
        <f>+[5]Cuadro19!G8</f>
        <v>1.5</v>
      </c>
      <c r="H19" s="59">
        <f>+[5]Cuadro19!H8</f>
        <v>1.8</v>
      </c>
      <c r="I19" s="74">
        <f>+[5]Cuadro19!I8</f>
        <v>13</v>
      </c>
      <c r="J19" s="74">
        <f>+[5]Cuadro19!J8</f>
        <v>7</v>
      </c>
      <c r="K19" s="11"/>
      <c r="L19" s="7"/>
    </row>
    <row r="20" spans="1:16">
      <c r="A20" s="7"/>
      <c r="B20" s="152" t="str">
        <f>+[5]Cuadro19!B9</f>
        <v>Medica especial</v>
      </c>
      <c r="C20" s="59">
        <f>+[5]Cuadro19!C9</f>
        <v>0.6</v>
      </c>
      <c r="D20" s="59">
        <f>+[5]Cuadro19!D9</f>
        <v>0.89</v>
      </c>
      <c r="E20" s="60">
        <f>+[5]Cuadro19!E9</f>
        <v>0.5</v>
      </c>
      <c r="F20" s="60">
        <f>+[5]Cuadro19!F9</f>
        <v>0.39</v>
      </c>
      <c r="G20" s="59">
        <f>+[5]Cuadro19!G9</f>
        <v>0.95</v>
      </c>
      <c r="H20" s="59">
        <f>+[5]Cuadro19!H9</f>
        <v>2.2799999999999998</v>
      </c>
      <c r="I20" s="74">
        <f>+[5]Cuadro19!I9</f>
        <v>18</v>
      </c>
      <c r="J20" s="74">
        <f>+[5]Cuadro19!J9</f>
        <v>8</v>
      </c>
      <c r="K20" s="11"/>
      <c r="L20" s="7"/>
    </row>
    <row r="21" spans="1:16">
      <c r="A21" s="7"/>
      <c r="B21" s="152" t="str">
        <f>+[5]Cuadro19!B10</f>
        <v>Otros equipos</v>
      </c>
      <c r="C21" s="59">
        <f>+[5]Cuadro19!C10</f>
        <v>-0.02</v>
      </c>
      <c r="D21" s="59">
        <f>+[5]Cuadro19!D10</f>
        <v>0.8</v>
      </c>
      <c r="E21" s="60">
        <f>+[5]Cuadro19!E10</f>
        <v>0.56999999999999995</v>
      </c>
      <c r="F21" s="60">
        <f>+[5]Cuadro19!F10</f>
        <v>0.21</v>
      </c>
      <c r="G21" s="59">
        <f>+[5]Cuadro19!G10</f>
        <v>-1.68</v>
      </c>
      <c r="H21" s="59">
        <f>+[5]Cuadro19!H10</f>
        <v>1.53</v>
      </c>
      <c r="I21" s="74">
        <f>+[5]Cuadro19!I10</f>
        <v>36</v>
      </c>
      <c r="J21" s="74">
        <f>+[5]Cuadro19!J10</f>
        <v>9</v>
      </c>
      <c r="K21" s="11"/>
      <c r="L21" s="7"/>
    </row>
    <row r="22" spans="1:16">
      <c r="A22" s="7"/>
      <c r="B22" s="152" t="str">
        <f>+[5]Cuadro19!B11</f>
        <v>Lavandería</v>
      </c>
      <c r="C22" s="59">
        <f>+[5]Cuadro19!C11</f>
        <v>2.19</v>
      </c>
      <c r="D22" s="59">
        <f>+[5]Cuadro19!D11</f>
        <v>0.79</v>
      </c>
      <c r="E22" s="60">
        <f>+[5]Cuadro19!E11</f>
        <v>0.81</v>
      </c>
      <c r="F22" s="60">
        <f>+[5]Cuadro19!F11</f>
        <v>0.19</v>
      </c>
      <c r="G22" s="59">
        <f>+[5]Cuadro19!G11</f>
        <v>2.57</v>
      </c>
      <c r="H22" s="59">
        <f>+[5]Cuadro19!H11</f>
        <v>0.85</v>
      </c>
      <c r="I22" s="74">
        <f>+[5]Cuadro19!I11</f>
        <v>7</v>
      </c>
      <c r="J22" s="74">
        <f>+[5]Cuadro19!J11</f>
        <v>10</v>
      </c>
      <c r="K22" s="11"/>
      <c r="L22" s="7"/>
    </row>
    <row r="23" spans="1:16">
      <c r="A23" s="7"/>
      <c r="B23" s="152" t="str">
        <f>+[5]Cuadro19!B12</f>
        <v>Imagen Diagnosti</v>
      </c>
      <c r="C23" s="59">
        <f>+[5]Cuadro19!C12</f>
        <v>0.63</v>
      </c>
      <c r="D23" s="59">
        <f>+[5]Cuadro19!D12</f>
        <v>0.78</v>
      </c>
      <c r="E23" s="60">
        <f>+[5]Cuadro19!E12</f>
        <v>0.73</v>
      </c>
      <c r="F23" s="60">
        <f>+[5]Cuadro19!F12</f>
        <v>0.72</v>
      </c>
      <c r="G23" s="59">
        <f>+[5]Cuadro19!G12</f>
        <v>0.69</v>
      </c>
      <c r="H23" s="59">
        <f>+[5]Cuadro19!H12</f>
        <v>1.5</v>
      </c>
      <c r="I23" s="74">
        <f>+[5]Cuadro19!I12</f>
        <v>17</v>
      </c>
      <c r="J23" s="74">
        <f>+[5]Cuadro19!J12</f>
        <v>11</v>
      </c>
      <c r="K23" s="11"/>
      <c r="L23" s="7"/>
      <c r="O23" s="17"/>
      <c r="P23" s="17"/>
    </row>
    <row r="24" spans="1:16">
      <c r="A24" s="7"/>
      <c r="B24" s="152" t="str">
        <f>+[5]Cuadro19!B13</f>
        <v>Otro gto de ocupa.</v>
      </c>
      <c r="C24" s="59">
        <f>+[5]Cuadro19!C13</f>
        <v>0.1</v>
      </c>
      <c r="D24" s="59">
        <f>+[5]Cuadro19!D13</f>
        <v>0.74</v>
      </c>
      <c r="E24" s="60">
        <f>+[5]Cuadro19!E13</f>
        <v>0.1</v>
      </c>
      <c r="F24" s="60">
        <f>+[5]Cuadro19!F13</f>
        <v>0.31</v>
      </c>
      <c r="G24" s="59">
        <f>+[5]Cuadro19!G13</f>
        <v>0</v>
      </c>
      <c r="H24" s="59">
        <f>+[5]Cuadro19!H13</f>
        <v>0.43</v>
      </c>
      <c r="I24" s="74">
        <f>+[5]Cuadro19!I13</f>
        <v>27</v>
      </c>
      <c r="J24" s="74">
        <f>+[5]Cuadro19!J13</f>
        <v>12</v>
      </c>
      <c r="K24" s="11"/>
      <c r="L24" s="7"/>
      <c r="N24" s="56"/>
      <c r="O24" s="56"/>
      <c r="P24" s="56"/>
    </row>
    <row r="25" spans="1:16">
      <c r="A25" s="7"/>
      <c r="B25" s="152" t="str">
        <f>+[5]Cuadro19!B14</f>
        <v>Otro Serv Cuidado</v>
      </c>
      <c r="C25" s="59">
        <f>+[5]Cuadro19!C14</f>
        <v>3.1</v>
      </c>
      <c r="D25" s="59">
        <f>+[5]Cuadro19!D14</f>
        <v>0.67</v>
      </c>
      <c r="E25" s="60">
        <f>+[5]Cuadro19!E14</f>
        <v>0.8</v>
      </c>
      <c r="F25" s="60">
        <f>+[5]Cuadro19!F14</f>
        <v>1.21</v>
      </c>
      <c r="G25" s="59">
        <f>+[5]Cuadro19!G14</f>
        <v>3.9</v>
      </c>
      <c r="H25" s="59">
        <f>+[5]Cuadro19!H14</f>
        <v>0</v>
      </c>
      <c r="I25" s="74">
        <f>+[5]Cuadro19!I14</f>
        <v>2</v>
      </c>
      <c r="J25" s="74">
        <f>+[5]Cuadro19!J14</f>
        <v>13</v>
      </c>
      <c r="K25" s="11"/>
      <c r="L25" s="7"/>
      <c r="N25" s="56"/>
      <c r="O25" s="56"/>
      <c r="P25" s="56"/>
    </row>
    <row r="26" spans="1:16">
      <c r="A26" s="7"/>
      <c r="B26" s="152" t="str">
        <f>+[5]Cuadro19!B15</f>
        <v>Seguro vehículo</v>
      </c>
      <c r="C26" s="59">
        <f>+[5]Cuadro19!C15</f>
        <v>4.4800000000000004</v>
      </c>
      <c r="D26" s="59">
        <f>+[5]Cuadro19!D15</f>
        <v>0.63</v>
      </c>
      <c r="E26" s="60">
        <f>+[5]Cuadro19!E15</f>
        <v>4.4800000000000004</v>
      </c>
      <c r="F26" s="60">
        <f>+[5]Cuadro19!F15</f>
        <v>0.63</v>
      </c>
      <c r="G26" s="59">
        <f>+[5]Cuadro19!G15</f>
        <v>4.4800000000000004</v>
      </c>
      <c r="H26" s="59">
        <f>+[5]Cuadro19!H15</f>
        <v>0.63</v>
      </c>
      <c r="I26" s="74">
        <f>+[5]Cuadro19!I15</f>
        <v>1</v>
      </c>
      <c r="J26" s="74">
        <f>+[5]Cuadro19!J15</f>
        <v>14</v>
      </c>
      <c r="K26" s="11"/>
      <c r="L26" s="7"/>
      <c r="N26" s="56"/>
      <c r="O26" s="56"/>
      <c r="P26" s="56"/>
    </row>
    <row r="27" spans="1:16">
      <c r="A27" s="7"/>
      <c r="B27" s="152" t="str">
        <f>+[5]Cuadro19!B16</f>
        <v>Reparación hogar</v>
      </c>
      <c r="C27" s="59">
        <f>+[5]Cuadro19!C16</f>
        <v>0</v>
      </c>
      <c r="D27" s="59">
        <f>+[5]Cuadro19!D16</f>
        <v>0.62</v>
      </c>
      <c r="E27" s="60">
        <f>+[5]Cuadro19!E16</f>
        <v>0</v>
      </c>
      <c r="F27" s="60">
        <f>+[5]Cuadro19!F16</f>
        <v>0</v>
      </c>
      <c r="G27" s="59">
        <f>+[5]Cuadro19!G16</f>
        <v>0</v>
      </c>
      <c r="H27" s="59">
        <f>+[5]Cuadro19!H16</f>
        <v>1.73</v>
      </c>
      <c r="I27" s="74">
        <f>+[5]Cuadro19!I16</f>
        <v>34</v>
      </c>
      <c r="J27" s="74">
        <f>+[5]Cuadro19!J16</f>
        <v>15</v>
      </c>
      <c r="K27" s="11"/>
      <c r="L27" s="7"/>
    </row>
    <row r="28" spans="1:16">
      <c r="A28" s="7"/>
      <c r="B28" s="152" t="str">
        <f>+[5]Cuadro19!B17</f>
        <v>Serv. Ambulancia</v>
      </c>
      <c r="C28" s="59">
        <f>+[5]Cuadro19!C17</f>
        <v>0.53</v>
      </c>
      <c r="D28" s="59">
        <f>+[5]Cuadro19!D17</f>
        <v>0.57999999999999996</v>
      </c>
      <c r="E28" s="60">
        <f>+[5]Cuadro19!E17</f>
        <v>0.51</v>
      </c>
      <c r="F28" s="60">
        <f>+[5]Cuadro19!F17</f>
        <v>0.81</v>
      </c>
      <c r="G28" s="59">
        <f>+[5]Cuadro19!G17</f>
        <v>0</v>
      </c>
      <c r="H28" s="59">
        <f>+[5]Cuadro19!H17</f>
        <v>0</v>
      </c>
      <c r="I28" s="74">
        <f>+[5]Cuadro19!I17</f>
        <v>19</v>
      </c>
      <c r="J28" s="74">
        <f>+[5]Cuadro19!J17</f>
        <v>16</v>
      </c>
      <c r="K28" s="11"/>
      <c r="L28" s="7"/>
    </row>
    <row r="29" spans="1:16">
      <c r="A29" s="7"/>
      <c r="B29" s="152" t="str">
        <f>+[5]Cuadro19!B18</f>
        <v>Serv. Mecánica</v>
      </c>
      <c r="C29" s="59">
        <f>+[5]Cuadro19!C18</f>
        <v>0.11</v>
      </c>
      <c r="D29" s="59">
        <f>+[5]Cuadro19!D18</f>
        <v>0.56000000000000005</v>
      </c>
      <c r="E29" s="60">
        <f>+[5]Cuadro19!E18</f>
        <v>0.2</v>
      </c>
      <c r="F29" s="60">
        <f>+[5]Cuadro19!F18</f>
        <v>0.51</v>
      </c>
      <c r="G29" s="59">
        <f>+[5]Cuadro19!G18</f>
        <v>0</v>
      </c>
      <c r="H29" s="59">
        <f>+[5]Cuadro19!H18</f>
        <v>0.6</v>
      </c>
      <c r="I29" s="74">
        <f>+[5]Cuadro19!I18</f>
        <v>26</v>
      </c>
      <c r="J29" s="74">
        <f>+[5]Cuadro19!J18</f>
        <v>17</v>
      </c>
      <c r="K29" s="11"/>
      <c r="L29" s="7"/>
    </row>
    <row r="30" spans="1:16">
      <c r="A30" s="7"/>
      <c r="B30" s="152" t="str">
        <f>+[5]Cuadro19!B19</f>
        <v>Examen Laboratorio</v>
      </c>
      <c r="C30" s="59">
        <f>+[5]Cuadro19!C19</f>
        <v>0.25</v>
      </c>
      <c r="D30" s="59">
        <f>+[5]Cuadro19!D19</f>
        <v>0.39</v>
      </c>
      <c r="E30" s="60">
        <f>+[5]Cuadro19!E19</f>
        <v>-0.11</v>
      </c>
      <c r="F30" s="60">
        <f>+[5]Cuadro19!F19</f>
        <v>0.37</v>
      </c>
      <c r="G30" s="59">
        <f>+[5]Cuadro19!G19</f>
        <v>0.32</v>
      </c>
      <c r="H30" s="59">
        <f>+[5]Cuadro19!H19</f>
        <v>0.35</v>
      </c>
      <c r="I30" s="74">
        <f>+[5]Cuadro19!I19</f>
        <v>24</v>
      </c>
      <c r="J30" s="74">
        <f>+[5]Cuadro19!J19</f>
        <v>18</v>
      </c>
      <c r="K30" s="11"/>
      <c r="L30" s="7"/>
    </row>
    <row r="31" spans="1:16">
      <c r="A31" s="7"/>
      <c r="B31" s="152" t="str">
        <f>+[5]Cuadro19!B20</f>
        <v>Corte cabello</v>
      </c>
      <c r="C31" s="59">
        <f>+[5]Cuadro19!C20</f>
        <v>1.99</v>
      </c>
      <c r="D31" s="59">
        <f>+[5]Cuadro19!D20</f>
        <v>0.32</v>
      </c>
      <c r="E31" s="60">
        <f>+[5]Cuadro19!E20</f>
        <v>1</v>
      </c>
      <c r="F31" s="60">
        <f>+[5]Cuadro19!F20</f>
        <v>0.78</v>
      </c>
      <c r="G31" s="59">
        <f>+[5]Cuadro19!G20</f>
        <v>2</v>
      </c>
      <c r="H31" s="59">
        <f>+[5]Cuadro19!H20</f>
        <v>-0.27</v>
      </c>
      <c r="I31" s="74">
        <f>+[5]Cuadro19!I20</f>
        <v>8</v>
      </c>
      <c r="J31" s="74">
        <f>+[5]Cuadro19!J20</f>
        <v>19</v>
      </c>
      <c r="K31" s="11"/>
      <c r="L31" s="7"/>
    </row>
    <row r="32" spans="1:16">
      <c r="A32" s="7"/>
      <c r="B32" s="152" t="str">
        <f>+[5]Cuadro19!B21</f>
        <v>Arren/to efectivo</v>
      </c>
      <c r="C32" s="59">
        <f>+[5]Cuadro19!C21</f>
        <v>0.33</v>
      </c>
      <c r="D32" s="59">
        <f>+[5]Cuadro19!D21</f>
        <v>0.26</v>
      </c>
      <c r="E32" s="60">
        <f>+[5]Cuadro19!E21</f>
        <v>0.44</v>
      </c>
      <c r="F32" s="60">
        <f>+[5]Cuadro19!F21</f>
        <v>0.39</v>
      </c>
      <c r="G32" s="59">
        <f>+[5]Cuadro19!G21</f>
        <v>0.35</v>
      </c>
      <c r="H32" s="59">
        <f>+[5]Cuadro19!H21</f>
        <v>0.44</v>
      </c>
      <c r="I32" s="74">
        <f>+[5]Cuadro19!I21</f>
        <v>22</v>
      </c>
      <c r="J32" s="74">
        <f>+[5]Cuadro19!J21</f>
        <v>20</v>
      </c>
      <c r="K32" s="11"/>
      <c r="L32" s="7"/>
    </row>
    <row r="33" spans="1:12">
      <c r="A33" s="7"/>
      <c r="B33" s="152" t="str">
        <f>+[5]Cuadro19!B22</f>
        <v>Arren/to Imputado</v>
      </c>
      <c r="C33" s="59">
        <f>+[5]Cuadro19!C22</f>
        <v>0.24</v>
      </c>
      <c r="D33" s="59">
        <f>+[5]Cuadro19!D22</f>
        <v>0.23</v>
      </c>
      <c r="E33" s="60">
        <f>+[5]Cuadro19!E22</f>
        <v>0.18</v>
      </c>
      <c r="F33" s="60">
        <f>+[5]Cuadro19!F22</f>
        <v>0.36</v>
      </c>
      <c r="G33" s="59">
        <f>+[5]Cuadro19!G22</f>
        <v>0.35</v>
      </c>
      <c r="H33" s="59">
        <f>+[5]Cuadro19!H22</f>
        <v>0.44</v>
      </c>
      <c r="I33" s="74">
        <f>+[5]Cuadro19!I22</f>
        <v>25</v>
      </c>
      <c r="J33" s="74">
        <f>+[5]Cuadro19!J22</f>
        <v>21</v>
      </c>
      <c r="K33" s="11"/>
      <c r="L33" s="7"/>
    </row>
    <row r="34" spans="1:12">
      <c r="A34" s="7"/>
      <c r="B34" s="152" t="str">
        <f>+[5]Cuadro19!B23</f>
        <v>Serv Bancarios</v>
      </c>
      <c r="C34" s="59">
        <f>+[5]Cuadro19!C23</f>
        <v>0.68</v>
      </c>
      <c r="D34" s="59">
        <f>+[5]Cuadro19!D23</f>
        <v>0.21</v>
      </c>
      <c r="E34" s="60">
        <f>+[5]Cuadro19!E23</f>
        <v>0.68</v>
      </c>
      <c r="F34" s="60">
        <f>+[5]Cuadro19!F23</f>
        <v>0.21</v>
      </c>
      <c r="G34" s="59">
        <f>+[5]Cuadro19!G23</f>
        <v>0.69</v>
      </c>
      <c r="H34" s="59">
        <f>+[5]Cuadro19!H23</f>
        <v>0.21</v>
      </c>
      <c r="I34" s="74">
        <f>+[5]Cuadro19!I23</f>
        <v>15</v>
      </c>
      <c r="J34" s="74">
        <f>+[5]Cuadro19!J23</f>
        <v>22</v>
      </c>
      <c r="K34" s="11"/>
      <c r="L34" s="7"/>
    </row>
    <row r="35" spans="1:12">
      <c r="A35" s="7"/>
      <c r="B35" s="152" t="str">
        <f>+[5]Cuadro19!B24</f>
        <v>Otro Serv Financiero</v>
      </c>
      <c r="C35" s="59">
        <f>+[5]Cuadro19!C24</f>
        <v>1.18</v>
      </c>
      <c r="D35" s="59">
        <f>+[5]Cuadro19!D24</f>
        <v>0.21</v>
      </c>
      <c r="E35" s="60">
        <f>+[5]Cuadro19!E24</f>
        <v>1.26</v>
      </c>
      <c r="F35" s="60">
        <f>+[5]Cuadro19!F24</f>
        <v>0.22</v>
      </c>
      <c r="G35" s="59">
        <f>+[5]Cuadro19!G24</f>
        <v>0.91</v>
      </c>
      <c r="H35" s="59">
        <f>+[5]Cuadro19!H24</f>
        <v>0.19</v>
      </c>
      <c r="I35" s="74">
        <f>+[5]Cuadro19!I24</f>
        <v>11</v>
      </c>
      <c r="J35" s="74">
        <f>+[5]Cuadro19!J24</f>
        <v>23</v>
      </c>
      <c r="K35" s="11"/>
      <c r="L35" s="7"/>
    </row>
    <row r="36" spans="1:12">
      <c r="A36" s="7"/>
      <c r="B36" s="152" t="str">
        <f>+[5]Cuadro19!B25</f>
        <v>Confección</v>
      </c>
      <c r="C36" s="59">
        <f>+[5]Cuadro19!C25</f>
        <v>0.43</v>
      </c>
      <c r="D36" s="59">
        <f>+[5]Cuadro19!D25</f>
        <v>0.05</v>
      </c>
      <c r="E36" s="60">
        <f>+[5]Cuadro19!E25</f>
        <v>0.8</v>
      </c>
      <c r="F36" s="60">
        <f>+[5]Cuadro19!F25</f>
        <v>0.46</v>
      </c>
      <c r="G36" s="59">
        <f>+[5]Cuadro19!G25</f>
        <v>0</v>
      </c>
      <c r="H36" s="59">
        <f>+[5]Cuadro19!H25</f>
        <v>-0.18</v>
      </c>
      <c r="I36" s="74">
        <f>+[5]Cuadro19!I25</f>
        <v>20</v>
      </c>
      <c r="J36" s="74">
        <f>+[5]Cuadro19!J25</f>
        <v>24</v>
      </c>
      <c r="K36" s="11"/>
      <c r="L36" s="7"/>
    </row>
    <row r="37" spans="1:12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184" t="s">
        <v>764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778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tr">
        <f>+[5]Cuadro19a!B2</f>
        <v>Arren/to Imputado</v>
      </c>
      <c r="C46" s="59">
        <f>+[5]Cuadro19a!C2</f>
        <v>2.6281830850051632E-2</v>
      </c>
      <c r="D46" s="59">
        <f>+[5]Cuadro19a!D2</f>
        <v>2.5031216621929302E-2</v>
      </c>
      <c r="E46" s="60">
        <f>+[5]Cuadro19a!E2</f>
        <v>1.3129480941901403E-2</v>
      </c>
      <c r="F46" s="60">
        <f>+[5]Cuadro19a!F2</f>
        <v>2.62732739806164E-2</v>
      </c>
      <c r="G46" s="59">
        <f>+[5]Cuadro19a!G2</f>
        <v>4.9405073771099477E-2</v>
      </c>
      <c r="H46" s="59">
        <f>+[5]Cuadro19a!H2</f>
        <v>6.1204816299522E-2</v>
      </c>
      <c r="I46" s="74">
        <f>+[5]Cuadro19a!I2</f>
        <v>1</v>
      </c>
      <c r="J46" s="74">
        <f>+[5]Cuadro19a!J2</f>
        <v>1</v>
      </c>
      <c r="K46" s="11"/>
      <c r="L46" s="7"/>
    </row>
    <row r="47" spans="1:12">
      <c r="A47" s="7"/>
      <c r="B47" s="9" t="str">
        <f>+[5]Cuadro19a!B3</f>
        <v>Arren/to efectivo</v>
      </c>
      <c r="C47" s="59">
        <f>+[5]Cuadro19a!C3</f>
        <v>2.5412059904418333E-2</v>
      </c>
      <c r="D47" s="59">
        <f>+[5]Cuadro19a!D3</f>
        <v>1.99968317166603E-2</v>
      </c>
      <c r="E47" s="60">
        <f>+[5]Cuadro19a!E3</f>
        <v>4.6743389240957042E-2</v>
      </c>
      <c r="F47" s="60">
        <f>+[5]Cuadro19a!F3</f>
        <v>4.1476112907804202E-2</v>
      </c>
      <c r="G47" s="59">
        <f>+[5]Cuadro19a!G3</f>
        <v>1.4918474197472184E-2</v>
      </c>
      <c r="H47" s="59">
        <f>+[5]Cuadro19a!H3</f>
        <v>1.84815526631107E-2</v>
      </c>
      <c r="I47" s="74">
        <f>+[5]Cuadro19a!I3</f>
        <v>2</v>
      </c>
      <c r="J47" s="74">
        <f>+[5]Cuadro19a!J3</f>
        <v>2</v>
      </c>
      <c r="K47" s="11"/>
      <c r="L47" s="7"/>
    </row>
    <row r="48" spans="1:12" ht="16.5" thickBot="1">
      <c r="A48" s="7"/>
      <c r="B48" s="9" t="str">
        <f>+[5]Cuadro19a!B4</f>
        <v>Otro gto de ocupa.</v>
      </c>
      <c r="C48" s="162">
        <f>+[5]Cuadro19a!C4</f>
        <v>1.922957784003631E-3</v>
      </c>
      <c r="D48" s="162">
        <f>+[5]Cuadro19a!D4</f>
        <v>1.4234650422487401E-2</v>
      </c>
      <c r="E48" s="163">
        <f>+[5]Cuadro19a!E4</f>
        <v>3.3255189089244781E-4</v>
      </c>
      <c r="F48" s="163">
        <f>+[5]Cuadro19a!F4</f>
        <v>1.04848424567989E-3</v>
      </c>
      <c r="G48" s="162">
        <f>+[5]Cuadro19a!G4</f>
        <v>0</v>
      </c>
      <c r="H48" s="162">
        <f>+[5]Cuadro19a!H4</f>
        <v>1.8031827453635799E-2</v>
      </c>
      <c r="I48" s="164">
        <f>+[5]Cuadro19a!I4</f>
        <v>15</v>
      </c>
      <c r="J48" s="164">
        <f>+[5]Cuadro19a!J4</f>
        <v>3</v>
      </c>
      <c r="K48" s="11"/>
      <c r="L48" s="7"/>
    </row>
    <row r="49" spans="1:12" ht="16.5" thickTop="1">
      <c r="A49" s="7"/>
      <c r="B49" s="9" t="str">
        <f>+[5]Cuadro19a!B5</f>
        <v>Turismo</v>
      </c>
      <c r="C49" s="165">
        <f>+[5]Cuadro19a!C5</f>
        <v>1.063824856894355E-2</v>
      </c>
      <c r="D49" s="165">
        <f>+[5]Cuadro19a!D5</f>
        <v>-4.0374880645945602E-4</v>
      </c>
      <c r="E49" s="166">
        <f>+[5]Cuadro19a!E5</f>
        <v>3.6410462269508763E-5</v>
      </c>
      <c r="F49" s="166">
        <f>+[5]Cuadro19a!F5</f>
        <v>8.2037660859049098E-4</v>
      </c>
      <c r="G49" s="165">
        <f>+[5]Cuadro19a!G5</f>
        <v>4.2518051151148338E-2</v>
      </c>
      <c r="H49" s="165">
        <f>+[5]Cuadro19a!H5</f>
        <v>-3.1999875437630998E-2</v>
      </c>
      <c r="I49" s="167">
        <f>+[5]Cuadro19a!I5</f>
        <v>3</v>
      </c>
      <c r="J49" s="167">
        <f>+[5]Cuadro19a!J5</f>
        <v>35</v>
      </c>
      <c r="K49" s="11"/>
      <c r="L49" s="7"/>
    </row>
    <row r="50" spans="1:12">
      <c r="A50" s="7"/>
      <c r="B50" s="9" t="str">
        <f>+[5]Cuadro19a!B6</f>
        <v>Alcoba</v>
      </c>
      <c r="C50" s="59">
        <f>+[5]Cuadro19a!C6</f>
        <v>1.4278724154882607E-4</v>
      </c>
      <c r="D50" s="59">
        <f>+[5]Cuadro19a!D6</f>
        <v>-4.6114759259641998E-4</v>
      </c>
      <c r="E50" s="60">
        <f>+[5]Cuadro19a!E6</f>
        <v>9.6244331163421073E-4</v>
      </c>
      <c r="F50" s="60">
        <f>+[5]Cuadro19a!F6</f>
        <v>-8.0751642895638201E-5</v>
      </c>
      <c r="G50" s="59">
        <f>+[5]Cuadro19a!G6</f>
        <v>0</v>
      </c>
      <c r="H50" s="59">
        <f>+[5]Cuadro19a!H6</f>
        <v>0</v>
      </c>
      <c r="I50" s="74">
        <f>+[5]Cuadro19a!I6</f>
        <v>24</v>
      </c>
      <c r="J50" s="74">
        <f>+[5]Cuadro19a!J6</f>
        <v>36</v>
      </c>
      <c r="K50" s="11"/>
      <c r="L50" s="7"/>
    </row>
    <row r="51" spans="1:12">
      <c r="A51" s="7"/>
      <c r="B51" s="9" t="str">
        <f>+[5]Cuadro19a!B7</f>
        <v>Serv. de diversión</v>
      </c>
      <c r="C51" s="59">
        <f>+[5]Cuadro19a!C7</f>
        <v>1.3204078200697764E-3</v>
      </c>
      <c r="D51" s="59">
        <f>+[5]Cuadro19a!D7</f>
        <v>-1.16452756231915E-2</v>
      </c>
      <c r="E51" s="60">
        <f>+[5]Cuadro19a!E7</f>
        <v>1.0269857928942546E-3</v>
      </c>
      <c r="F51" s="60">
        <f>+[5]Cuadro19a!F7</f>
        <v>1.2970015723904301E-3</v>
      </c>
      <c r="G51" s="59">
        <f>+[5]Cuadro19a!G7</f>
        <v>0</v>
      </c>
      <c r="H51" s="59">
        <f>+[5]Cuadro19a!H7</f>
        <v>-7.16359225779724E-3</v>
      </c>
      <c r="I51" s="74">
        <f>+[5]Cuadro19a!I7</f>
        <v>17</v>
      </c>
      <c r="J51" s="74">
        <f>+[5]Cuadro19a!J7</f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B10" sqref="B10:J36"/>
      <selection pane="bottomLeft" activeCell="M9" sqref="M9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138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777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tr">
        <f>+[5]Cuadro20!B2</f>
        <v>Gas</v>
      </c>
      <c r="C13" s="59">
        <f>+[5]Cuadro20!C2</f>
        <v>9.74</v>
      </c>
      <c r="D13" s="59">
        <f>+[5]Cuadro20!D2</f>
        <v>7.69</v>
      </c>
      <c r="E13" s="60">
        <f>+[5]Cuadro20!E2</f>
        <v>8.6999999999999993</v>
      </c>
      <c r="F13" s="60">
        <f>+[5]Cuadro20!F2</f>
        <v>6.8</v>
      </c>
      <c r="G13" s="59">
        <f>+[5]Cuadro20!G2</f>
        <v>11.17</v>
      </c>
      <c r="H13" s="59">
        <f>+[5]Cuadro20!H2</f>
        <v>8.9499999999999993</v>
      </c>
      <c r="I13" s="74">
        <f>+[5]Cuadro20!I2</f>
        <v>1</v>
      </c>
      <c r="J13" s="74">
        <f>+[5]Cuadro20!J2</f>
        <v>1</v>
      </c>
      <c r="K13" s="11"/>
      <c r="L13" s="7"/>
    </row>
    <row r="14" spans="1:22">
      <c r="A14" s="7"/>
      <c r="B14" s="152" t="str">
        <f>+[5]Cuadro20!B3</f>
        <v>Pago Complemen</v>
      </c>
      <c r="C14" s="59">
        <f>+[5]Cuadro20!C3</f>
        <v>2.5099999999999998</v>
      </c>
      <c r="D14" s="59">
        <f>+[5]Cuadro20!D3</f>
        <v>5.19</v>
      </c>
      <c r="E14" s="60">
        <f>+[5]Cuadro20!E3</f>
        <v>2.5099999999999998</v>
      </c>
      <c r="F14" s="60">
        <f>+[5]Cuadro20!F3</f>
        <v>5.19</v>
      </c>
      <c r="G14" s="59">
        <f>+[5]Cuadro20!G3</f>
        <v>2.5099999999999998</v>
      </c>
      <c r="H14" s="59">
        <f>+[5]Cuadro20!H3</f>
        <v>5.19</v>
      </c>
      <c r="I14" s="74">
        <f>+[5]Cuadro20!I3</f>
        <v>10</v>
      </c>
      <c r="J14" s="74">
        <f>+[5]Cuadro20!J3</f>
        <v>2</v>
      </c>
      <c r="K14" s="11"/>
      <c r="L14" s="7"/>
      <c r="N14" s="53"/>
    </row>
    <row r="15" spans="1:22">
      <c r="A15" s="7"/>
      <c r="B15" s="152" t="str">
        <f>+[5]Cuadro20!B4</f>
        <v>Taxi</v>
      </c>
      <c r="C15" s="59">
        <f>+[5]Cuadro20!C4</f>
        <v>2.38</v>
      </c>
      <c r="D15" s="59">
        <f>+[5]Cuadro20!D4</f>
        <v>3.81</v>
      </c>
      <c r="E15" s="60">
        <f>+[5]Cuadro20!E4</f>
        <v>2.38</v>
      </c>
      <c r="F15" s="60">
        <f>+[5]Cuadro20!F4</f>
        <v>3.81</v>
      </c>
      <c r="G15" s="59">
        <f>+[5]Cuadro20!G4</f>
        <v>2.38</v>
      </c>
      <c r="H15" s="59">
        <f>+[5]Cuadro20!H4</f>
        <v>3.81</v>
      </c>
      <c r="I15" s="74">
        <f>+[5]Cuadro20!I4</f>
        <v>11</v>
      </c>
      <c r="J15" s="74">
        <f>+[5]Cuadro20!J4</f>
        <v>3</v>
      </c>
      <c r="K15" s="11"/>
      <c r="L15" s="7"/>
      <c r="N15" s="18"/>
    </row>
    <row r="16" spans="1:22">
      <c r="A16" s="7"/>
      <c r="B16" s="152" t="str">
        <f>+[5]Cuadro20!B5</f>
        <v>Buseta</v>
      </c>
      <c r="C16" s="59">
        <f>+[5]Cuadro20!C5</f>
        <v>8.02</v>
      </c>
      <c r="D16" s="59">
        <f>+[5]Cuadro20!D5</f>
        <v>3.72</v>
      </c>
      <c r="E16" s="60">
        <f>+[5]Cuadro20!E5</f>
        <v>8.02</v>
      </c>
      <c r="F16" s="60">
        <f>+[5]Cuadro20!F5</f>
        <v>3.72</v>
      </c>
      <c r="G16" s="59">
        <f>+[5]Cuadro20!G5</f>
        <v>8.02</v>
      </c>
      <c r="H16" s="59">
        <f>+[5]Cuadro20!H5</f>
        <v>3.72</v>
      </c>
      <c r="I16" s="74">
        <f>+[5]Cuadro20!I5</f>
        <v>2</v>
      </c>
      <c r="J16" s="74">
        <f>+[5]Cuadro20!J5</f>
        <v>4</v>
      </c>
      <c r="K16" s="11"/>
      <c r="L16" s="7"/>
    </row>
    <row r="17" spans="1:16">
      <c r="A17" s="7"/>
      <c r="B17" s="152" t="str">
        <f>+[5]Cuadro20!B6</f>
        <v>Otros Trans Urbano</v>
      </c>
      <c r="C17" s="59">
        <f>+[5]Cuadro20!C6</f>
        <v>7.63</v>
      </c>
      <c r="D17" s="59">
        <f>+[5]Cuadro20!D6</f>
        <v>3.54</v>
      </c>
      <c r="E17" s="60">
        <f>+[5]Cuadro20!E6</f>
        <v>7.63</v>
      </c>
      <c r="F17" s="60">
        <f>+[5]Cuadro20!F6</f>
        <v>3.54</v>
      </c>
      <c r="G17" s="59">
        <f>+[5]Cuadro20!G6</f>
        <v>7.63</v>
      </c>
      <c r="H17" s="59">
        <f>+[5]Cuadro20!H6</f>
        <v>3.54</v>
      </c>
      <c r="I17" s="74">
        <f>+[5]Cuadro20!I6</f>
        <v>3</v>
      </c>
      <c r="J17" s="74">
        <f>+[5]Cuadro20!J6</f>
        <v>5</v>
      </c>
      <c r="K17" s="11"/>
      <c r="L17" s="7"/>
    </row>
    <row r="18" spans="1:16">
      <c r="A18" s="7"/>
      <c r="B18" s="152" t="str">
        <f>+[5]Cuadro20!B7</f>
        <v>Serv. Protección</v>
      </c>
      <c r="C18" s="59">
        <f>+[5]Cuadro20!C7</f>
        <v>2.2799999999999998</v>
      </c>
      <c r="D18" s="59">
        <f>+[5]Cuadro20!D7</f>
        <v>3.34</v>
      </c>
      <c r="E18" s="60">
        <f>+[5]Cuadro20!E7</f>
        <v>3.07</v>
      </c>
      <c r="F18" s="60">
        <f>+[5]Cuadro20!F7</f>
        <v>3.9</v>
      </c>
      <c r="G18" s="59">
        <f>+[5]Cuadro20!G7</f>
        <v>0</v>
      </c>
      <c r="H18" s="59">
        <f>+[5]Cuadro20!H7</f>
        <v>0</v>
      </c>
      <c r="I18" s="74">
        <f>+[5]Cuadro20!I7</f>
        <v>13</v>
      </c>
      <c r="J18" s="74">
        <f>+[5]Cuadro20!J7</f>
        <v>6</v>
      </c>
      <c r="K18" s="11"/>
      <c r="L18" s="7"/>
    </row>
    <row r="19" spans="1:16">
      <c r="A19" s="7"/>
      <c r="B19" s="152" t="str">
        <f>+[5]Cuadro20!B8</f>
        <v>Bus</v>
      </c>
      <c r="C19" s="59">
        <f>+[5]Cuadro20!C8</f>
        <v>6.9</v>
      </c>
      <c r="D19" s="59">
        <f>+[5]Cuadro20!D8</f>
        <v>3.24</v>
      </c>
      <c r="E19" s="60">
        <f>+[5]Cuadro20!E8</f>
        <v>6.9</v>
      </c>
      <c r="F19" s="60">
        <f>+[5]Cuadro20!F8</f>
        <v>3.24</v>
      </c>
      <c r="G19" s="59">
        <f>+[5]Cuadro20!G8</f>
        <v>6.9</v>
      </c>
      <c r="H19" s="59">
        <f>+[5]Cuadro20!H8</f>
        <v>3.24</v>
      </c>
      <c r="I19" s="74">
        <f>+[5]Cuadro20!I8</f>
        <v>4</v>
      </c>
      <c r="J19" s="74">
        <f>+[5]Cuadro20!J8</f>
        <v>7</v>
      </c>
      <c r="K19" s="11"/>
      <c r="L19" s="7"/>
    </row>
    <row r="20" spans="1:16">
      <c r="A20" s="7"/>
      <c r="B20" s="152" t="str">
        <f>+[5]Cuadro20!B9</f>
        <v>Jardines</v>
      </c>
      <c r="C20" s="59">
        <f>+[5]Cuadro20!C9</f>
        <v>0.76</v>
      </c>
      <c r="D20" s="59">
        <f>+[5]Cuadro20!D9</f>
        <v>2.54</v>
      </c>
      <c r="E20" s="60">
        <f>+[5]Cuadro20!E9</f>
        <v>3.22</v>
      </c>
      <c r="F20" s="60">
        <f>+[5]Cuadro20!F9</f>
        <v>0.46</v>
      </c>
      <c r="G20" s="59">
        <f>+[5]Cuadro20!G9</f>
        <v>-1.01</v>
      </c>
      <c r="H20" s="59">
        <f>+[5]Cuadro20!H9</f>
        <v>4.6399999999999997</v>
      </c>
      <c r="I20" s="74">
        <f>+[5]Cuadro20!I9</f>
        <v>31</v>
      </c>
      <c r="J20" s="74">
        <f>+[5]Cuadro20!J9</f>
        <v>8</v>
      </c>
      <c r="K20" s="11"/>
      <c r="L20" s="7"/>
    </row>
    <row r="21" spans="1:16">
      <c r="A21" s="7"/>
      <c r="B21" s="152" t="str">
        <f>+[5]Cuadro20!B10</f>
        <v>Energía</v>
      </c>
      <c r="C21" s="59">
        <f>+[5]Cuadro20!C10</f>
        <v>0</v>
      </c>
      <c r="D21" s="59">
        <f>+[5]Cuadro20!D10</f>
        <v>2.2400000000000002</v>
      </c>
      <c r="E21" s="60">
        <f>+[5]Cuadro20!E10</f>
        <v>0.01</v>
      </c>
      <c r="F21" s="60">
        <f>+[5]Cuadro20!F10</f>
        <v>1.83</v>
      </c>
      <c r="G21" s="59">
        <f>+[5]Cuadro20!G10</f>
        <v>0</v>
      </c>
      <c r="H21" s="59">
        <f>+[5]Cuadro20!H10</f>
        <v>2.4700000000000002</v>
      </c>
      <c r="I21" s="74">
        <f>+[5]Cuadro20!I10</f>
        <v>85</v>
      </c>
      <c r="J21" s="74">
        <f>+[5]Cuadro20!J10</f>
        <v>9</v>
      </c>
      <c r="K21" s="11"/>
      <c r="L21" s="7"/>
    </row>
    <row r="22" spans="1:16">
      <c r="A22" s="7"/>
      <c r="B22" s="152" t="str">
        <f>+[5]Cuadro20!B11</f>
        <v>Cuidado Cabello</v>
      </c>
      <c r="C22" s="59">
        <f>+[5]Cuadro20!C11</f>
        <v>0.33</v>
      </c>
      <c r="D22" s="59">
        <f>+[5]Cuadro20!D11</f>
        <v>1.97</v>
      </c>
      <c r="E22" s="60">
        <f>+[5]Cuadro20!E11</f>
        <v>0.4</v>
      </c>
      <c r="F22" s="60">
        <f>+[5]Cuadro20!F11</f>
        <v>0.4</v>
      </c>
      <c r="G22" s="59">
        <f>+[5]Cuadro20!G11</f>
        <v>0.17</v>
      </c>
      <c r="H22" s="59">
        <f>+[5]Cuadro20!H11</f>
        <v>2.85</v>
      </c>
      <c r="I22" s="74">
        <f>+[5]Cuadro20!I11</f>
        <v>56</v>
      </c>
      <c r="J22" s="74">
        <f>+[5]Cuadro20!J11</f>
        <v>10</v>
      </c>
      <c r="K22" s="11"/>
      <c r="L22" s="7"/>
    </row>
    <row r="23" spans="1:16">
      <c r="A23" s="7"/>
      <c r="B23" s="152" t="str">
        <f>+[5]Cuadro20!B12</f>
        <v>Aguardiente</v>
      </c>
      <c r="C23" s="59">
        <f>+[5]Cuadro20!C12</f>
        <v>1.1200000000000001</v>
      </c>
      <c r="D23" s="59">
        <f>+[5]Cuadro20!D12</f>
        <v>1.96</v>
      </c>
      <c r="E23" s="60">
        <f>+[5]Cuadro20!E12</f>
        <v>1.05</v>
      </c>
      <c r="F23" s="60">
        <f>+[5]Cuadro20!F12</f>
        <v>1.53</v>
      </c>
      <c r="G23" s="59">
        <f>+[5]Cuadro20!G12</f>
        <v>1.1499999999999999</v>
      </c>
      <c r="H23" s="59">
        <f>+[5]Cuadro20!H12</f>
        <v>2.17</v>
      </c>
      <c r="I23" s="74">
        <f>+[5]Cuadro20!I12</f>
        <v>25</v>
      </c>
      <c r="J23" s="74">
        <f>+[5]Cuadro20!J12</f>
        <v>11</v>
      </c>
      <c r="K23" s="11"/>
      <c r="L23" s="7"/>
      <c r="O23" s="17"/>
      <c r="P23" s="17"/>
    </row>
    <row r="24" spans="1:16">
      <c r="A24" s="7"/>
      <c r="B24" s="152" t="str">
        <f>+[5]Cuadro20!B13</f>
        <v>Porte Cartas</v>
      </c>
      <c r="C24" s="59">
        <f>+[5]Cuadro20!C13</f>
        <v>0.67</v>
      </c>
      <c r="D24" s="59">
        <f>+[5]Cuadro20!D13</f>
        <v>1.74</v>
      </c>
      <c r="E24" s="60">
        <f>+[5]Cuadro20!E13</f>
        <v>0.7</v>
      </c>
      <c r="F24" s="60">
        <f>+[5]Cuadro20!F13</f>
        <v>1.72</v>
      </c>
      <c r="G24" s="59">
        <f>+[5]Cuadro20!G13</f>
        <v>0.67</v>
      </c>
      <c r="H24" s="59">
        <f>+[5]Cuadro20!H13</f>
        <v>1.74</v>
      </c>
      <c r="I24" s="74">
        <f>+[5]Cuadro20!I13</f>
        <v>34</v>
      </c>
      <c r="J24" s="74">
        <f>+[5]Cuadro20!J13</f>
        <v>12</v>
      </c>
      <c r="K24" s="11"/>
      <c r="L24" s="7"/>
      <c r="N24" s="56"/>
      <c r="O24" s="56"/>
      <c r="P24" s="56"/>
    </row>
    <row r="25" spans="1:16">
      <c r="A25" s="7"/>
      <c r="B25" s="152" t="str">
        <f>+[5]Cuadro20!B14</f>
        <v>Otro uten. aseo</v>
      </c>
      <c r="C25" s="59">
        <f>+[5]Cuadro20!C14</f>
        <v>0.69</v>
      </c>
      <c r="D25" s="59">
        <f>+[5]Cuadro20!D14</f>
        <v>1.27</v>
      </c>
      <c r="E25" s="60">
        <f>+[5]Cuadro20!E14</f>
        <v>0.47</v>
      </c>
      <c r="F25" s="60">
        <f>+[5]Cuadro20!F14</f>
        <v>1.55</v>
      </c>
      <c r="G25" s="59">
        <f>+[5]Cuadro20!G14</f>
        <v>1.18</v>
      </c>
      <c r="H25" s="59">
        <f>+[5]Cuadro20!H14</f>
        <v>0.6</v>
      </c>
      <c r="I25" s="74">
        <f>+[5]Cuadro20!I14</f>
        <v>32</v>
      </c>
      <c r="J25" s="74">
        <f>+[5]Cuadro20!J14</f>
        <v>13</v>
      </c>
      <c r="K25" s="11"/>
      <c r="L25" s="7"/>
      <c r="N25" s="56"/>
      <c r="O25" s="56"/>
      <c r="P25" s="56"/>
    </row>
    <row r="26" spans="1:16">
      <c r="A26" s="7"/>
      <c r="B26" s="152" t="str">
        <f>+[5]Cuadro20!B15</f>
        <v>Jabones</v>
      </c>
      <c r="C26" s="59">
        <f>+[5]Cuadro20!C15</f>
        <v>-0.32</v>
      </c>
      <c r="D26" s="59">
        <f>+[5]Cuadro20!D15</f>
        <v>1.2</v>
      </c>
      <c r="E26" s="60">
        <f>+[5]Cuadro20!E15</f>
        <v>-0.14000000000000001</v>
      </c>
      <c r="F26" s="60">
        <f>+[5]Cuadro20!F15</f>
        <v>0.56000000000000005</v>
      </c>
      <c r="G26" s="59">
        <f>+[5]Cuadro20!G15</f>
        <v>-0.91</v>
      </c>
      <c r="H26" s="59">
        <f>+[5]Cuadro20!H15</f>
        <v>2.37</v>
      </c>
      <c r="I26" s="74">
        <f>+[5]Cuadro20!I15</f>
        <v>104</v>
      </c>
      <c r="J26" s="74">
        <f>+[5]Cuadro20!J15</f>
        <v>14</v>
      </c>
      <c r="K26" s="11"/>
      <c r="L26" s="7"/>
      <c r="N26" s="56"/>
      <c r="O26" s="56"/>
      <c r="P26" s="56"/>
    </row>
    <row r="27" spans="1:16">
      <c r="A27" s="7"/>
      <c r="B27" s="152" t="str">
        <f>+[5]Cuadro20!B16</f>
        <v>Higiene oral</v>
      </c>
      <c r="C27" s="59">
        <f>+[5]Cuadro20!C16</f>
        <v>0.47</v>
      </c>
      <c r="D27" s="59">
        <f>+[5]Cuadro20!D16</f>
        <v>1.2</v>
      </c>
      <c r="E27" s="60">
        <f>+[5]Cuadro20!E16</f>
        <v>0.01</v>
      </c>
      <c r="F27" s="60">
        <f>+[5]Cuadro20!F16</f>
        <v>1.58</v>
      </c>
      <c r="G27" s="59">
        <f>+[5]Cuadro20!G16</f>
        <v>1.37</v>
      </c>
      <c r="H27" s="59">
        <f>+[5]Cuadro20!H16</f>
        <v>-0.27</v>
      </c>
      <c r="I27" s="74">
        <f>+[5]Cuadro20!I16</f>
        <v>47</v>
      </c>
      <c r="J27" s="74">
        <f>+[5]Cuadro20!J16</f>
        <v>15</v>
      </c>
      <c r="K27" s="11"/>
      <c r="L27" s="7"/>
    </row>
    <row r="28" spans="1:16">
      <c r="A28" s="7"/>
      <c r="B28" s="152" t="str">
        <f>+[5]Cuadro20!B17</f>
        <v>Seguro Privado</v>
      </c>
      <c r="C28" s="59">
        <f>+[5]Cuadro20!C17</f>
        <v>1.73</v>
      </c>
      <c r="D28" s="59">
        <f>+[5]Cuadro20!D17</f>
        <v>1.19</v>
      </c>
      <c r="E28" s="60">
        <f>+[5]Cuadro20!E17</f>
        <v>1.1100000000000001</v>
      </c>
      <c r="F28" s="60">
        <f>+[5]Cuadro20!F17</f>
        <v>1.19</v>
      </c>
      <c r="G28" s="59">
        <f>+[5]Cuadro20!G17</f>
        <v>1.75</v>
      </c>
      <c r="H28" s="59">
        <f>+[5]Cuadro20!H17</f>
        <v>1.19</v>
      </c>
      <c r="I28" s="74">
        <f>+[5]Cuadro20!I17</f>
        <v>19</v>
      </c>
      <c r="J28" s="74">
        <f>+[5]Cuadro20!J17</f>
        <v>16</v>
      </c>
      <c r="K28" s="11"/>
      <c r="L28" s="7"/>
    </row>
    <row r="29" spans="1:16">
      <c r="A29" s="7"/>
      <c r="B29" s="152" t="str">
        <f>+[5]Cuadro20!B18</f>
        <v>Medica general</v>
      </c>
      <c r="C29" s="59">
        <f>+[5]Cuadro20!C18</f>
        <v>0.87</v>
      </c>
      <c r="D29" s="59">
        <f>+[5]Cuadro20!D18</f>
        <v>1.1100000000000001</v>
      </c>
      <c r="E29" s="60">
        <f>+[5]Cuadro20!E18</f>
        <v>1.24</v>
      </c>
      <c r="F29" s="60">
        <f>+[5]Cuadro20!F18</f>
        <v>1.65</v>
      </c>
      <c r="G29" s="59">
        <f>+[5]Cuadro20!G18</f>
        <v>0.37</v>
      </c>
      <c r="H29" s="59">
        <f>+[5]Cuadro20!H18</f>
        <v>0.47</v>
      </c>
      <c r="I29" s="74">
        <f>+[5]Cuadro20!I18</f>
        <v>29</v>
      </c>
      <c r="J29" s="74">
        <f>+[5]Cuadro20!J18</f>
        <v>17</v>
      </c>
      <c r="K29" s="11"/>
      <c r="L29" s="7"/>
    </row>
    <row r="30" spans="1:16">
      <c r="A30" s="7"/>
      <c r="B30" s="152" t="str">
        <f>+[5]Cuadro20!B19</f>
        <v>Higiene corporal</v>
      </c>
      <c r="C30" s="59">
        <f>+[5]Cuadro20!C19</f>
        <v>0.61</v>
      </c>
      <c r="D30" s="59">
        <f>+[5]Cuadro20!D19</f>
        <v>1.1000000000000001</v>
      </c>
      <c r="E30" s="60">
        <f>+[5]Cuadro20!E19</f>
        <v>0.99</v>
      </c>
      <c r="F30" s="60">
        <f>+[5]Cuadro20!F19</f>
        <v>0.89</v>
      </c>
      <c r="G30" s="59">
        <f>+[5]Cuadro20!G19</f>
        <v>-0.68</v>
      </c>
      <c r="H30" s="59">
        <f>+[5]Cuadro20!H19</f>
        <v>1.26</v>
      </c>
      <c r="I30" s="74">
        <f>+[5]Cuadro20!I19</f>
        <v>36</v>
      </c>
      <c r="J30" s="74">
        <f>+[5]Cuadro20!J19</f>
        <v>18</v>
      </c>
      <c r="K30" s="11"/>
      <c r="L30" s="7"/>
    </row>
    <row r="31" spans="1:16">
      <c r="A31" s="7"/>
      <c r="B31" s="152" t="str">
        <f>+[5]Cuadro20!B20</f>
        <v>Servicio TV</v>
      </c>
      <c r="C31" s="59">
        <f>+[5]Cuadro20!C20</f>
        <v>0</v>
      </c>
      <c r="D31" s="59">
        <f>+[5]Cuadro20!D20</f>
        <v>1.0900000000000001</v>
      </c>
      <c r="E31" s="60">
        <f>+[5]Cuadro20!E20</f>
        <v>0</v>
      </c>
      <c r="F31" s="60">
        <f>+[5]Cuadro20!F20</f>
        <v>1.0900000000000001</v>
      </c>
      <c r="G31" s="59">
        <f>+[5]Cuadro20!G20</f>
        <v>0</v>
      </c>
      <c r="H31" s="59">
        <f>+[5]Cuadro20!H20</f>
        <v>1.1200000000000001</v>
      </c>
      <c r="I31" s="74">
        <f>+[5]Cuadro20!I20</f>
        <v>92</v>
      </c>
      <c r="J31" s="74">
        <f>+[5]Cuadro20!J20</f>
        <v>19</v>
      </c>
      <c r="K31" s="11"/>
      <c r="L31" s="7"/>
    </row>
    <row r="32" spans="1:16">
      <c r="A32" s="7"/>
      <c r="B32" s="152" t="str">
        <f>+[5]Cuadro20!B21</f>
        <v>Serv. Mascotas</v>
      </c>
      <c r="C32" s="59">
        <f>+[5]Cuadro20!C21</f>
        <v>0.89</v>
      </c>
      <c r="D32" s="59">
        <f>+[5]Cuadro20!D21</f>
        <v>1.07</v>
      </c>
      <c r="E32" s="60">
        <f>+[5]Cuadro20!E21</f>
        <v>0</v>
      </c>
      <c r="F32" s="60">
        <f>+[5]Cuadro20!F21</f>
        <v>0</v>
      </c>
      <c r="G32" s="59">
        <f>+[5]Cuadro20!G21</f>
        <v>1.5</v>
      </c>
      <c r="H32" s="59">
        <f>+[5]Cuadro20!H21</f>
        <v>1.8</v>
      </c>
      <c r="I32" s="74">
        <f>+[5]Cuadro20!I21</f>
        <v>28</v>
      </c>
      <c r="J32" s="74">
        <f>+[5]Cuadro20!J21</f>
        <v>20</v>
      </c>
      <c r="K32" s="11"/>
      <c r="L32" s="7"/>
    </row>
    <row r="33" spans="1:12">
      <c r="A33" s="7"/>
      <c r="B33" s="152" t="str">
        <f>+[5]Cuadro20!B22</f>
        <v>Colchones</v>
      </c>
      <c r="C33" s="59">
        <f>+[5]Cuadro20!C22</f>
        <v>-0.08</v>
      </c>
      <c r="D33" s="59">
        <f>+[5]Cuadro20!D22</f>
        <v>0.93</v>
      </c>
      <c r="E33" s="60">
        <f>+[5]Cuadro20!E22</f>
        <v>0.01</v>
      </c>
      <c r="F33" s="60">
        <f>+[5]Cuadro20!F22</f>
        <v>0.92</v>
      </c>
      <c r="G33" s="59">
        <f>+[5]Cuadro20!G22</f>
        <v>0.19</v>
      </c>
      <c r="H33" s="59">
        <f>+[5]Cuadro20!H22</f>
        <v>-0.56999999999999995</v>
      </c>
      <c r="I33" s="74">
        <f>+[5]Cuadro20!I22</f>
        <v>96</v>
      </c>
      <c r="J33" s="74">
        <f>+[5]Cuadro20!J22</f>
        <v>21</v>
      </c>
      <c r="K33" s="11"/>
      <c r="L33" s="7"/>
    </row>
    <row r="34" spans="1:12">
      <c r="A34" s="7"/>
      <c r="B34" s="152" t="str">
        <f>+[5]Cuadro20!B23</f>
        <v>Estufa</v>
      </c>
      <c r="C34" s="59">
        <f>+[5]Cuadro20!C23</f>
        <v>0.15</v>
      </c>
      <c r="D34" s="59">
        <f>+[5]Cuadro20!D23</f>
        <v>0.91</v>
      </c>
      <c r="E34" s="60">
        <f>+[5]Cuadro20!E23</f>
        <v>0.28999999999999998</v>
      </c>
      <c r="F34" s="60">
        <f>+[5]Cuadro20!F23</f>
        <v>0.52</v>
      </c>
      <c r="G34" s="59">
        <f>+[5]Cuadro20!G23</f>
        <v>-1.73</v>
      </c>
      <c r="H34" s="59">
        <f>+[5]Cuadro20!H23</f>
        <v>2.54</v>
      </c>
      <c r="I34" s="74">
        <f>+[5]Cuadro20!I23</f>
        <v>73</v>
      </c>
      <c r="J34" s="74">
        <f>+[5]Cuadro20!J23</f>
        <v>22</v>
      </c>
      <c r="K34" s="11"/>
      <c r="L34" s="7"/>
    </row>
    <row r="35" spans="1:12">
      <c r="A35" s="7"/>
      <c r="B35" s="152" t="str">
        <f>+[5]Cuadro20!B24</f>
        <v>Medica especial</v>
      </c>
      <c r="C35" s="59">
        <f>+[5]Cuadro20!C24</f>
        <v>0.6</v>
      </c>
      <c r="D35" s="59">
        <f>+[5]Cuadro20!D24</f>
        <v>0.89</v>
      </c>
      <c r="E35" s="60">
        <f>+[5]Cuadro20!E24</f>
        <v>0.5</v>
      </c>
      <c r="F35" s="60">
        <f>+[5]Cuadro20!F24</f>
        <v>0.39</v>
      </c>
      <c r="G35" s="59">
        <f>+[5]Cuadro20!G24</f>
        <v>0.95</v>
      </c>
      <c r="H35" s="59">
        <f>+[5]Cuadro20!H24</f>
        <v>2.2799999999999998</v>
      </c>
      <c r="I35" s="74">
        <f>+[5]Cuadro20!I24</f>
        <v>38</v>
      </c>
      <c r="J35" s="74">
        <f>+[5]Cuadro20!J24</f>
        <v>23</v>
      </c>
      <c r="K35" s="11"/>
      <c r="L35" s="7"/>
    </row>
    <row r="36" spans="1:12">
      <c r="A36" s="7"/>
      <c r="B36" s="152" t="str">
        <f>+[5]Cuadro20!B25</f>
        <v>Combustible carro</v>
      </c>
      <c r="C36" s="59">
        <f>+[5]Cuadro20!C25</f>
        <v>1.29</v>
      </c>
      <c r="D36" s="59">
        <f>+[5]Cuadro20!D25</f>
        <v>0.86</v>
      </c>
      <c r="E36" s="60">
        <f>+[5]Cuadro20!E25</f>
        <v>1.2</v>
      </c>
      <c r="F36" s="60">
        <f>+[5]Cuadro20!F25</f>
        <v>0.86</v>
      </c>
      <c r="G36" s="59">
        <f>+[5]Cuadro20!G25</f>
        <v>1.41</v>
      </c>
      <c r="H36" s="59">
        <f>+[5]Cuadro20!H25</f>
        <v>0.86</v>
      </c>
      <c r="I36" s="74">
        <f>+[5]Cuadro20!I25</f>
        <v>22</v>
      </c>
      <c r="J36" s="74">
        <f>+[5]Cuadro20!J25</f>
        <v>24</v>
      </c>
      <c r="K36" s="11"/>
      <c r="L36" s="7"/>
    </row>
    <row r="37" spans="1:12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>
      <c r="A40" s="7"/>
      <c r="B40" s="9"/>
      <c r="C40" s="184" t="s">
        <v>765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778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tr">
        <f>+[5]Cuadro20a!B2</f>
        <v>Bus</v>
      </c>
      <c r="C46" s="59">
        <f>+[5]Cuadro20a!C2</f>
        <v>0.17835241077592986</v>
      </c>
      <c r="D46" s="59">
        <f>+[5]Cuadro20a!D2</f>
        <v>8.6309743115565801E-2</v>
      </c>
      <c r="E46" s="60">
        <f>+[5]Cuadro20a!E2</f>
        <v>0.25707268268500172</v>
      </c>
      <c r="F46" s="60">
        <f>+[5]Cuadro20a!F2</f>
        <v>0.123660474281654</v>
      </c>
      <c r="G46" s="59">
        <f>+[5]Cuadro20a!G2</f>
        <v>2.9179472128342366E-2</v>
      </c>
      <c r="H46" s="59">
        <f>+[5]Cuadro20a!H2</f>
        <v>1.4260901550147601E-2</v>
      </c>
      <c r="I46" s="74">
        <f>+[5]Cuadro20a!I2</f>
        <v>1</v>
      </c>
      <c r="J46" s="74">
        <f>+[5]Cuadro20a!J2</f>
        <v>1</v>
      </c>
      <c r="K46" s="11"/>
      <c r="L46" s="7"/>
    </row>
    <row r="47" spans="1:12">
      <c r="A47" s="7"/>
      <c r="B47" s="9" t="str">
        <f>+[5]Cuadro20a!B3</f>
        <v>Gas</v>
      </c>
      <c r="C47" s="59">
        <f>+[5]Cuadro20a!C3</f>
        <v>6.6344619651582282E-2</v>
      </c>
      <c r="D47" s="59">
        <f>+[5]Cuadro20a!D3</f>
        <v>6.1987372112819301E-2</v>
      </c>
      <c r="E47" s="60">
        <f>+[5]Cuadro20a!E3</f>
        <v>8.8601109349256843E-2</v>
      </c>
      <c r="F47" s="60">
        <f>+[5]Cuadro20a!F3</f>
        <v>8.123058072962E-2</v>
      </c>
      <c r="G47" s="59">
        <f>+[5]Cuadro20a!G3</f>
        <v>4.4755363315077304E-2</v>
      </c>
      <c r="H47" s="59">
        <f>+[5]Cuadro20a!H3</f>
        <v>4.32852045299221E-2</v>
      </c>
      <c r="I47" s="74">
        <f>+[5]Cuadro20a!I3</f>
        <v>3</v>
      </c>
      <c r="J47" s="74">
        <f>+[5]Cuadro20a!J3</f>
        <v>2</v>
      </c>
      <c r="K47" s="11"/>
      <c r="L47" s="7"/>
    </row>
    <row r="48" spans="1:12" ht="16.5" thickBot="1">
      <c r="A48" s="7"/>
      <c r="B48" s="9" t="str">
        <f>+[5]Cuadro20a!B4</f>
        <v>Energía</v>
      </c>
      <c r="C48" s="162">
        <f>+[5]Cuadro20a!C4</f>
        <v>0</v>
      </c>
      <c r="D48" s="162">
        <f>+[5]Cuadro20a!D4</f>
        <v>5.2611998845627297E-2</v>
      </c>
      <c r="E48" s="163">
        <f>+[5]Cuadro20a!E4</f>
        <v>2.7492869822855925E-4</v>
      </c>
      <c r="F48" s="163">
        <f>+[5]Cuadro20a!F4</f>
        <v>4.8955520835827999E-2</v>
      </c>
      <c r="G48" s="162">
        <f>+[5]Cuadro20a!G4</f>
        <v>0</v>
      </c>
      <c r="H48" s="162">
        <f>+[5]Cuadro20a!H4</f>
        <v>3.7750660026172701E-2</v>
      </c>
      <c r="I48" s="164">
        <f>+[5]Cuadro20a!I4</f>
        <v>85</v>
      </c>
      <c r="J48" s="164">
        <f>+[5]Cuadro20a!J4</f>
        <v>3</v>
      </c>
      <c r="K48" s="11"/>
      <c r="L48" s="7"/>
    </row>
    <row r="49" spans="1:12" ht="16.5" thickTop="1">
      <c r="A49" s="7"/>
      <c r="B49" s="9" t="str">
        <f>+[5]Cuadro20a!B5</f>
        <v>Servicio Telefonía</v>
      </c>
      <c r="C49" s="165">
        <f>+[5]Cuadro20a!C5</f>
        <v>1.7840111754777246E-3</v>
      </c>
      <c r="D49" s="165">
        <f>+[5]Cuadro20a!D5</f>
        <v>-6.2462260078078903E-3</v>
      </c>
      <c r="E49" s="166">
        <f>+[5]Cuadro20a!E5</f>
        <v>1.0288761902612145E-3</v>
      </c>
      <c r="F49" s="166">
        <f>+[5]Cuadro20a!F5</f>
        <v>-3.4849883885926798E-3</v>
      </c>
      <c r="G49" s="165">
        <f>+[5]Cuadro20a!G5</f>
        <v>2.8780117270156545E-3</v>
      </c>
      <c r="H49" s="165">
        <f>+[5]Cuadro20a!H5</f>
        <v>-1.0144950328876299E-2</v>
      </c>
      <c r="I49" s="167">
        <f>+[5]Cuadro20a!I5</f>
        <v>35</v>
      </c>
      <c r="J49" s="167">
        <f>+[5]Cuadro20a!J5</f>
        <v>123</v>
      </c>
      <c r="K49" s="11"/>
      <c r="L49" s="7"/>
    </row>
    <row r="50" spans="1:12">
      <c r="A50" s="7"/>
      <c r="B50" s="9" t="str">
        <f>+[5]Cuadro20a!B6</f>
        <v>Serv. de diversión</v>
      </c>
      <c r="C50" s="59">
        <f>+[5]Cuadro20a!C6</f>
        <v>1.3204078200697764E-3</v>
      </c>
      <c r="D50" s="59">
        <f>+[5]Cuadro20a!D6</f>
        <v>-1.16452756231915E-2</v>
      </c>
      <c r="E50" s="60">
        <f>+[5]Cuadro20a!E6</f>
        <v>1.0269857928942546E-3</v>
      </c>
      <c r="F50" s="60">
        <f>+[5]Cuadro20a!F6</f>
        <v>1.2970015723904301E-3</v>
      </c>
      <c r="G50" s="59">
        <f>+[5]Cuadro20a!G6</f>
        <v>0</v>
      </c>
      <c r="H50" s="59">
        <f>+[5]Cuadro20a!H6</f>
        <v>-7.16359225779724E-3</v>
      </c>
      <c r="I50" s="74">
        <f>+[5]Cuadro20a!I6</f>
        <v>43</v>
      </c>
      <c r="J50" s="74">
        <f>+[5]Cuadro20a!J6</f>
        <v>124</v>
      </c>
      <c r="K50" s="11"/>
      <c r="L50" s="7"/>
    </row>
    <row r="51" spans="1:12">
      <c r="A51" s="7"/>
      <c r="B51" s="9" t="str">
        <f>+[5]Cuadro20a!B7</f>
        <v>Vehículos</v>
      </c>
      <c r="C51" s="59">
        <f>+[5]Cuadro20a!C7</f>
        <v>-3.0781597472713224E-2</v>
      </c>
      <c r="D51" s="59">
        <f>+[5]Cuadro20a!D7</f>
        <v>-1.28865446462097E-2</v>
      </c>
      <c r="E51" s="60">
        <f>+[5]Cuadro20a!E7</f>
        <v>-9.8175009789770954E-3</v>
      </c>
      <c r="F51" s="60">
        <f>+[5]Cuadro20a!F7</f>
        <v>-4.0854548897173801E-3</v>
      </c>
      <c r="G51" s="59">
        <f>+[5]Cuadro20a!G7</f>
        <v>-6.5597824141108527E-2</v>
      </c>
      <c r="H51" s="59">
        <f>+[5]Cuadro20a!H7</f>
        <v>-2.7734700028929599E-2</v>
      </c>
      <c r="I51" s="74">
        <f>+[5]Cuadro20a!I7</f>
        <v>125</v>
      </c>
      <c r="J51" s="74">
        <f>+[5]Cuadro20a!J7</f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sqref="A1:XFD5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76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6"/>
      <c r="K10" s="11"/>
      <c r="L10" s="7"/>
    </row>
    <row r="11" spans="1:22" ht="15.75" customHeight="1">
      <c r="A11" s="7"/>
      <c r="C11" s="9"/>
      <c r="D11" s="52">
        <v>2011</v>
      </c>
      <c r="E11" s="52">
        <v>2012</v>
      </c>
      <c r="F11" s="52">
        <v>2011</v>
      </c>
      <c r="G11" s="52">
        <v>2012</v>
      </c>
      <c r="H11" s="52">
        <v>2011</v>
      </c>
      <c r="I11" s="52">
        <v>2012</v>
      </c>
      <c r="K11" s="11"/>
      <c r="L11" s="7"/>
      <c r="N11" s="49"/>
    </row>
    <row r="12" spans="1:22" ht="12" customHeight="1">
      <c r="A12" s="7"/>
      <c r="C12" s="9"/>
      <c r="D12" s="176"/>
      <c r="E12" s="176"/>
      <c r="F12" s="176"/>
      <c r="G12" s="176"/>
      <c r="H12" s="176"/>
      <c r="I12" s="176"/>
      <c r="J12" s="176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C13" s="89" t="s">
        <v>59</v>
      </c>
      <c r="D13" s="59">
        <f>+[5]Cuadro21!B2</f>
        <v>0.76282776922293749</v>
      </c>
      <c r="E13" s="59">
        <f>+[5]Cuadro21!C2</f>
        <v>0.59053594473665783</v>
      </c>
      <c r="F13" s="60">
        <f>+[5]Cuadro21!D2</f>
        <v>1.033138296920427</v>
      </c>
      <c r="G13" s="60">
        <f>+[5]Cuadro21!E2</f>
        <v>0.76274229709218844</v>
      </c>
      <c r="H13" s="59">
        <f>+[5]Cuadro21!F2</f>
        <v>0.41048166078215331</v>
      </c>
      <c r="I13" s="59">
        <f>+[5]Cuadro21!G2</f>
        <v>0.34160453849439421</v>
      </c>
      <c r="J13" s="88"/>
      <c r="K13" s="11"/>
      <c r="L13" s="7"/>
      <c r="N13" s="17" t="s">
        <v>59</v>
      </c>
      <c r="O13" s="78">
        <f>+E13</f>
        <v>0.59053594473665783</v>
      </c>
      <c r="P13" s="78">
        <f>+G13</f>
        <v>0.76274229709218844</v>
      </c>
      <c r="Q13" s="78">
        <f>+I13</f>
        <v>0.34160453849439421</v>
      </c>
    </row>
    <row r="14" spans="1:22">
      <c r="A14" s="7"/>
      <c r="C14" s="89" t="s">
        <v>56</v>
      </c>
      <c r="D14" s="59">
        <f>+[5]Cuadro21!B3</f>
        <v>3.1017838716136907</v>
      </c>
      <c r="E14" s="59">
        <f>+[5]Cuadro21!C3</f>
        <v>2.3191583674706067</v>
      </c>
      <c r="F14" s="60">
        <f>+[5]Cuadro21!D3</f>
        <v>3.747208210144322</v>
      </c>
      <c r="G14" s="60">
        <f>+[5]Cuadro21!E3</f>
        <v>2.4995689119013491</v>
      </c>
      <c r="H14" s="59">
        <f>+[5]Cuadro21!F3</f>
        <v>1.7819821021267188</v>
      </c>
      <c r="I14" s="59">
        <f>+[5]Cuadro21!G3</f>
        <v>2.0388013349241589</v>
      </c>
      <c r="J14" s="88"/>
      <c r="K14" s="11"/>
      <c r="L14" s="7"/>
      <c r="N14" s="53" t="s">
        <v>56</v>
      </c>
      <c r="O14" s="78">
        <f>+E14</f>
        <v>2.3191583674706067</v>
      </c>
      <c r="P14" s="78">
        <f>+G14</f>
        <v>2.4995689119013491</v>
      </c>
      <c r="Q14" s="78">
        <f>+I14</f>
        <v>2.0388013349241589</v>
      </c>
    </row>
    <row r="15" spans="1:22">
      <c r="A15" s="7"/>
      <c r="C15" s="89" t="s">
        <v>57</v>
      </c>
      <c r="D15" s="59">
        <f>+[5]Cuadro21!B4</f>
        <v>8.6414258839795366E-4</v>
      </c>
      <c r="E15" s="59">
        <f>+[5]Cuadro21!C4</f>
        <v>4.966367340612976E-2</v>
      </c>
      <c r="F15" s="60">
        <f>+[5]Cuadro21!D4</f>
        <v>0.11891599446518342</v>
      </c>
      <c r="G15" s="60">
        <f>+[5]Cuadro21!E4</f>
        <v>5.2817842322966158E-2</v>
      </c>
      <c r="H15" s="59">
        <f>+[5]Cuadro21!F4</f>
        <v>-9.3476761647366402E-2</v>
      </c>
      <c r="I15" s="59">
        <f>+[5]Cuadro21!G4</f>
        <v>-5.8769898669098097E-2</v>
      </c>
      <c r="J15" s="88"/>
      <c r="K15" s="11"/>
      <c r="L15" s="7"/>
      <c r="N15" s="18" t="s">
        <v>57</v>
      </c>
      <c r="O15" s="78">
        <f>+E15</f>
        <v>4.966367340612976E-2</v>
      </c>
      <c r="P15" s="78">
        <f>+G15</f>
        <v>5.2817842322966158E-2</v>
      </c>
      <c r="Q15" s="78">
        <f>+I15</f>
        <v>-5.8769898669098097E-2</v>
      </c>
    </row>
    <row r="16" spans="1:22">
      <c r="A16" s="7"/>
      <c r="C16" s="89" t="s">
        <v>58</v>
      </c>
      <c r="D16" s="59">
        <f>+[5]Cuadro21!B5</f>
        <v>0.38302652912295798</v>
      </c>
      <c r="E16" s="59">
        <f>+[5]Cuadro21!C5</f>
        <v>0.27211731892451496</v>
      </c>
      <c r="F16" s="60">
        <f>+[5]Cuadro21!D5</f>
        <v>0.33345204502836623</v>
      </c>
      <c r="G16" s="60">
        <f>+[5]Cuadro21!E5</f>
        <v>0.3908354549934927</v>
      </c>
      <c r="H16" s="59">
        <f>+[5]Cuadro21!F5</f>
        <v>0.47540387057077282</v>
      </c>
      <c r="I16" s="59">
        <f>+[5]Cuadro21!G5</f>
        <v>0.24766896910000469</v>
      </c>
      <c r="J16" s="88"/>
      <c r="K16" s="11"/>
      <c r="L16" s="7"/>
      <c r="N16" s="17" t="s">
        <v>58</v>
      </c>
      <c r="O16" s="78">
        <f>+E16</f>
        <v>0.27211731892451496</v>
      </c>
      <c r="P16" s="78">
        <f>+G16</f>
        <v>0.3908354549934927</v>
      </c>
      <c r="Q16" s="78">
        <f>+I16</f>
        <v>0.24766896910000469</v>
      </c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84" t="s">
        <v>77</v>
      </c>
      <c r="D34" s="184"/>
      <c r="E34" s="184"/>
      <c r="F34" s="184"/>
      <c r="G34" s="184"/>
      <c r="H34" s="184"/>
      <c r="I34" s="184"/>
      <c r="J34" s="184"/>
      <c r="K34" s="11"/>
      <c r="L34" s="7"/>
    </row>
    <row r="35" spans="1:12">
      <c r="A35" s="7"/>
      <c r="C35" s="182" t="s">
        <v>775</v>
      </c>
      <c r="D35" s="182"/>
      <c r="E35" s="182"/>
      <c r="F35" s="182"/>
      <c r="G35" s="182"/>
      <c r="H35" s="182"/>
      <c r="I35" s="182"/>
      <c r="J35" s="182"/>
      <c r="K35" s="11"/>
      <c r="L35" s="7"/>
    </row>
    <row r="36" spans="1:12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6"/>
      <c r="K37" s="11"/>
      <c r="L37" s="7"/>
    </row>
    <row r="38" spans="1:12" ht="14.25" customHeight="1">
      <c r="A38" s="7"/>
      <c r="B38" s="19"/>
      <c r="C38" s="9"/>
      <c r="D38" s="52">
        <v>2011</v>
      </c>
      <c r="E38" s="52">
        <v>2012</v>
      </c>
      <c r="F38" s="52">
        <v>2011</v>
      </c>
      <c r="G38" s="52">
        <v>2012</v>
      </c>
      <c r="H38" s="52">
        <v>2011</v>
      </c>
      <c r="I38" s="52">
        <v>2012</v>
      </c>
      <c r="K38" s="11"/>
      <c r="L38" s="7"/>
    </row>
    <row r="39" spans="1:12">
      <c r="A39" s="7"/>
      <c r="B39" s="9"/>
      <c r="C39" s="9"/>
      <c r="D39" s="176"/>
      <c r="E39" s="176"/>
      <c r="F39" s="176"/>
      <c r="G39" s="176"/>
      <c r="H39" s="176"/>
      <c r="I39" s="176"/>
      <c r="J39" s="176"/>
      <c r="K39" s="11"/>
      <c r="L39" s="7"/>
    </row>
    <row r="40" spans="1:12">
      <c r="A40" s="7"/>
      <c r="B40" s="9"/>
      <c r="C40" s="89" t="s">
        <v>59</v>
      </c>
      <c r="D40" s="59">
        <f>+[5]Cuadro21a!B2</f>
        <v>0.55466714087793167</v>
      </c>
      <c r="E40" s="59">
        <f>+[5]Cuadro21a!C2</f>
        <v>0.42615079902092418</v>
      </c>
      <c r="F40" s="60">
        <f>+[5]Cuadro21a!D2</f>
        <v>0.68947163063887462</v>
      </c>
      <c r="G40" s="60">
        <f>+[5]Cuadro21a!E2</f>
        <v>0.50217008536384855</v>
      </c>
      <c r="H40" s="59">
        <f>+[5]Cuadro21a!F2</f>
        <v>0.33150075059749518</v>
      </c>
      <c r="I40" s="59">
        <f>+[5]Cuadro21a!G2</f>
        <v>0.27244342179988201</v>
      </c>
      <c r="J40" s="88"/>
      <c r="K40" s="11"/>
      <c r="L40" s="7"/>
    </row>
    <row r="41" spans="1:12">
      <c r="A41" s="7"/>
      <c r="B41" s="9"/>
      <c r="C41" s="89" t="s">
        <v>56</v>
      </c>
      <c r="D41" s="59">
        <f>+[5]Cuadro21a!B3</f>
        <v>0.42820248123406529</v>
      </c>
      <c r="E41" s="59">
        <f>+[5]Cuadro21a!C3</f>
        <v>0.3230437965436489</v>
      </c>
      <c r="F41" s="60">
        <f>+[5]Cuadro21a!D3</f>
        <v>0.56832431649082638</v>
      </c>
      <c r="G41" s="60">
        <f>+[5]Cuadro21a!E3</f>
        <v>0.38248881665126605</v>
      </c>
      <c r="H41" s="59">
        <f>+[5]Cuadro21a!F3</f>
        <v>0.1631398389031756</v>
      </c>
      <c r="I41" s="59">
        <f>+[5]Cuadro21a!G3</f>
        <v>0.18819444594173176</v>
      </c>
      <c r="J41" s="88"/>
      <c r="K41" s="11"/>
      <c r="L41" s="7"/>
    </row>
    <row r="42" spans="1:12">
      <c r="A42" s="7"/>
      <c r="B42" s="9"/>
      <c r="C42" s="89" t="s">
        <v>57</v>
      </c>
      <c r="D42" s="59">
        <f>+[5]Cuadro21a!B4</f>
        <v>3.7874914923274341E-4</v>
      </c>
      <c r="E42" s="59">
        <f>+[5]Cuadro21a!C4</f>
        <v>1.237493947618571E-2</v>
      </c>
      <c r="F42" s="60">
        <f>+[5]Cuadro21a!D4</f>
        <v>2.8545642437762031E-2</v>
      </c>
      <c r="G42" s="60">
        <f>+[5]Cuadro21a!E4</f>
        <v>1.1842535888205807E-2</v>
      </c>
      <c r="H42" s="59">
        <f>+[5]Cuadro21a!F4</f>
        <v>-2.8020526419157768E-2</v>
      </c>
      <c r="I42" s="59">
        <f>+[5]Cuadro21a!G4</f>
        <v>-1.7808962024949408E-2</v>
      </c>
      <c r="J42" s="88"/>
      <c r="K42" s="11"/>
      <c r="L42" s="7"/>
    </row>
    <row r="43" spans="1:12">
      <c r="A43" s="7"/>
      <c r="B43" s="9"/>
      <c r="C43" s="89" t="s">
        <v>58</v>
      </c>
      <c r="D43" s="59">
        <f>+[5]Cuadro21a!B5</f>
        <v>0.12608591049463369</v>
      </c>
      <c r="E43" s="59">
        <f>+[5]Cuadro21a!C5</f>
        <v>9.0732063001089727E-2</v>
      </c>
      <c r="F43" s="60">
        <f>+[5]Cuadro21a!D5</f>
        <v>9.2601671710286673E-2</v>
      </c>
      <c r="G43" s="60">
        <f>+[5]Cuadro21a!E5</f>
        <v>0.10783873282437675</v>
      </c>
      <c r="H43" s="59">
        <f>+[5]Cuadro21a!F5</f>
        <v>0.19638143811347741</v>
      </c>
      <c r="I43" s="59">
        <f>+[5]Cuadro21a!G5</f>
        <v>0.10205793788309975</v>
      </c>
      <c r="J43" s="88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137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777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9" t="str">
        <f>+[5]Cuadro22!B2</f>
        <v>Gas</v>
      </c>
      <c r="C13" s="59">
        <f>+[5]Cuadro22!C2</f>
        <v>9.74</v>
      </c>
      <c r="D13" s="59">
        <f>+[5]Cuadro22!D2</f>
        <v>7.69</v>
      </c>
      <c r="E13" s="60">
        <f>+[5]Cuadro22!E2</f>
        <v>8.6999999999999993</v>
      </c>
      <c r="F13" s="60">
        <f>+[5]Cuadro22!F2</f>
        <v>6.8</v>
      </c>
      <c r="G13" s="59">
        <f>+[5]Cuadro22!G2</f>
        <v>11.17</v>
      </c>
      <c r="H13" s="59">
        <f>+[5]Cuadro22!H2</f>
        <v>8.9499999999999993</v>
      </c>
      <c r="I13" s="74">
        <f>+[5]Cuadro22!I2</f>
        <v>1</v>
      </c>
      <c r="J13" s="74">
        <f>+[5]Cuadro22!J2</f>
        <v>1</v>
      </c>
      <c r="K13" s="11"/>
      <c r="L13" s="7"/>
    </row>
    <row r="14" spans="1:22">
      <c r="A14" s="7"/>
      <c r="B14" s="9" t="str">
        <f>+[5]Cuadro22!B3</f>
        <v>Taxi</v>
      </c>
      <c r="C14" s="59">
        <f>+[5]Cuadro22!C3</f>
        <v>2.38</v>
      </c>
      <c r="D14" s="59">
        <f>+[5]Cuadro22!D3</f>
        <v>3.81</v>
      </c>
      <c r="E14" s="60">
        <f>+[5]Cuadro22!E3</f>
        <v>2.38</v>
      </c>
      <c r="F14" s="60">
        <f>+[5]Cuadro22!F3</f>
        <v>3.81</v>
      </c>
      <c r="G14" s="59">
        <f>+[5]Cuadro22!G3</f>
        <v>2.38</v>
      </c>
      <c r="H14" s="59">
        <f>+[5]Cuadro22!H3</f>
        <v>3.81</v>
      </c>
      <c r="I14" s="74">
        <f>+[5]Cuadro22!I3</f>
        <v>5</v>
      </c>
      <c r="J14" s="74">
        <f>+[5]Cuadro22!J3</f>
        <v>2</v>
      </c>
      <c r="K14" s="11"/>
      <c r="L14" s="7"/>
      <c r="N14" s="53"/>
    </row>
    <row r="15" spans="1:22">
      <c r="A15" s="7"/>
      <c r="B15" s="9" t="str">
        <f>+[5]Cuadro22!B4</f>
        <v>Buseta</v>
      </c>
      <c r="C15" s="59">
        <f>+[5]Cuadro22!C4</f>
        <v>8.02</v>
      </c>
      <c r="D15" s="59">
        <f>+[5]Cuadro22!D4</f>
        <v>3.72</v>
      </c>
      <c r="E15" s="60">
        <f>+[5]Cuadro22!E4</f>
        <v>8.02</v>
      </c>
      <c r="F15" s="60">
        <f>+[5]Cuadro22!F4</f>
        <v>3.72</v>
      </c>
      <c r="G15" s="59">
        <f>+[5]Cuadro22!G4</f>
        <v>8.02</v>
      </c>
      <c r="H15" s="59">
        <f>+[5]Cuadro22!H4</f>
        <v>3.72</v>
      </c>
      <c r="I15" s="74">
        <f>+[5]Cuadro22!I4</f>
        <v>2</v>
      </c>
      <c r="J15" s="74">
        <f>+[5]Cuadro22!J4</f>
        <v>3</v>
      </c>
      <c r="K15" s="11"/>
      <c r="L15" s="7"/>
      <c r="N15" s="18"/>
    </row>
    <row r="16" spans="1:22">
      <c r="A16" s="7"/>
      <c r="B16" s="9" t="str">
        <f>+[5]Cuadro22!B5</f>
        <v>Otros Trans Urbano</v>
      </c>
      <c r="C16" s="59">
        <f>+[5]Cuadro22!C5</f>
        <v>7.63</v>
      </c>
      <c r="D16" s="59">
        <f>+[5]Cuadro22!D5</f>
        <v>3.54</v>
      </c>
      <c r="E16" s="60">
        <f>+[5]Cuadro22!E5</f>
        <v>7.63</v>
      </c>
      <c r="F16" s="60">
        <f>+[5]Cuadro22!F5</f>
        <v>3.54</v>
      </c>
      <c r="G16" s="59">
        <f>+[5]Cuadro22!G5</f>
        <v>7.63</v>
      </c>
      <c r="H16" s="59">
        <f>+[5]Cuadro22!H5</f>
        <v>3.54</v>
      </c>
      <c r="I16" s="74">
        <f>+[5]Cuadro22!I5</f>
        <v>3</v>
      </c>
      <c r="J16" s="74">
        <f>+[5]Cuadro22!J5</f>
        <v>4</v>
      </c>
      <c r="K16" s="11"/>
      <c r="L16" s="7"/>
    </row>
    <row r="17" spans="1:16">
      <c r="A17" s="7"/>
      <c r="B17" s="9" t="str">
        <f>+[5]Cuadro22!B6</f>
        <v>Bus</v>
      </c>
      <c r="C17" s="59">
        <f>+[5]Cuadro22!C6</f>
        <v>6.9</v>
      </c>
      <c r="D17" s="59">
        <f>+[5]Cuadro22!D6</f>
        <v>3.24</v>
      </c>
      <c r="E17" s="60">
        <f>+[5]Cuadro22!E6</f>
        <v>6.9</v>
      </c>
      <c r="F17" s="60">
        <f>+[5]Cuadro22!F6</f>
        <v>3.24</v>
      </c>
      <c r="G17" s="59">
        <f>+[5]Cuadro22!G6</f>
        <v>6.9</v>
      </c>
      <c r="H17" s="59">
        <f>+[5]Cuadro22!H6</f>
        <v>3.24</v>
      </c>
      <c r="I17" s="74">
        <f>+[5]Cuadro22!I6</f>
        <v>4</v>
      </c>
      <c r="J17" s="74">
        <f>+[5]Cuadro22!J6</f>
        <v>5</v>
      </c>
      <c r="K17" s="11"/>
      <c r="L17" s="7"/>
    </row>
    <row r="18" spans="1:16">
      <c r="A18" s="7"/>
      <c r="B18" s="9" t="str">
        <f>+[5]Cuadro22!B7</f>
        <v>Energía</v>
      </c>
      <c r="C18" s="59">
        <f>+[5]Cuadro22!C7</f>
        <v>0</v>
      </c>
      <c r="D18" s="59">
        <f>+[5]Cuadro22!D7</f>
        <v>2.2400000000000002</v>
      </c>
      <c r="E18" s="60">
        <f>+[5]Cuadro22!E7</f>
        <v>0.01</v>
      </c>
      <c r="F18" s="60">
        <f>+[5]Cuadro22!F7</f>
        <v>1.83</v>
      </c>
      <c r="G18" s="59">
        <f>+[5]Cuadro22!G7</f>
        <v>0</v>
      </c>
      <c r="H18" s="59">
        <f>+[5]Cuadro22!H7</f>
        <v>2.4700000000000002</v>
      </c>
      <c r="I18" s="74">
        <f>+[5]Cuadro22!I7</f>
        <v>10</v>
      </c>
      <c r="J18" s="74">
        <f>+[5]Cuadro22!J7</f>
        <v>6</v>
      </c>
      <c r="K18" s="11"/>
      <c r="L18" s="7"/>
    </row>
    <row r="19" spans="1:16">
      <c r="A19" s="7"/>
      <c r="B19" s="9" t="str">
        <f>+[5]Cuadro22!B8</f>
        <v>Combustible carro</v>
      </c>
      <c r="C19" s="59">
        <f>+[5]Cuadro22!C8</f>
        <v>1.29</v>
      </c>
      <c r="D19" s="59">
        <f>+[5]Cuadro22!D8</f>
        <v>0.86</v>
      </c>
      <c r="E19" s="60">
        <f>+[5]Cuadro22!E8</f>
        <v>1.2</v>
      </c>
      <c r="F19" s="60">
        <f>+[5]Cuadro22!F8</f>
        <v>0.86</v>
      </c>
      <c r="G19" s="59">
        <f>+[5]Cuadro22!G8</f>
        <v>1.41</v>
      </c>
      <c r="H19" s="59">
        <f>+[5]Cuadro22!H8</f>
        <v>0.86</v>
      </c>
      <c r="I19" s="74">
        <f>+[5]Cuadro22!I8</f>
        <v>6</v>
      </c>
      <c r="J19" s="74">
        <f>+[5]Cuadro22!J8</f>
        <v>7</v>
      </c>
      <c r="K19" s="11"/>
      <c r="L19" s="7"/>
    </row>
    <row r="20" spans="1:16">
      <c r="A20" s="7"/>
      <c r="B20" s="9" t="str">
        <f>+[5]Cuadro22!B9</f>
        <v>Acueducto</v>
      </c>
      <c r="C20" s="59">
        <f>+[5]Cuadro22!C9</f>
        <v>0</v>
      </c>
      <c r="D20" s="59">
        <f>+[5]Cuadro22!D9</f>
        <v>0.26</v>
      </c>
      <c r="E20" s="60">
        <f>+[5]Cuadro22!E9</f>
        <v>0</v>
      </c>
      <c r="F20" s="60">
        <f>+[5]Cuadro22!F9</f>
        <v>0.26</v>
      </c>
      <c r="G20" s="59">
        <f>+[5]Cuadro22!G9</f>
        <v>0</v>
      </c>
      <c r="H20" s="59">
        <f>+[5]Cuadro22!H9</f>
        <v>0.33</v>
      </c>
      <c r="I20" s="74">
        <f>+[5]Cuadro22!I9</f>
        <v>9</v>
      </c>
      <c r="J20" s="74">
        <f>+[5]Cuadro22!J9</f>
        <v>8</v>
      </c>
      <c r="K20" s="11"/>
      <c r="L20" s="7"/>
    </row>
    <row r="21" spans="1:16">
      <c r="A21" s="7"/>
      <c r="B21" s="9" t="str">
        <f>+[5]Cuadro22!B10</f>
        <v>Otro Trans intermu</v>
      </c>
      <c r="C21" s="59">
        <f>+[5]Cuadro22!C10</f>
        <v>0.5</v>
      </c>
      <c r="D21" s="59">
        <f>+[5]Cuadro22!D10</f>
        <v>0.12</v>
      </c>
      <c r="E21" s="60">
        <f>+[5]Cuadro22!E10</f>
        <v>0.03</v>
      </c>
      <c r="F21" s="60">
        <f>+[5]Cuadro22!F10</f>
        <v>0.01</v>
      </c>
      <c r="G21" s="59">
        <f>+[5]Cuadro22!G10</f>
        <v>0.85</v>
      </c>
      <c r="H21" s="59">
        <f>+[5]Cuadro22!H10</f>
        <v>0.2</v>
      </c>
      <c r="I21" s="74">
        <f>+[5]Cuadro22!I10</f>
        <v>7</v>
      </c>
      <c r="J21" s="74">
        <f>+[5]Cuadro22!J10</f>
        <v>9</v>
      </c>
      <c r="K21" s="11"/>
      <c r="L21" s="7"/>
    </row>
    <row r="22" spans="1:16">
      <c r="A22" s="7"/>
      <c r="B22" s="9" t="str">
        <f>+[5]Cuadro22!B11</f>
        <v>Bus Intermunicipal</v>
      </c>
      <c r="C22" s="59">
        <f>+[5]Cuadro22!C11</f>
        <v>0.26</v>
      </c>
      <c r="D22" s="59">
        <f>+[5]Cuadro22!D11</f>
        <v>-1.57</v>
      </c>
      <c r="E22" s="60">
        <f>+[5]Cuadro22!E11</f>
        <v>0.26</v>
      </c>
      <c r="F22" s="60">
        <f>+[5]Cuadro22!F11</f>
        <v>-1.57</v>
      </c>
      <c r="G22" s="59">
        <f>+[5]Cuadro22!G11</f>
        <v>0.26</v>
      </c>
      <c r="H22" s="59">
        <f>+[5]Cuadro22!H11</f>
        <v>-1.57</v>
      </c>
      <c r="I22" s="74">
        <f>+[5]Cuadro22!I11</f>
        <v>8</v>
      </c>
      <c r="J22" s="74">
        <f>+[5]Cuadro22!J11</f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>
      <c r="A27" s="7"/>
      <c r="B27" s="9"/>
      <c r="C27" s="184" t="s">
        <v>762</v>
      </c>
      <c r="D27" s="184"/>
      <c r="E27" s="184"/>
      <c r="F27" s="184"/>
      <c r="G27" s="184"/>
      <c r="H27" s="184"/>
      <c r="I27" s="184"/>
      <c r="J27" s="184"/>
      <c r="K27" s="11"/>
      <c r="L27" s="7"/>
    </row>
    <row r="28" spans="1:16">
      <c r="A28" s="7"/>
      <c r="B28" s="9"/>
      <c r="C28" s="182" t="s">
        <v>779</v>
      </c>
      <c r="D28" s="182"/>
      <c r="E28" s="182"/>
      <c r="F28" s="182"/>
      <c r="G28" s="182"/>
      <c r="H28" s="182"/>
      <c r="I28" s="182"/>
      <c r="J28" s="182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83" t="s">
        <v>18</v>
      </c>
      <c r="D30" s="183"/>
      <c r="E30" s="183" t="s">
        <v>48</v>
      </c>
      <c r="F30" s="183"/>
      <c r="G30" s="183" t="s">
        <v>47</v>
      </c>
      <c r="H30" s="183"/>
      <c r="I30" s="182" t="s">
        <v>49</v>
      </c>
      <c r="J30" s="182"/>
      <c r="K30" s="11"/>
      <c r="L30" s="7"/>
    </row>
    <row r="31" spans="1:16">
      <c r="A31" s="7"/>
      <c r="B31" s="9"/>
      <c r="C31" s="52">
        <v>2011</v>
      </c>
      <c r="D31" s="52">
        <v>2012</v>
      </c>
      <c r="E31" s="52">
        <v>2011</v>
      </c>
      <c r="F31" s="52">
        <v>2012</v>
      </c>
      <c r="G31" s="52">
        <v>2011</v>
      </c>
      <c r="H31" s="52">
        <v>2012</v>
      </c>
      <c r="I31" s="52">
        <v>2011</v>
      </c>
      <c r="J31" s="52">
        <v>2012</v>
      </c>
      <c r="K31" s="11"/>
      <c r="L31" s="7"/>
    </row>
    <row r="32" spans="1:16">
      <c r="A32" s="7"/>
      <c r="B32" s="9"/>
      <c r="C32" s="176"/>
      <c r="D32" s="176"/>
      <c r="E32" s="176"/>
      <c r="F32" s="176"/>
      <c r="G32" s="176"/>
      <c r="H32" s="176"/>
      <c r="I32" s="176"/>
      <c r="J32" s="176"/>
      <c r="K32" s="11"/>
      <c r="L32" s="7"/>
    </row>
    <row r="33" spans="1:12">
      <c r="A33" s="7"/>
      <c r="B33" s="9" t="str">
        <f>+[5]Cuadro22a!B2</f>
        <v>Bus</v>
      </c>
      <c r="C33" s="59">
        <f>+[5]Cuadro22a!C2</f>
        <v>0.17835241077592986</v>
      </c>
      <c r="D33" s="59">
        <f>+[5]Cuadro22a!D2</f>
        <v>8.6309743115565801E-2</v>
      </c>
      <c r="E33" s="60">
        <f>+[5]Cuadro22a!E2</f>
        <v>0.25707268268500172</v>
      </c>
      <c r="F33" s="60">
        <f>+[5]Cuadro22a!F2</f>
        <v>0.123660474281654</v>
      </c>
      <c r="G33" s="59">
        <f>+[5]Cuadro22a!G2</f>
        <v>2.9179472128342366E-2</v>
      </c>
      <c r="H33" s="59">
        <f>+[5]Cuadro22a!H2</f>
        <v>1.4260901550147601E-2</v>
      </c>
      <c r="I33" s="74">
        <f>+[5]Cuadro22a!I2</f>
        <v>1</v>
      </c>
      <c r="J33" s="74">
        <f>+[5]Cuadro22a!J2</f>
        <v>1</v>
      </c>
      <c r="K33" s="11"/>
      <c r="L33" s="7"/>
    </row>
    <row r="34" spans="1:12">
      <c r="A34" s="7"/>
      <c r="B34" s="9" t="str">
        <f>+[5]Cuadro22a!B3</f>
        <v>Gas</v>
      </c>
      <c r="C34" s="59">
        <f>+[5]Cuadro22a!C3</f>
        <v>6.6344619651582282E-2</v>
      </c>
      <c r="D34" s="59">
        <f>+[5]Cuadro22a!D3</f>
        <v>6.1987372112819301E-2</v>
      </c>
      <c r="E34" s="60">
        <f>+[5]Cuadro22a!E3</f>
        <v>8.8601109349256843E-2</v>
      </c>
      <c r="F34" s="60">
        <f>+[5]Cuadro22a!F3</f>
        <v>8.123058072962E-2</v>
      </c>
      <c r="G34" s="59">
        <f>+[5]Cuadro22a!G3</f>
        <v>4.4755363315077304E-2</v>
      </c>
      <c r="H34" s="59">
        <f>+[5]Cuadro22a!H3</f>
        <v>4.32852045299221E-2</v>
      </c>
      <c r="I34" s="74">
        <f>+[5]Cuadro22a!I3</f>
        <v>3</v>
      </c>
      <c r="J34" s="74">
        <f>+[5]Cuadro22a!J3</f>
        <v>2</v>
      </c>
      <c r="K34" s="11"/>
      <c r="L34" s="7"/>
    </row>
    <row r="35" spans="1:12" ht="16.5" thickBot="1">
      <c r="A35" s="7"/>
      <c r="B35" s="9" t="str">
        <f>+[5]Cuadro22a!B4</f>
        <v>Energía</v>
      </c>
      <c r="C35" s="162">
        <f>+[5]Cuadro22a!C4</f>
        <v>0</v>
      </c>
      <c r="D35" s="162">
        <f>+[5]Cuadro22a!D4</f>
        <v>5.2611998845627297E-2</v>
      </c>
      <c r="E35" s="163">
        <f>+[5]Cuadro22a!E4</f>
        <v>2.7492869822855925E-4</v>
      </c>
      <c r="F35" s="163">
        <f>+[5]Cuadro22a!F4</f>
        <v>4.8955520835827999E-2</v>
      </c>
      <c r="G35" s="162">
        <f>+[5]Cuadro22a!G4</f>
        <v>0</v>
      </c>
      <c r="H35" s="162">
        <f>+[5]Cuadro22a!H4</f>
        <v>3.7750660026172701E-2</v>
      </c>
      <c r="I35" s="164">
        <f>+[5]Cuadro22a!I4</f>
        <v>10</v>
      </c>
      <c r="J35" s="164">
        <f>+[5]Cuadro22a!J4</f>
        <v>3</v>
      </c>
      <c r="K35" s="11"/>
      <c r="L35" s="7"/>
    </row>
    <row r="36" spans="1:12" ht="16.5" thickTop="1">
      <c r="A36" s="7"/>
      <c r="B36" s="9" t="str">
        <f>+[5]Cuadro22a!B5</f>
        <v>Acueducto</v>
      </c>
      <c r="C36" s="165">
        <f>+[5]Cuadro22a!C5</f>
        <v>0</v>
      </c>
      <c r="D36" s="165">
        <f>+[5]Cuadro22a!D5</f>
        <v>6.3050181422104603E-3</v>
      </c>
      <c r="E36" s="166">
        <f>+[5]Cuadro22a!E5</f>
        <v>0</v>
      </c>
      <c r="F36" s="166">
        <f>+[5]Cuadro22a!F5</f>
        <v>6.68431133734606E-3</v>
      </c>
      <c r="G36" s="165">
        <f>+[5]Cuadro22a!G5</f>
        <v>0</v>
      </c>
      <c r="H36" s="165">
        <f>+[5]Cuadro22a!H5</f>
        <v>5.9094033136970602E-3</v>
      </c>
      <c r="I36" s="167">
        <f>+[5]Cuadro22a!I5</f>
        <v>9</v>
      </c>
      <c r="J36" s="167">
        <f>+[5]Cuadro22a!J5</f>
        <v>8</v>
      </c>
      <c r="K36" s="11"/>
      <c r="L36" s="7"/>
    </row>
    <row r="37" spans="1:12">
      <c r="A37" s="7"/>
      <c r="B37" s="9" t="str">
        <f>+[5]Cuadro22a!B6</f>
        <v>Otro Trans intermu</v>
      </c>
      <c r="C37" s="59">
        <f>+[5]Cuadro22a!C6</f>
        <v>1.6935480590090665E-3</v>
      </c>
      <c r="D37" s="59">
        <f>+[5]Cuadro22a!D6</f>
        <v>4.1023987409158201E-4</v>
      </c>
      <c r="E37" s="60">
        <f>+[5]Cuadro22a!E6</f>
        <v>8.4084154059256254E-5</v>
      </c>
      <c r="F37" s="60">
        <f>+[5]Cuadro22a!F6</f>
        <v>2.8268190652975999E-5</v>
      </c>
      <c r="G37" s="59">
        <f>+[5]Cuadro22a!G6</f>
        <v>2.1881427065067295E-3</v>
      </c>
      <c r="H37" s="59">
        <f>+[5]Cuadro22a!H6</f>
        <v>5.2262083675958697E-4</v>
      </c>
      <c r="I37" s="74">
        <f>+[5]Cuadro22a!I6</f>
        <v>7</v>
      </c>
      <c r="J37" s="74">
        <f>+[5]Cuadro22a!J6</f>
        <v>9</v>
      </c>
      <c r="K37" s="11"/>
      <c r="L37" s="7"/>
    </row>
    <row r="38" spans="1:12" ht="14.25" customHeight="1">
      <c r="A38" s="7"/>
      <c r="B38" s="9" t="str">
        <f>+[5]Cuadro22a!B7</f>
        <v>Bus Intermunicipal</v>
      </c>
      <c r="C38" s="59">
        <f>+[5]Cuadro22a!C7</f>
        <v>5.5681209136939692E-4</v>
      </c>
      <c r="D38" s="59">
        <f>+[5]Cuadro22a!D7</f>
        <v>-3.4198955129595599E-3</v>
      </c>
      <c r="E38" s="60">
        <f>+[5]Cuadro22a!E7</f>
        <v>5.7753143621019269E-4</v>
      </c>
      <c r="F38" s="60">
        <f>+[5]Cuadro22a!F7</f>
        <v>-3.5259321168291001E-3</v>
      </c>
      <c r="G38" s="59">
        <f>+[5]Cuadro22a!G7</f>
        <v>1.6111244552744789E-6</v>
      </c>
      <c r="H38" s="59">
        <f>+[5]Cuadro22a!H7</f>
        <v>-9.9936004117183401E-6</v>
      </c>
      <c r="I38" s="74">
        <f>+[5]Cuadro22a!I7</f>
        <v>8</v>
      </c>
      <c r="J38" s="74">
        <f>+[5]Cuadro22a!J7</f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5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136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777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tr">
        <f>+[5]Cuadro23!B2</f>
        <v>Jardines</v>
      </c>
      <c r="C13" s="59">
        <f>+[5]Cuadro23!C2</f>
        <v>0.76</v>
      </c>
      <c r="D13" s="59">
        <f>+[5]Cuadro23!D2</f>
        <v>2.54</v>
      </c>
      <c r="E13" s="60">
        <f>+[5]Cuadro23!E2</f>
        <v>3.22</v>
      </c>
      <c r="F13" s="60">
        <f>+[5]Cuadro23!F2</f>
        <v>0.46</v>
      </c>
      <c r="G13" s="59">
        <f>+[5]Cuadro23!G2</f>
        <v>-1.01</v>
      </c>
      <c r="H13" s="59">
        <f>+[5]Cuadro23!H2</f>
        <v>4.6399999999999997</v>
      </c>
      <c r="I13" s="74">
        <f>+[5]Cuadro23!I2</f>
        <v>11</v>
      </c>
      <c r="J13" s="74">
        <f>+[5]Cuadro23!J2</f>
        <v>1</v>
      </c>
      <c r="K13" s="11"/>
      <c r="L13" s="7"/>
    </row>
    <row r="14" spans="1:22">
      <c r="A14" s="7"/>
      <c r="B14" s="152" t="str">
        <f>+[5]Cuadro23!B3</f>
        <v>Cuidado Cabello</v>
      </c>
      <c r="C14" s="59">
        <f>+[5]Cuadro23!C3</f>
        <v>0.33</v>
      </c>
      <c r="D14" s="59">
        <f>+[5]Cuadro23!D3</f>
        <v>1.97</v>
      </c>
      <c r="E14" s="60">
        <f>+[5]Cuadro23!E3</f>
        <v>0.4</v>
      </c>
      <c r="F14" s="60">
        <f>+[5]Cuadro23!F3</f>
        <v>0.4</v>
      </c>
      <c r="G14" s="59">
        <f>+[5]Cuadro23!G3</f>
        <v>0.17</v>
      </c>
      <c r="H14" s="59">
        <f>+[5]Cuadro23!H3</f>
        <v>2.85</v>
      </c>
      <c r="I14" s="74">
        <f>+[5]Cuadro23!I3</f>
        <v>27</v>
      </c>
      <c r="J14" s="74">
        <f>+[5]Cuadro23!J3</f>
        <v>2</v>
      </c>
      <c r="K14" s="11"/>
      <c r="L14" s="7"/>
      <c r="N14" s="53"/>
    </row>
    <row r="15" spans="1:22">
      <c r="A15" s="7"/>
      <c r="B15" s="152" t="str">
        <f>+[5]Cuadro23!B4</f>
        <v>Aguardiente</v>
      </c>
      <c r="C15" s="59">
        <f>+[5]Cuadro23!C4</f>
        <v>1.1200000000000001</v>
      </c>
      <c r="D15" s="59">
        <f>+[5]Cuadro23!D4</f>
        <v>1.96</v>
      </c>
      <c r="E15" s="60">
        <f>+[5]Cuadro23!E4</f>
        <v>1.05</v>
      </c>
      <c r="F15" s="60">
        <f>+[5]Cuadro23!F4</f>
        <v>1.53</v>
      </c>
      <c r="G15" s="59">
        <f>+[5]Cuadro23!G4</f>
        <v>1.1499999999999999</v>
      </c>
      <c r="H15" s="59">
        <f>+[5]Cuadro23!H4</f>
        <v>2.17</v>
      </c>
      <c r="I15" s="74">
        <f>+[5]Cuadro23!I4</f>
        <v>8</v>
      </c>
      <c r="J15" s="74">
        <f>+[5]Cuadro23!J4</f>
        <v>3</v>
      </c>
      <c r="K15" s="11"/>
      <c r="L15" s="7"/>
      <c r="N15" s="18"/>
    </row>
    <row r="16" spans="1:22">
      <c r="A16" s="7"/>
      <c r="B16" s="152" t="str">
        <f>+[5]Cuadro23!B5</f>
        <v>Otro uten. aseo</v>
      </c>
      <c r="C16" s="59">
        <f>+[5]Cuadro23!C5</f>
        <v>0.69</v>
      </c>
      <c r="D16" s="59">
        <f>+[5]Cuadro23!D5</f>
        <v>1.27</v>
      </c>
      <c r="E16" s="60">
        <f>+[5]Cuadro23!E5</f>
        <v>0.47</v>
      </c>
      <c r="F16" s="60">
        <f>+[5]Cuadro23!F5</f>
        <v>1.55</v>
      </c>
      <c r="G16" s="59">
        <f>+[5]Cuadro23!G5</f>
        <v>1.18</v>
      </c>
      <c r="H16" s="59">
        <f>+[5]Cuadro23!H5</f>
        <v>0.6</v>
      </c>
      <c r="I16" s="74">
        <f>+[5]Cuadro23!I5</f>
        <v>12</v>
      </c>
      <c r="J16" s="74">
        <f>+[5]Cuadro23!J5</f>
        <v>4</v>
      </c>
      <c r="K16" s="11"/>
      <c r="L16" s="7"/>
    </row>
    <row r="17" spans="1:16">
      <c r="A17" s="7"/>
      <c r="B17" s="152" t="str">
        <f>+[5]Cuadro23!B6</f>
        <v>Jabones</v>
      </c>
      <c r="C17" s="59">
        <f>+[5]Cuadro23!C6</f>
        <v>-0.32</v>
      </c>
      <c r="D17" s="59">
        <f>+[5]Cuadro23!D6</f>
        <v>1.2</v>
      </c>
      <c r="E17" s="60">
        <f>+[5]Cuadro23!E6</f>
        <v>-0.14000000000000001</v>
      </c>
      <c r="F17" s="60">
        <f>+[5]Cuadro23!F6</f>
        <v>0.56000000000000005</v>
      </c>
      <c r="G17" s="59">
        <f>+[5]Cuadro23!G6</f>
        <v>-0.91</v>
      </c>
      <c r="H17" s="59">
        <f>+[5]Cuadro23!H6</f>
        <v>2.37</v>
      </c>
      <c r="I17" s="74">
        <f>+[5]Cuadro23!I6</f>
        <v>57</v>
      </c>
      <c r="J17" s="74">
        <f>+[5]Cuadro23!J6</f>
        <v>5</v>
      </c>
      <c r="K17" s="11"/>
      <c r="L17" s="7"/>
    </row>
    <row r="18" spans="1:16">
      <c r="A18" s="7"/>
      <c r="B18" s="152" t="str">
        <f>+[5]Cuadro23!B7</f>
        <v>Higiene oral</v>
      </c>
      <c r="C18" s="59">
        <f>+[5]Cuadro23!C7</f>
        <v>0.47</v>
      </c>
      <c r="D18" s="59">
        <f>+[5]Cuadro23!D7</f>
        <v>1.2</v>
      </c>
      <c r="E18" s="60">
        <f>+[5]Cuadro23!E7</f>
        <v>0.01</v>
      </c>
      <c r="F18" s="60">
        <f>+[5]Cuadro23!F7</f>
        <v>1.58</v>
      </c>
      <c r="G18" s="59">
        <f>+[5]Cuadro23!G7</f>
        <v>1.37</v>
      </c>
      <c r="H18" s="59">
        <f>+[5]Cuadro23!H7</f>
        <v>-0.27</v>
      </c>
      <c r="I18" s="74">
        <f>+[5]Cuadro23!I7</f>
        <v>21</v>
      </c>
      <c r="J18" s="74">
        <f>+[5]Cuadro23!J7</f>
        <v>6</v>
      </c>
      <c r="K18" s="11"/>
      <c r="L18" s="7"/>
    </row>
    <row r="19" spans="1:16">
      <c r="A19" s="7"/>
      <c r="B19" s="152" t="str">
        <f>+[5]Cuadro23!B8</f>
        <v>Higiene corporal</v>
      </c>
      <c r="C19" s="59">
        <f>+[5]Cuadro23!C8</f>
        <v>0.61</v>
      </c>
      <c r="D19" s="59">
        <f>+[5]Cuadro23!D8</f>
        <v>1.1000000000000001</v>
      </c>
      <c r="E19" s="60">
        <f>+[5]Cuadro23!E8</f>
        <v>0.99</v>
      </c>
      <c r="F19" s="60">
        <f>+[5]Cuadro23!F8</f>
        <v>0.89</v>
      </c>
      <c r="G19" s="59">
        <f>+[5]Cuadro23!G8</f>
        <v>-0.68</v>
      </c>
      <c r="H19" s="59">
        <f>+[5]Cuadro23!H8</f>
        <v>1.26</v>
      </c>
      <c r="I19" s="74">
        <f>+[5]Cuadro23!I8</f>
        <v>13</v>
      </c>
      <c r="J19" s="74">
        <f>+[5]Cuadro23!J8</f>
        <v>7</v>
      </c>
      <c r="K19" s="11"/>
      <c r="L19" s="7"/>
    </row>
    <row r="20" spans="1:16">
      <c r="A20" s="7"/>
      <c r="B20" s="152" t="str">
        <f>+[5]Cuadro23!B9</f>
        <v>Colchones</v>
      </c>
      <c r="C20" s="59">
        <f>+[5]Cuadro23!C9</f>
        <v>-0.08</v>
      </c>
      <c r="D20" s="59">
        <f>+[5]Cuadro23!D9</f>
        <v>0.93</v>
      </c>
      <c r="E20" s="60">
        <f>+[5]Cuadro23!E9</f>
        <v>0.01</v>
      </c>
      <c r="F20" s="60">
        <f>+[5]Cuadro23!F9</f>
        <v>0.92</v>
      </c>
      <c r="G20" s="59">
        <f>+[5]Cuadro23!G9</f>
        <v>0.19</v>
      </c>
      <c r="H20" s="59">
        <f>+[5]Cuadro23!H9</f>
        <v>-0.56999999999999995</v>
      </c>
      <c r="I20" s="74">
        <f>+[5]Cuadro23!I9</f>
        <v>50</v>
      </c>
      <c r="J20" s="74">
        <f>+[5]Cuadro23!J9</f>
        <v>8</v>
      </c>
      <c r="K20" s="11"/>
      <c r="L20" s="7"/>
    </row>
    <row r="21" spans="1:16">
      <c r="A21" s="7"/>
      <c r="B21" s="152" t="str">
        <f>+[5]Cuadro23!B10</f>
        <v>Estufa</v>
      </c>
      <c r="C21" s="59">
        <f>+[5]Cuadro23!C10</f>
        <v>0.15</v>
      </c>
      <c r="D21" s="59">
        <f>+[5]Cuadro23!D10</f>
        <v>0.91</v>
      </c>
      <c r="E21" s="60">
        <f>+[5]Cuadro23!E10</f>
        <v>0.28999999999999998</v>
      </c>
      <c r="F21" s="60">
        <f>+[5]Cuadro23!F10</f>
        <v>0.52</v>
      </c>
      <c r="G21" s="59">
        <f>+[5]Cuadro23!G10</f>
        <v>-1.73</v>
      </c>
      <c r="H21" s="59">
        <f>+[5]Cuadro23!H10</f>
        <v>2.54</v>
      </c>
      <c r="I21" s="74">
        <f>+[5]Cuadro23!I10</f>
        <v>40</v>
      </c>
      <c r="J21" s="74">
        <f>+[5]Cuadro23!J10</f>
        <v>9</v>
      </c>
      <c r="K21" s="11"/>
      <c r="L21" s="7"/>
    </row>
    <row r="22" spans="1:16">
      <c r="A22" s="7"/>
      <c r="B22" s="152" t="str">
        <f>+[5]Cuadro23!B11</f>
        <v>Blusa</v>
      </c>
      <c r="C22" s="59">
        <f>+[5]Cuadro23!C11</f>
        <v>0.6</v>
      </c>
      <c r="D22" s="59">
        <f>+[5]Cuadro23!D11</f>
        <v>0.84</v>
      </c>
      <c r="E22" s="60">
        <f>+[5]Cuadro23!E11</f>
        <v>-0.2</v>
      </c>
      <c r="F22" s="60">
        <f>+[5]Cuadro23!F11</f>
        <v>0.49</v>
      </c>
      <c r="G22" s="59">
        <f>+[5]Cuadro23!G11</f>
        <v>0</v>
      </c>
      <c r="H22" s="59">
        <f>+[5]Cuadro23!H11</f>
        <v>0</v>
      </c>
      <c r="I22" s="74">
        <f>+[5]Cuadro23!I11</f>
        <v>14</v>
      </c>
      <c r="J22" s="74">
        <f>+[5]Cuadro23!J11</f>
        <v>10</v>
      </c>
      <c r="K22" s="11"/>
      <c r="L22" s="7"/>
    </row>
    <row r="23" spans="1:16">
      <c r="A23" s="7"/>
      <c r="B23" s="152" t="str">
        <f>+[5]Cuadro23!B12</f>
        <v>Cuadernos</v>
      </c>
      <c r="C23" s="59">
        <f>+[5]Cuadro23!C12</f>
        <v>0.3</v>
      </c>
      <c r="D23" s="59">
        <f>+[5]Cuadro23!D12</f>
        <v>0.76</v>
      </c>
      <c r="E23" s="60">
        <f>+[5]Cuadro23!E12</f>
        <v>0.15</v>
      </c>
      <c r="F23" s="60">
        <f>+[5]Cuadro23!F12</f>
        <v>0.87</v>
      </c>
      <c r="G23" s="59">
        <f>+[5]Cuadro23!G12</f>
        <v>0.66</v>
      </c>
      <c r="H23" s="59">
        <f>+[5]Cuadro23!H12</f>
        <v>0.88</v>
      </c>
      <c r="I23" s="74">
        <f>+[5]Cuadro23!I12</f>
        <v>29</v>
      </c>
      <c r="J23" s="74">
        <f>+[5]Cuadro23!J12</f>
        <v>11</v>
      </c>
      <c r="K23" s="11"/>
      <c r="L23" s="7"/>
      <c r="O23" s="17"/>
      <c r="P23" s="17"/>
    </row>
    <row r="24" spans="1:16">
      <c r="A24" s="7"/>
      <c r="B24" s="152" t="str">
        <f>+[5]Cuadro23!B13</f>
        <v>Aparato Ortopédico</v>
      </c>
      <c r="C24" s="59">
        <f>+[5]Cuadro23!C13</f>
        <v>0.17</v>
      </c>
      <c r="D24" s="59">
        <f>+[5]Cuadro23!D13</f>
        <v>0.73</v>
      </c>
      <c r="E24" s="60">
        <f>+[5]Cuadro23!E13</f>
        <v>0.91</v>
      </c>
      <c r="F24" s="60">
        <f>+[5]Cuadro23!F13</f>
        <v>-0.27</v>
      </c>
      <c r="G24" s="59">
        <f>+[5]Cuadro23!G13</f>
        <v>-0.5</v>
      </c>
      <c r="H24" s="59">
        <f>+[5]Cuadro23!H13</f>
        <v>1.8</v>
      </c>
      <c r="I24" s="74">
        <f>+[5]Cuadro23!I13</f>
        <v>39</v>
      </c>
      <c r="J24" s="74">
        <f>+[5]Cuadro23!J13</f>
        <v>12</v>
      </c>
      <c r="K24" s="11"/>
      <c r="L24" s="7"/>
      <c r="N24" s="56"/>
      <c r="O24" s="56"/>
      <c r="P24" s="56"/>
    </row>
    <row r="25" spans="1:16">
      <c r="A25" s="7"/>
      <c r="B25" s="152" t="str">
        <f>+[5]Cuadro23!B14</f>
        <v>Medicinas</v>
      </c>
      <c r="C25" s="59">
        <f>+[5]Cuadro23!C14</f>
        <v>0.23</v>
      </c>
      <c r="D25" s="59">
        <f>+[5]Cuadro23!D14</f>
        <v>0.72</v>
      </c>
      <c r="E25" s="60">
        <f>+[5]Cuadro23!E14</f>
        <v>0.4</v>
      </c>
      <c r="F25" s="60">
        <f>+[5]Cuadro23!F14</f>
        <v>0.13</v>
      </c>
      <c r="G25" s="59">
        <f>+[5]Cuadro23!G14</f>
        <v>0.21</v>
      </c>
      <c r="H25" s="59">
        <f>+[5]Cuadro23!H14</f>
        <v>1.38</v>
      </c>
      <c r="I25" s="74">
        <f>+[5]Cuadro23!I14</f>
        <v>34</v>
      </c>
      <c r="J25" s="74">
        <f>+[5]Cuadro23!J14</f>
        <v>13</v>
      </c>
      <c r="K25" s="11"/>
      <c r="L25" s="7"/>
      <c r="N25" s="56"/>
      <c r="O25" s="56"/>
      <c r="P25" s="56"/>
    </row>
    <row r="26" spans="1:16">
      <c r="A26" s="7"/>
      <c r="B26" s="152" t="str">
        <f>+[5]Cuadro23!B15</f>
        <v>Pantalón niño</v>
      </c>
      <c r="C26" s="59">
        <f>+[5]Cuadro23!C15</f>
        <v>0.57999999999999996</v>
      </c>
      <c r="D26" s="59">
        <f>+[5]Cuadro23!D15</f>
        <v>0.72</v>
      </c>
      <c r="E26" s="60">
        <f>+[5]Cuadro23!E15</f>
        <v>0.52</v>
      </c>
      <c r="F26" s="60">
        <f>+[5]Cuadro23!F15</f>
        <v>1.39</v>
      </c>
      <c r="G26" s="59">
        <f>+[5]Cuadro23!G15</f>
        <v>1.47</v>
      </c>
      <c r="H26" s="59">
        <f>+[5]Cuadro23!H15</f>
        <v>-1.94</v>
      </c>
      <c r="I26" s="74">
        <f>+[5]Cuadro23!I15</f>
        <v>16</v>
      </c>
      <c r="J26" s="74">
        <f>+[5]Cuadro23!J15</f>
        <v>14</v>
      </c>
      <c r="K26" s="11"/>
      <c r="L26" s="7"/>
      <c r="N26" s="56"/>
      <c r="O26" s="56"/>
      <c r="P26" s="56"/>
    </row>
    <row r="27" spans="1:16">
      <c r="A27" s="7"/>
      <c r="B27" s="152" t="str">
        <f>+[5]Cuadro23!B16</f>
        <v>Otra prenda niño</v>
      </c>
      <c r="C27" s="59">
        <f>+[5]Cuadro23!C16</f>
        <v>0.22</v>
      </c>
      <c r="D27" s="59">
        <f>+[5]Cuadro23!D16</f>
        <v>0.7</v>
      </c>
      <c r="E27" s="60">
        <f>+[5]Cuadro23!E16</f>
        <v>0.43</v>
      </c>
      <c r="F27" s="60">
        <f>+[5]Cuadro23!F16</f>
        <v>0.49</v>
      </c>
      <c r="G27" s="59">
        <f>+[5]Cuadro23!G16</f>
        <v>0.16</v>
      </c>
      <c r="H27" s="59">
        <f>+[5]Cuadro23!H16</f>
        <v>1.96</v>
      </c>
      <c r="I27" s="74">
        <f>+[5]Cuadro23!I16</f>
        <v>35</v>
      </c>
      <c r="J27" s="74">
        <f>+[5]Cuadro23!J16</f>
        <v>15</v>
      </c>
      <c r="K27" s="11"/>
      <c r="L27" s="7"/>
    </row>
    <row r="28" spans="1:16">
      <c r="A28" s="7"/>
      <c r="B28" s="152" t="str">
        <f>+[5]Cuadro23!B17</f>
        <v>Revistas</v>
      </c>
      <c r="C28" s="59">
        <f>+[5]Cuadro23!C17</f>
        <v>3.82</v>
      </c>
      <c r="D28" s="59">
        <f>+[5]Cuadro23!D17</f>
        <v>0.57999999999999996</v>
      </c>
      <c r="E28" s="60">
        <f>+[5]Cuadro23!E17</f>
        <v>4.5</v>
      </c>
      <c r="F28" s="60">
        <f>+[5]Cuadro23!F17</f>
        <v>0.74</v>
      </c>
      <c r="G28" s="59">
        <f>+[5]Cuadro23!G17</f>
        <v>3.83</v>
      </c>
      <c r="H28" s="59">
        <f>+[5]Cuadro23!H17</f>
        <v>0.56000000000000005</v>
      </c>
      <c r="I28" s="74">
        <f>+[5]Cuadro23!I17</f>
        <v>2</v>
      </c>
      <c r="J28" s="74">
        <f>+[5]Cuadro23!J17</f>
        <v>16</v>
      </c>
      <c r="K28" s="11"/>
      <c r="L28" s="7"/>
    </row>
    <row r="29" spans="1:16">
      <c r="A29" s="7"/>
      <c r="B29" s="152" t="str">
        <f>+[5]Cuadro23!B18</f>
        <v>Libros</v>
      </c>
      <c r="C29" s="59">
        <f>+[5]Cuadro23!C18</f>
        <v>0.25</v>
      </c>
      <c r="D29" s="59">
        <f>+[5]Cuadro23!D18</f>
        <v>0.56000000000000005</v>
      </c>
      <c r="E29" s="60">
        <f>+[5]Cuadro23!E18</f>
        <v>0.39</v>
      </c>
      <c r="F29" s="60">
        <f>+[5]Cuadro23!F18</f>
        <v>0.34</v>
      </c>
      <c r="G29" s="59">
        <f>+[5]Cuadro23!G18</f>
        <v>0.09</v>
      </c>
      <c r="H29" s="59">
        <f>+[5]Cuadro23!H18</f>
        <v>0.73</v>
      </c>
      <c r="I29" s="74">
        <f>+[5]Cuadro23!I18</f>
        <v>33</v>
      </c>
      <c r="J29" s="74">
        <f>+[5]Cuadro23!J18</f>
        <v>17</v>
      </c>
      <c r="K29" s="11"/>
      <c r="L29" s="7"/>
    </row>
    <row r="30" spans="1:16">
      <c r="A30" s="7"/>
      <c r="B30" s="152" t="str">
        <f>+[5]Cuadro23!B19</f>
        <v>Otros domésticos</v>
      </c>
      <c r="C30" s="59">
        <f>+[5]Cuadro23!C19</f>
        <v>-0.38</v>
      </c>
      <c r="D30" s="59">
        <f>+[5]Cuadro23!D19</f>
        <v>0.51</v>
      </c>
      <c r="E30" s="60">
        <f>+[5]Cuadro23!E19</f>
        <v>0.03</v>
      </c>
      <c r="F30" s="60">
        <f>+[5]Cuadro23!F19</f>
        <v>1.54</v>
      </c>
      <c r="G30" s="59">
        <f>+[5]Cuadro23!G19</f>
        <v>0.01</v>
      </c>
      <c r="H30" s="59">
        <f>+[5]Cuadro23!H19</f>
        <v>-1.32</v>
      </c>
      <c r="I30" s="74">
        <f>+[5]Cuadro23!I19</f>
        <v>61</v>
      </c>
      <c r="J30" s="74">
        <f>+[5]Cuadro23!J19</f>
        <v>18</v>
      </c>
      <c r="K30" s="11"/>
      <c r="L30" s="7"/>
    </row>
    <row r="31" spans="1:16">
      <c r="A31" s="7"/>
      <c r="B31" s="152" t="str">
        <f>+[5]Cuadro23!B20</f>
        <v>Cervezas</v>
      </c>
      <c r="C31" s="59">
        <f>+[5]Cuadro23!C20</f>
        <v>-0.79</v>
      </c>
      <c r="D31" s="59">
        <f>+[5]Cuadro23!D20</f>
        <v>0.46</v>
      </c>
      <c r="E31" s="60">
        <f>+[5]Cuadro23!E20</f>
        <v>-0.69</v>
      </c>
      <c r="F31" s="60">
        <f>+[5]Cuadro23!F20</f>
        <v>0.23</v>
      </c>
      <c r="G31" s="59">
        <f>+[5]Cuadro23!G20</f>
        <v>-0.5</v>
      </c>
      <c r="H31" s="59">
        <f>+[5]Cuadro23!H20</f>
        <v>0.72</v>
      </c>
      <c r="I31" s="74">
        <f>+[5]Cuadro23!I20</f>
        <v>69</v>
      </c>
      <c r="J31" s="74">
        <f>+[5]Cuadro23!J20</f>
        <v>19</v>
      </c>
      <c r="K31" s="11"/>
      <c r="L31" s="7"/>
    </row>
    <row r="32" spans="1:16">
      <c r="A32" s="7"/>
      <c r="B32" s="152" t="str">
        <f>+[5]Cuadro23!B21</f>
        <v>Calzado de mujer</v>
      </c>
      <c r="C32" s="59">
        <f>+[5]Cuadro23!C21</f>
        <v>0.28999999999999998</v>
      </c>
      <c r="D32" s="59">
        <f>+[5]Cuadro23!D21</f>
        <v>0.46</v>
      </c>
      <c r="E32" s="60">
        <f>+[5]Cuadro23!E21</f>
        <v>0.21</v>
      </c>
      <c r="F32" s="60">
        <f>+[5]Cuadro23!F21</f>
        <v>0.27</v>
      </c>
      <c r="G32" s="59">
        <f>+[5]Cuadro23!G21</f>
        <v>0</v>
      </c>
      <c r="H32" s="59">
        <f>+[5]Cuadro23!H21</f>
        <v>0.73</v>
      </c>
      <c r="I32" s="74">
        <f>+[5]Cuadro23!I21</f>
        <v>30</v>
      </c>
      <c r="J32" s="74">
        <f>+[5]Cuadro23!J21</f>
        <v>20</v>
      </c>
      <c r="K32" s="11"/>
      <c r="L32" s="7"/>
    </row>
    <row r="33" spans="1:12">
      <c r="A33" s="7"/>
      <c r="B33" s="152" t="str">
        <f>+[5]Cuadro23!B22</f>
        <v>Llantas</v>
      </c>
      <c r="C33" s="59">
        <f>+[5]Cuadro23!C22</f>
        <v>-0.7</v>
      </c>
      <c r="D33" s="59">
        <f>+[5]Cuadro23!D22</f>
        <v>0.4</v>
      </c>
      <c r="E33" s="60">
        <f>+[5]Cuadro23!E22</f>
        <v>-0.45</v>
      </c>
      <c r="F33" s="60">
        <f>+[5]Cuadro23!F22</f>
        <v>0.47</v>
      </c>
      <c r="G33" s="59">
        <f>+[5]Cuadro23!G22</f>
        <v>0</v>
      </c>
      <c r="H33" s="59">
        <f>+[5]Cuadro23!H22</f>
        <v>0</v>
      </c>
      <c r="I33" s="74">
        <f>+[5]Cuadro23!I22</f>
        <v>67</v>
      </c>
      <c r="J33" s="74">
        <f>+[5]Cuadro23!J22</f>
        <v>21</v>
      </c>
      <c r="K33" s="11"/>
      <c r="L33" s="7"/>
    </row>
    <row r="34" spans="1:12">
      <c r="A34" s="7"/>
      <c r="B34" s="152" t="str">
        <f>+[5]Cuadro23!B23</f>
        <v>Cigarrillos</v>
      </c>
      <c r="C34" s="59">
        <f>+[5]Cuadro23!C23</f>
        <v>2.2400000000000002</v>
      </c>
      <c r="D34" s="59">
        <f>+[5]Cuadro23!D23</f>
        <v>0.4</v>
      </c>
      <c r="E34" s="60">
        <f>+[5]Cuadro23!E23</f>
        <v>1.65</v>
      </c>
      <c r="F34" s="60">
        <f>+[5]Cuadro23!F23</f>
        <v>0.39</v>
      </c>
      <c r="G34" s="59">
        <f>+[5]Cuadro23!G23</f>
        <v>2.34</v>
      </c>
      <c r="H34" s="59">
        <f>+[5]Cuadro23!H23</f>
        <v>0.16</v>
      </c>
      <c r="I34" s="74">
        <f>+[5]Cuadro23!I23</f>
        <v>4</v>
      </c>
      <c r="J34" s="74">
        <f>+[5]Cuadro23!J23</f>
        <v>22</v>
      </c>
      <c r="K34" s="11"/>
      <c r="L34" s="7"/>
    </row>
    <row r="35" spans="1:12">
      <c r="A35" s="7"/>
      <c r="B35" s="152" t="str">
        <f>+[5]Cuadro23!B24</f>
        <v>Vajilla</v>
      </c>
      <c r="C35" s="59">
        <f>+[5]Cuadro23!C24</f>
        <v>0.05</v>
      </c>
      <c r="D35" s="59">
        <f>+[5]Cuadro23!D24</f>
        <v>0.36</v>
      </c>
      <c r="E35" s="60">
        <f>+[5]Cuadro23!E24</f>
        <v>0.26</v>
      </c>
      <c r="F35" s="60">
        <f>+[5]Cuadro23!F24</f>
        <v>0.02</v>
      </c>
      <c r="G35" s="59">
        <f>+[5]Cuadro23!G24</f>
        <v>-0.06</v>
      </c>
      <c r="H35" s="59">
        <f>+[5]Cuadro23!H24</f>
        <v>1.05</v>
      </c>
      <c r="I35" s="74">
        <f>+[5]Cuadro23!I24</f>
        <v>45</v>
      </c>
      <c r="J35" s="74">
        <f>+[5]Cuadro23!J24</f>
        <v>23</v>
      </c>
      <c r="K35" s="11"/>
      <c r="L35" s="7"/>
    </row>
    <row r="36" spans="1:12">
      <c r="A36" s="7"/>
      <c r="B36" s="152" t="str">
        <f>+[5]Cuadro23!B25</f>
        <v>Interior mujer</v>
      </c>
      <c r="C36" s="59">
        <f>+[5]Cuadro23!C25</f>
        <v>-0.14000000000000001</v>
      </c>
      <c r="D36" s="59">
        <f>+[5]Cuadro23!D25</f>
        <v>0.32</v>
      </c>
      <c r="E36" s="60">
        <f>+[5]Cuadro23!E25</f>
        <v>-0.44</v>
      </c>
      <c r="F36" s="60">
        <f>+[5]Cuadro23!F25</f>
        <v>0.48</v>
      </c>
      <c r="G36" s="59">
        <f>+[5]Cuadro23!G25</f>
        <v>0.11</v>
      </c>
      <c r="H36" s="59">
        <f>+[5]Cuadro23!H25</f>
        <v>0.04</v>
      </c>
      <c r="I36" s="74">
        <f>+[5]Cuadro23!I25</f>
        <v>52</v>
      </c>
      <c r="J36" s="74">
        <f>+[5]Cuadro23!J25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4" t="s">
        <v>763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779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tr">
        <f>+[5]Cuadro23a!B2</f>
        <v>Higiene corporal</v>
      </c>
      <c r="C46" s="59">
        <f>+[5]Cuadro23a!C2</f>
        <v>7.9302131287725813E-3</v>
      </c>
      <c r="D46" s="59">
        <f>+[5]Cuadro23a!D2</f>
        <v>1.3923470745156E-2</v>
      </c>
      <c r="E46" s="60">
        <f>+[5]Cuadro23a!E2</f>
        <v>1.6661913159068207E-2</v>
      </c>
      <c r="F46" s="60">
        <f>+[5]Cuadro23a!F2</f>
        <v>1.4379187942842601E-2</v>
      </c>
      <c r="G46" s="59">
        <f>+[5]Cuadro23a!G2</f>
        <v>-3.9678889888394098E-3</v>
      </c>
      <c r="H46" s="59">
        <f>+[5]Cuadro23a!H2</f>
        <v>7.2500457485841999E-3</v>
      </c>
      <c r="I46" s="74">
        <f>+[5]Cuadro23a!I2</f>
        <v>1</v>
      </c>
      <c r="J46" s="74">
        <f>+[5]Cuadro23a!J2</f>
        <v>1</v>
      </c>
      <c r="K46" s="11"/>
      <c r="L46" s="7"/>
    </row>
    <row r="47" spans="1:12">
      <c r="A47" s="7"/>
      <c r="B47" s="9" t="str">
        <f>+[5]Cuadro23a!B3</f>
        <v>Cuidado Cabello</v>
      </c>
      <c r="C47" s="59">
        <f>+[5]Cuadro23a!C3</f>
        <v>1.9844046706173862E-3</v>
      </c>
      <c r="D47" s="59">
        <f>+[5]Cuadro23a!D3</f>
        <v>1.1664571288757799E-2</v>
      </c>
      <c r="E47" s="60">
        <f>+[5]Cuadro23a!E3</f>
        <v>3.0180052746947199E-3</v>
      </c>
      <c r="F47" s="60">
        <f>+[5]Cuadro23a!F3</f>
        <v>2.96676115525956E-3</v>
      </c>
      <c r="G47" s="59">
        <f>+[5]Cuadro23a!G3</f>
        <v>6.0842102432841108E-4</v>
      </c>
      <c r="H47" s="59">
        <f>+[5]Cuadro23a!H3</f>
        <v>1.0411093557253099E-2</v>
      </c>
      <c r="I47" s="74">
        <f>+[5]Cuadro23a!I3</f>
        <v>12</v>
      </c>
      <c r="J47" s="74">
        <f>+[5]Cuadro23a!J3</f>
        <v>2</v>
      </c>
      <c r="K47" s="11"/>
      <c r="L47" s="7"/>
    </row>
    <row r="48" spans="1:12" ht="16.5" thickBot="1">
      <c r="A48" s="7"/>
      <c r="B48" s="9" t="str">
        <f>+[5]Cuadro23a!B4</f>
        <v>Medicinas</v>
      </c>
      <c r="C48" s="162">
        <f>+[5]Cuadro23a!C4</f>
        <v>2.6020128270801786E-3</v>
      </c>
      <c r="D48" s="162">
        <f>+[5]Cuadro23a!D4</f>
        <v>8.0715555446442197E-3</v>
      </c>
      <c r="E48" s="163">
        <f>+[5]Cuadro23a!E4</f>
        <v>4.5888813256982292E-3</v>
      </c>
      <c r="F48" s="163">
        <f>+[5]Cuadro23a!F4</f>
        <v>1.4656518071647299E-3</v>
      </c>
      <c r="G48" s="162">
        <f>+[5]Cuadro23a!G4</f>
        <v>4.3665801076958211E-3</v>
      </c>
      <c r="H48" s="162">
        <f>+[5]Cuadro23a!H4</f>
        <v>2.8675608724529299E-2</v>
      </c>
      <c r="I48" s="164">
        <f>+[5]Cuadro23a!I4</f>
        <v>5</v>
      </c>
      <c r="J48" s="164">
        <f>+[5]Cuadro23a!J4</f>
        <v>3</v>
      </c>
      <c r="K48" s="11"/>
      <c r="L48" s="7"/>
    </row>
    <row r="49" spans="1:12" ht="16.5" thickTop="1">
      <c r="A49" s="7"/>
      <c r="B49" s="9" t="str">
        <f>+[5]Cuadro23a!B5</f>
        <v>Pasaje aéreo</v>
      </c>
      <c r="C49" s="165">
        <f>+[5]Cuadro23a!C5</f>
        <v>2.5540691043353489E-3</v>
      </c>
      <c r="D49" s="165">
        <f>+[5]Cuadro23a!D5</f>
        <v>-5.2967177067785197E-3</v>
      </c>
      <c r="E49" s="166">
        <f>+[5]Cuadro23a!E5</f>
        <v>1.2297496083635715E-4</v>
      </c>
      <c r="F49" s="166">
        <f>+[5]Cuadro23a!F5</f>
        <v>-2.5350411591368202E-4</v>
      </c>
      <c r="G49" s="165">
        <f>+[5]Cuadro23a!G5</f>
        <v>1.041826190976698E-2</v>
      </c>
      <c r="H49" s="165">
        <f>+[5]Cuadro23a!H5</f>
        <v>-2.1820171805512299E-2</v>
      </c>
      <c r="I49" s="167">
        <f>+[5]Cuadro23a!I5</f>
        <v>7</v>
      </c>
      <c r="J49" s="167">
        <f>+[5]Cuadro23a!J5</f>
        <v>76</v>
      </c>
      <c r="K49" s="11"/>
      <c r="L49" s="7"/>
    </row>
    <row r="50" spans="1:12">
      <c r="A50" s="7"/>
      <c r="B50" s="9" t="str">
        <f>+[5]Cuadro23a!B6</f>
        <v>Servicio Telefonía</v>
      </c>
      <c r="C50" s="59">
        <f>+[5]Cuadro23a!C6</f>
        <v>1.7840111754777246E-3</v>
      </c>
      <c r="D50" s="59">
        <f>+[5]Cuadro23a!D6</f>
        <v>-6.2462260078078903E-3</v>
      </c>
      <c r="E50" s="60">
        <f>+[5]Cuadro23a!E6</f>
        <v>1.0288761902612145E-3</v>
      </c>
      <c r="F50" s="60">
        <f>+[5]Cuadro23a!F6</f>
        <v>-3.4849883885926798E-3</v>
      </c>
      <c r="G50" s="59">
        <f>+[5]Cuadro23a!G6</f>
        <v>2.8780117270156545E-3</v>
      </c>
      <c r="H50" s="59">
        <f>+[5]Cuadro23a!H6</f>
        <v>-1.0144950328876299E-2</v>
      </c>
      <c r="I50" s="74">
        <f>+[5]Cuadro23a!I6</f>
        <v>14</v>
      </c>
      <c r="J50" s="74">
        <f>+[5]Cuadro23a!J6</f>
        <v>77</v>
      </c>
      <c r="K50" s="11"/>
      <c r="L50" s="7"/>
    </row>
    <row r="51" spans="1:12">
      <c r="A51" s="7"/>
      <c r="B51" s="9" t="str">
        <f>+[5]Cuadro23a!B7</f>
        <v>Vehículos</v>
      </c>
      <c r="C51" s="59">
        <f>+[5]Cuadro23a!C7</f>
        <v>-3.0781597472713224E-2</v>
      </c>
      <c r="D51" s="59">
        <f>+[5]Cuadro23a!D7</f>
        <v>-1.28865446462097E-2</v>
      </c>
      <c r="E51" s="60">
        <f>+[5]Cuadro23a!E7</f>
        <v>-9.8175009789770954E-3</v>
      </c>
      <c r="F51" s="60">
        <f>+[5]Cuadro23a!F7</f>
        <v>-4.0854548897173801E-3</v>
      </c>
      <c r="G51" s="59">
        <f>+[5]Cuadro23a!G7</f>
        <v>-6.5597824141108527E-2</v>
      </c>
      <c r="H51" s="59">
        <f>+[5]Cuadro23a!H7</f>
        <v>-2.7734700028929599E-2</v>
      </c>
      <c r="I51" s="74">
        <f>+[5]Cuadro23a!I7</f>
        <v>78</v>
      </c>
      <c r="J51" s="74">
        <f>+[5]Cuadro23a!J7</f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135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777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tr">
        <f>+[5]Cuadro24!B2</f>
        <v>Pago Complemen</v>
      </c>
      <c r="C13" s="59">
        <f>+[5]Cuadro24!C2</f>
        <v>2.5099999999999998</v>
      </c>
      <c r="D13" s="59">
        <f>+[5]Cuadro24!D2</f>
        <v>5.19</v>
      </c>
      <c r="E13" s="60">
        <f>+[5]Cuadro24!E2</f>
        <v>2.5099999999999998</v>
      </c>
      <c r="F13" s="60">
        <f>+[5]Cuadro24!F2</f>
        <v>5.19</v>
      </c>
      <c r="G13" s="59">
        <f>+[5]Cuadro24!G2</f>
        <v>2.5099999999999998</v>
      </c>
      <c r="H13" s="59">
        <f>+[5]Cuadro24!H2</f>
        <v>5.19</v>
      </c>
      <c r="I13" s="74">
        <f>+[5]Cuadro24!I2</f>
        <v>3</v>
      </c>
      <c r="J13" s="74">
        <f>+[5]Cuadro24!J2</f>
        <v>1</v>
      </c>
      <c r="K13" s="11"/>
      <c r="L13" s="7"/>
    </row>
    <row r="14" spans="1:22">
      <c r="A14" s="7"/>
      <c r="B14" s="152" t="str">
        <f>+[5]Cuadro24!B3</f>
        <v>Serv. Protección</v>
      </c>
      <c r="C14" s="59">
        <f>+[5]Cuadro24!C3</f>
        <v>2.2799999999999998</v>
      </c>
      <c r="D14" s="59">
        <f>+[5]Cuadro24!D3</f>
        <v>3.34</v>
      </c>
      <c r="E14" s="60">
        <f>+[5]Cuadro24!E3</f>
        <v>3.07</v>
      </c>
      <c r="F14" s="60">
        <f>+[5]Cuadro24!F3</f>
        <v>3.9</v>
      </c>
      <c r="G14" s="59">
        <f>+[5]Cuadro24!G3</f>
        <v>0</v>
      </c>
      <c r="H14" s="59">
        <f>+[5]Cuadro24!H3</f>
        <v>0</v>
      </c>
      <c r="I14" s="74">
        <f>+[5]Cuadro24!I3</f>
        <v>5</v>
      </c>
      <c r="J14" s="74">
        <f>+[5]Cuadro24!J3</f>
        <v>2</v>
      </c>
      <c r="K14" s="11"/>
      <c r="L14" s="7"/>
      <c r="N14" s="53"/>
    </row>
    <row r="15" spans="1:22">
      <c r="A15" s="7"/>
      <c r="B15" s="152" t="str">
        <f>+[5]Cuadro24!B4</f>
        <v>Porte Cartas</v>
      </c>
      <c r="C15" s="59">
        <f>+[5]Cuadro24!C4</f>
        <v>0.67</v>
      </c>
      <c r="D15" s="59">
        <f>+[5]Cuadro24!D4</f>
        <v>1.74</v>
      </c>
      <c r="E15" s="60">
        <f>+[5]Cuadro24!E4</f>
        <v>0.7</v>
      </c>
      <c r="F15" s="60">
        <f>+[5]Cuadro24!F4</f>
        <v>1.72</v>
      </c>
      <c r="G15" s="59">
        <f>+[5]Cuadro24!G4</f>
        <v>0.67</v>
      </c>
      <c r="H15" s="59">
        <f>+[5]Cuadro24!H4</f>
        <v>1.74</v>
      </c>
      <c r="I15" s="74">
        <f>+[5]Cuadro24!I4</f>
        <v>16</v>
      </c>
      <c r="J15" s="74">
        <f>+[5]Cuadro24!J4</f>
        <v>3</v>
      </c>
      <c r="K15" s="11"/>
      <c r="L15" s="7"/>
      <c r="N15" s="18"/>
    </row>
    <row r="16" spans="1:22">
      <c r="A16" s="7"/>
      <c r="B16" s="152" t="str">
        <f>+[5]Cuadro24!B5</f>
        <v>Seguro Privado</v>
      </c>
      <c r="C16" s="59">
        <f>+[5]Cuadro24!C5</f>
        <v>1.73</v>
      </c>
      <c r="D16" s="59">
        <f>+[5]Cuadro24!D5</f>
        <v>1.19</v>
      </c>
      <c r="E16" s="60">
        <f>+[5]Cuadro24!E5</f>
        <v>1.1100000000000001</v>
      </c>
      <c r="F16" s="60">
        <f>+[5]Cuadro24!F5</f>
        <v>1.19</v>
      </c>
      <c r="G16" s="59">
        <f>+[5]Cuadro24!G5</f>
        <v>1.75</v>
      </c>
      <c r="H16" s="59">
        <f>+[5]Cuadro24!H5</f>
        <v>1.19</v>
      </c>
      <c r="I16" s="74">
        <f>+[5]Cuadro24!I5</f>
        <v>9</v>
      </c>
      <c r="J16" s="74">
        <f>+[5]Cuadro24!J5</f>
        <v>4</v>
      </c>
      <c r="K16" s="11"/>
      <c r="L16" s="7"/>
    </row>
    <row r="17" spans="1:16">
      <c r="A17" s="7"/>
      <c r="B17" s="152" t="str">
        <f>+[5]Cuadro24!B6</f>
        <v>Medica general</v>
      </c>
      <c r="C17" s="59">
        <f>+[5]Cuadro24!C6</f>
        <v>0.87</v>
      </c>
      <c r="D17" s="59">
        <f>+[5]Cuadro24!D6</f>
        <v>1.1100000000000001</v>
      </c>
      <c r="E17" s="60">
        <f>+[5]Cuadro24!E6</f>
        <v>1.24</v>
      </c>
      <c r="F17" s="60">
        <f>+[5]Cuadro24!F6</f>
        <v>1.65</v>
      </c>
      <c r="G17" s="59">
        <f>+[5]Cuadro24!G6</f>
        <v>0.37</v>
      </c>
      <c r="H17" s="59">
        <f>+[5]Cuadro24!H6</f>
        <v>0.47</v>
      </c>
      <c r="I17" s="74">
        <f>+[5]Cuadro24!I6</f>
        <v>14</v>
      </c>
      <c r="J17" s="74">
        <f>+[5]Cuadro24!J6</f>
        <v>5</v>
      </c>
      <c r="K17" s="11"/>
      <c r="L17" s="7"/>
    </row>
    <row r="18" spans="1:16">
      <c r="A18" s="7"/>
      <c r="B18" s="152" t="str">
        <f>+[5]Cuadro24!B7</f>
        <v>Servicio TV</v>
      </c>
      <c r="C18" s="59">
        <f>+[5]Cuadro24!C7</f>
        <v>0</v>
      </c>
      <c r="D18" s="59">
        <f>+[5]Cuadro24!D7</f>
        <v>1.0900000000000001</v>
      </c>
      <c r="E18" s="60">
        <f>+[5]Cuadro24!E7</f>
        <v>0</v>
      </c>
      <c r="F18" s="60">
        <f>+[5]Cuadro24!F7</f>
        <v>1.0900000000000001</v>
      </c>
      <c r="G18" s="59">
        <f>+[5]Cuadro24!G7</f>
        <v>0</v>
      </c>
      <c r="H18" s="59">
        <f>+[5]Cuadro24!H7</f>
        <v>1.1200000000000001</v>
      </c>
      <c r="I18" s="74">
        <f>+[5]Cuadro24!I7</f>
        <v>35</v>
      </c>
      <c r="J18" s="74">
        <f>+[5]Cuadro24!J7</f>
        <v>6</v>
      </c>
      <c r="K18" s="11"/>
      <c r="L18" s="7"/>
    </row>
    <row r="19" spans="1:16">
      <c r="A19" s="7"/>
      <c r="B19" s="152" t="str">
        <f>+[5]Cuadro24!B8</f>
        <v>Serv. Mascotas</v>
      </c>
      <c r="C19" s="59">
        <f>+[5]Cuadro24!C8</f>
        <v>0.89</v>
      </c>
      <c r="D19" s="59">
        <f>+[5]Cuadro24!D8</f>
        <v>1.07</v>
      </c>
      <c r="E19" s="60">
        <f>+[5]Cuadro24!E8</f>
        <v>0</v>
      </c>
      <c r="F19" s="60">
        <f>+[5]Cuadro24!F8</f>
        <v>0</v>
      </c>
      <c r="G19" s="59">
        <f>+[5]Cuadro24!G8</f>
        <v>1.5</v>
      </c>
      <c r="H19" s="59">
        <f>+[5]Cuadro24!H8</f>
        <v>1.8</v>
      </c>
      <c r="I19" s="74">
        <f>+[5]Cuadro24!I8</f>
        <v>13</v>
      </c>
      <c r="J19" s="74">
        <f>+[5]Cuadro24!J8</f>
        <v>7</v>
      </c>
      <c r="K19" s="11"/>
      <c r="L19" s="7"/>
    </row>
    <row r="20" spans="1:16">
      <c r="A20" s="7"/>
      <c r="B20" s="152" t="str">
        <f>+[5]Cuadro24!B9</f>
        <v>Medica especial</v>
      </c>
      <c r="C20" s="59">
        <f>+[5]Cuadro24!C9</f>
        <v>0.6</v>
      </c>
      <c r="D20" s="59">
        <f>+[5]Cuadro24!D9</f>
        <v>0.89</v>
      </c>
      <c r="E20" s="60">
        <f>+[5]Cuadro24!E9</f>
        <v>0.5</v>
      </c>
      <c r="F20" s="60">
        <f>+[5]Cuadro24!F9</f>
        <v>0.39</v>
      </c>
      <c r="G20" s="59">
        <f>+[5]Cuadro24!G9</f>
        <v>0.95</v>
      </c>
      <c r="H20" s="59">
        <f>+[5]Cuadro24!H9</f>
        <v>2.2799999999999998</v>
      </c>
      <c r="I20" s="74">
        <f>+[5]Cuadro24!I9</f>
        <v>18</v>
      </c>
      <c r="J20" s="74">
        <f>+[5]Cuadro24!J9</f>
        <v>8</v>
      </c>
      <c r="K20" s="11"/>
      <c r="L20" s="7"/>
    </row>
    <row r="21" spans="1:16">
      <c r="A21" s="7"/>
      <c r="B21" s="152" t="str">
        <f>+[5]Cuadro24!B10</f>
        <v>Otros equipos</v>
      </c>
      <c r="C21" s="59">
        <f>+[5]Cuadro24!C10</f>
        <v>-0.02</v>
      </c>
      <c r="D21" s="59">
        <f>+[5]Cuadro24!D10</f>
        <v>0.8</v>
      </c>
      <c r="E21" s="60">
        <f>+[5]Cuadro24!E10</f>
        <v>0.56999999999999995</v>
      </c>
      <c r="F21" s="60">
        <f>+[5]Cuadro24!F10</f>
        <v>0.21</v>
      </c>
      <c r="G21" s="59">
        <f>+[5]Cuadro24!G10</f>
        <v>-1.68</v>
      </c>
      <c r="H21" s="59">
        <f>+[5]Cuadro24!H10</f>
        <v>1.53</v>
      </c>
      <c r="I21" s="74">
        <f>+[5]Cuadro24!I10</f>
        <v>36</v>
      </c>
      <c r="J21" s="74">
        <f>+[5]Cuadro24!J10</f>
        <v>9</v>
      </c>
      <c r="K21" s="11"/>
      <c r="L21" s="7"/>
    </row>
    <row r="22" spans="1:16">
      <c r="A22" s="7"/>
      <c r="B22" s="152" t="str">
        <f>+[5]Cuadro24!B11</f>
        <v>Lavandería</v>
      </c>
      <c r="C22" s="59">
        <f>+[5]Cuadro24!C11</f>
        <v>2.19</v>
      </c>
      <c r="D22" s="59">
        <f>+[5]Cuadro24!D11</f>
        <v>0.79</v>
      </c>
      <c r="E22" s="60">
        <f>+[5]Cuadro24!E11</f>
        <v>0.81</v>
      </c>
      <c r="F22" s="60">
        <f>+[5]Cuadro24!F11</f>
        <v>0.19</v>
      </c>
      <c r="G22" s="59">
        <f>+[5]Cuadro24!G11</f>
        <v>2.57</v>
      </c>
      <c r="H22" s="59">
        <f>+[5]Cuadro24!H11</f>
        <v>0.85</v>
      </c>
      <c r="I22" s="74">
        <f>+[5]Cuadro24!I11</f>
        <v>7</v>
      </c>
      <c r="J22" s="74">
        <f>+[5]Cuadro24!J11</f>
        <v>10</v>
      </c>
      <c r="K22" s="11"/>
      <c r="L22" s="7"/>
    </row>
    <row r="23" spans="1:16">
      <c r="A23" s="7"/>
      <c r="B23" s="152" t="str">
        <f>+[5]Cuadro24!B12</f>
        <v>Imagen Diagnosti</v>
      </c>
      <c r="C23" s="59">
        <f>+[5]Cuadro24!C12</f>
        <v>0.63</v>
      </c>
      <c r="D23" s="59">
        <f>+[5]Cuadro24!D12</f>
        <v>0.78</v>
      </c>
      <c r="E23" s="60">
        <f>+[5]Cuadro24!E12</f>
        <v>0.73</v>
      </c>
      <c r="F23" s="60">
        <f>+[5]Cuadro24!F12</f>
        <v>0.72</v>
      </c>
      <c r="G23" s="59">
        <f>+[5]Cuadro24!G12</f>
        <v>0.69</v>
      </c>
      <c r="H23" s="59">
        <f>+[5]Cuadro24!H12</f>
        <v>1.5</v>
      </c>
      <c r="I23" s="74">
        <f>+[5]Cuadro24!I12</f>
        <v>17</v>
      </c>
      <c r="J23" s="74">
        <f>+[5]Cuadro24!J12</f>
        <v>11</v>
      </c>
      <c r="K23" s="11"/>
      <c r="L23" s="7"/>
      <c r="O23" s="17"/>
      <c r="P23" s="17"/>
    </row>
    <row r="24" spans="1:16">
      <c r="A24" s="7"/>
      <c r="B24" s="152" t="str">
        <f>+[5]Cuadro24!B13</f>
        <v>Otro gto de ocupa.</v>
      </c>
      <c r="C24" s="59">
        <f>+[5]Cuadro24!C13</f>
        <v>0.1</v>
      </c>
      <c r="D24" s="59">
        <f>+[5]Cuadro24!D13</f>
        <v>0.74</v>
      </c>
      <c r="E24" s="60">
        <f>+[5]Cuadro24!E13</f>
        <v>0.1</v>
      </c>
      <c r="F24" s="60">
        <f>+[5]Cuadro24!F13</f>
        <v>0.31</v>
      </c>
      <c r="G24" s="59">
        <f>+[5]Cuadro24!G13</f>
        <v>0</v>
      </c>
      <c r="H24" s="59">
        <f>+[5]Cuadro24!H13</f>
        <v>0.43</v>
      </c>
      <c r="I24" s="74">
        <f>+[5]Cuadro24!I13</f>
        <v>27</v>
      </c>
      <c r="J24" s="74">
        <f>+[5]Cuadro24!J13</f>
        <v>12</v>
      </c>
      <c r="K24" s="11"/>
      <c r="L24" s="7"/>
      <c r="N24" s="56"/>
      <c r="O24" s="56"/>
      <c r="P24" s="56"/>
    </row>
    <row r="25" spans="1:16">
      <c r="A25" s="7"/>
      <c r="B25" s="152" t="str">
        <f>+[5]Cuadro24!B14</f>
        <v>Otro Serv Cuidado</v>
      </c>
      <c r="C25" s="59">
        <f>+[5]Cuadro24!C14</f>
        <v>3.1</v>
      </c>
      <c r="D25" s="59">
        <f>+[5]Cuadro24!D14</f>
        <v>0.67</v>
      </c>
      <c r="E25" s="60">
        <f>+[5]Cuadro24!E14</f>
        <v>0.8</v>
      </c>
      <c r="F25" s="60">
        <f>+[5]Cuadro24!F14</f>
        <v>1.21</v>
      </c>
      <c r="G25" s="59">
        <f>+[5]Cuadro24!G14</f>
        <v>3.9</v>
      </c>
      <c r="H25" s="59">
        <f>+[5]Cuadro24!H14</f>
        <v>0</v>
      </c>
      <c r="I25" s="74">
        <f>+[5]Cuadro24!I14</f>
        <v>2</v>
      </c>
      <c r="J25" s="74">
        <f>+[5]Cuadro24!J14</f>
        <v>13</v>
      </c>
      <c r="K25" s="11"/>
      <c r="L25" s="7"/>
      <c r="N25" s="56"/>
      <c r="O25" s="56"/>
      <c r="P25" s="56"/>
    </row>
    <row r="26" spans="1:16">
      <c r="A26" s="7"/>
      <c r="B26" s="152" t="str">
        <f>+[5]Cuadro24!B15</f>
        <v>Seguro vehículo</v>
      </c>
      <c r="C26" s="59">
        <f>+[5]Cuadro24!C15</f>
        <v>4.4800000000000004</v>
      </c>
      <c r="D26" s="59">
        <f>+[5]Cuadro24!D15</f>
        <v>0.63</v>
      </c>
      <c r="E26" s="60">
        <f>+[5]Cuadro24!E15</f>
        <v>4.4800000000000004</v>
      </c>
      <c r="F26" s="60">
        <f>+[5]Cuadro24!F15</f>
        <v>0.63</v>
      </c>
      <c r="G26" s="59">
        <f>+[5]Cuadro24!G15</f>
        <v>4.4800000000000004</v>
      </c>
      <c r="H26" s="59">
        <f>+[5]Cuadro24!H15</f>
        <v>0.63</v>
      </c>
      <c r="I26" s="74">
        <f>+[5]Cuadro24!I15</f>
        <v>1</v>
      </c>
      <c r="J26" s="74">
        <f>+[5]Cuadro24!J15</f>
        <v>14</v>
      </c>
      <c r="K26" s="11"/>
      <c r="L26" s="7"/>
      <c r="N26" s="56"/>
      <c r="O26" s="56"/>
      <c r="P26" s="56"/>
    </row>
    <row r="27" spans="1:16">
      <c r="A27" s="7"/>
      <c r="B27" s="152" t="str">
        <f>+[5]Cuadro24!B16</f>
        <v>Reparación hogar</v>
      </c>
      <c r="C27" s="59">
        <f>+[5]Cuadro24!C16</f>
        <v>0</v>
      </c>
      <c r="D27" s="59">
        <f>+[5]Cuadro24!D16</f>
        <v>0.62</v>
      </c>
      <c r="E27" s="60">
        <f>+[5]Cuadro24!E16</f>
        <v>0</v>
      </c>
      <c r="F27" s="60">
        <f>+[5]Cuadro24!F16</f>
        <v>0</v>
      </c>
      <c r="G27" s="59">
        <f>+[5]Cuadro24!G16</f>
        <v>0</v>
      </c>
      <c r="H27" s="59">
        <f>+[5]Cuadro24!H16</f>
        <v>1.73</v>
      </c>
      <c r="I27" s="74">
        <f>+[5]Cuadro24!I16</f>
        <v>34</v>
      </c>
      <c r="J27" s="74">
        <f>+[5]Cuadro24!J16</f>
        <v>15</v>
      </c>
      <c r="K27" s="11"/>
      <c r="L27" s="7"/>
    </row>
    <row r="28" spans="1:16">
      <c r="A28" s="7"/>
      <c r="B28" s="152" t="str">
        <f>+[5]Cuadro24!B17</f>
        <v>Serv. Ambulancia</v>
      </c>
      <c r="C28" s="59">
        <f>+[5]Cuadro24!C17</f>
        <v>0.53</v>
      </c>
      <c r="D28" s="59">
        <f>+[5]Cuadro24!D17</f>
        <v>0.57999999999999996</v>
      </c>
      <c r="E28" s="60">
        <f>+[5]Cuadro24!E17</f>
        <v>0.51</v>
      </c>
      <c r="F28" s="60">
        <f>+[5]Cuadro24!F17</f>
        <v>0.81</v>
      </c>
      <c r="G28" s="59">
        <f>+[5]Cuadro24!G17</f>
        <v>0</v>
      </c>
      <c r="H28" s="59">
        <f>+[5]Cuadro24!H17</f>
        <v>0</v>
      </c>
      <c r="I28" s="74">
        <f>+[5]Cuadro24!I17</f>
        <v>19</v>
      </c>
      <c r="J28" s="74">
        <f>+[5]Cuadro24!J17</f>
        <v>16</v>
      </c>
      <c r="K28" s="11"/>
      <c r="L28" s="7"/>
    </row>
    <row r="29" spans="1:16">
      <c r="A29" s="7"/>
      <c r="B29" s="152" t="str">
        <f>+[5]Cuadro24!B18</f>
        <v>Serv. Mecánica</v>
      </c>
      <c r="C29" s="59">
        <f>+[5]Cuadro24!C18</f>
        <v>0.11</v>
      </c>
      <c r="D29" s="59">
        <f>+[5]Cuadro24!D18</f>
        <v>0.56000000000000005</v>
      </c>
      <c r="E29" s="60">
        <f>+[5]Cuadro24!E18</f>
        <v>0.2</v>
      </c>
      <c r="F29" s="60">
        <f>+[5]Cuadro24!F18</f>
        <v>0.51</v>
      </c>
      <c r="G29" s="59">
        <f>+[5]Cuadro24!G18</f>
        <v>0</v>
      </c>
      <c r="H29" s="59">
        <f>+[5]Cuadro24!H18</f>
        <v>0.6</v>
      </c>
      <c r="I29" s="74">
        <f>+[5]Cuadro24!I18</f>
        <v>26</v>
      </c>
      <c r="J29" s="74">
        <f>+[5]Cuadro24!J18</f>
        <v>17</v>
      </c>
      <c r="K29" s="11"/>
      <c r="L29" s="7"/>
    </row>
    <row r="30" spans="1:16">
      <c r="A30" s="7"/>
      <c r="B30" s="152" t="str">
        <f>+[5]Cuadro24!B19</f>
        <v>Examen Laboratorio</v>
      </c>
      <c r="C30" s="59">
        <f>+[5]Cuadro24!C19</f>
        <v>0.25</v>
      </c>
      <c r="D30" s="59">
        <f>+[5]Cuadro24!D19</f>
        <v>0.39</v>
      </c>
      <c r="E30" s="60">
        <f>+[5]Cuadro24!E19</f>
        <v>-0.11</v>
      </c>
      <c r="F30" s="60">
        <f>+[5]Cuadro24!F19</f>
        <v>0.37</v>
      </c>
      <c r="G30" s="59">
        <f>+[5]Cuadro24!G19</f>
        <v>0.32</v>
      </c>
      <c r="H30" s="59">
        <f>+[5]Cuadro24!H19</f>
        <v>0.35</v>
      </c>
      <c r="I30" s="74">
        <f>+[5]Cuadro24!I19</f>
        <v>24</v>
      </c>
      <c r="J30" s="74">
        <f>+[5]Cuadro24!J19</f>
        <v>18</v>
      </c>
      <c r="K30" s="11"/>
      <c r="L30" s="7"/>
    </row>
    <row r="31" spans="1:16">
      <c r="A31" s="7"/>
      <c r="B31" s="152" t="str">
        <f>+[5]Cuadro24!B20</f>
        <v>Corte cabello</v>
      </c>
      <c r="C31" s="59">
        <f>+[5]Cuadro24!C20</f>
        <v>1.99</v>
      </c>
      <c r="D31" s="59">
        <f>+[5]Cuadro24!D20</f>
        <v>0.32</v>
      </c>
      <c r="E31" s="60">
        <f>+[5]Cuadro24!E20</f>
        <v>1</v>
      </c>
      <c r="F31" s="60">
        <f>+[5]Cuadro24!F20</f>
        <v>0.78</v>
      </c>
      <c r="G31" s="59">
        <f>+[5]Cuadro24!G20</f>
        <v>2</v>
      </c>
      <c r="H31" s="59">
        <f>+[5]Cuadro24!H20</f>
        <v>-0.27</v>
      </c>
      <c r="I31" s="74">
        <f>+[5]Cuadro24!I20</f>
        <v>8</v>
      </c>
      <c r="J31" s="74">
        <f>+[5]Cuadro24!J20</f>
        <v>19</v>
      </c>
      <c r="K31" s="11"/>
      <c r="L31" s="7"/>
    </row>
    <row r="32" spans="1:16">
      <c r="A32" s="7"/>
      <c r="B32" s="152" t="str">
        <f>+[5]Cuadro24!B21</f>
        <v>Arren/to efectivo</v>
      </c>
      <c r="C32" s="59">
        <f>+[5]Cuadro24!C21</f>
        <v>0.33</v>
      </c>
      <c r="D32" s="59">
        <f>+[5]Cuadro24!D21</f>
        <v>0.26</v>
      </c>
      <c r="E32" s="60">
        <f>+[5]Cuadro24!E21</f>
        <v>0.44</v>
      </c>
      <c r="F32" s="60">
        <f>+[5]Cuadro24!F21</f>
        <v>0.39</v>
      </c>
      <c r="G32" s="59">
        <f>+[5]Cuadro24!G21</f>
        <v>0.35</v>
      </c>
      <c r="H32" s="59">
        <f>+[5]Cuadro24!H21</f>
        <v>0.44</v>
      </c>
      <c r="I32" s="74">
        <f>+[5]Cuadro24!I21</f>
        <v>22</v>
      </c>
      <c r="J32" s="74">
        <f>+[5]Cuadro24!J21</f>
        <v>20</v>
      </c>
      <c r="K32" s="11"/>
      <c r="L32" s="7"/>
    </row>
    <row r="33" spans="1:12">
      <c r="A33" s="7"/>
      <c r="B33" s="152" t="str">
        <f>+[5]Cuadro24!B22</f>
        <v>Arren/to Imputado</v>
      </c>
      <c r="C33" s="59">
        <f>+[5]Cuadro24!C22</f>
        <v>0.24</v>
      </c>
      <c r="D33" s="59">
        <f>+[5]Cuadro24!D22</f>
        <v>0.23</v>
      </c>
      <c r="E33" s="60">
        <f>+[5]Cuadro24!E22</f>
        <v>0.18</v>
      </c>
      <c r="F33" s="60">
        <f>+[5]Cuadro24!F22</f>
        <v>0.36</v>
      </c>
      <c r="G33" s="59">
        <f>+[5]Cuadro24!G22</f>
        <v>0.35</v>
      </c>
      <c r="H33" s="59">
        <f>+[5]Cuadro24!H22</f>
        <v>0.44</v>
      </c>
      <c r="I33" s="74">
        <f>+[5]Cuadro24!I22</f>
        <v>25</v>
      </c>
      <c r="J33" s="74">
        <f>+[5]Cuadro24!J22</f>
        <v>21</v>
      </c>
      <c r="K33" s="11"/>
      <c r="L33" s="7"/>
    </row>
    <row r="34" spans="1:12">
      <c r="A34" s="7"/>
      <c r="B34" s="152" t="str">
        <f>+[5]Cuadro24!B23</f>
        <v>Serv Bancarios</v>
      </c>
      <c r="C34" s="59">
        <f>+[5]Cuadro24!C23</f>
        <v>0.68</v>
      </c>
      <c r="D34" s="59">
        <f>+[5]Cuadro24!D23</f>
        <v>0.21</v>
      </c>
      <c r="E34" s="60">
        <f>+[5]Cuadro24!E23</f>
        <v>0.68</v>
      </c>
      <c r="F34" s="60">
        <f>+[5]Cuadro24!F23</f>
        <v>0.21</v>
      </c>
      <c r="G34" s="59">
        <f>+[5]Cuadro24!G23</f>
        <v>0.69</v>
      </c>
      <c r="H34" s="59">
        <f>+[5]Cuadro24!H23</f>
        <v>0.21</v>
      </c>
      <c r="I34" s="74">
        <f>+[5]Cuadro24!I23</f>
        <v>15</v>
      </c>
      <c r="J34" s="74">
        <f>+[5]Cuadro24!J23</f>
        <v>22</v>
      </c>
      <c r="K34" s="11"/>
      <c r="L34" s="7"/>
    </row>
    <row r="35" spans="1:12">
      <c r="A35" s="7"/>
      <c r="B35" s="152" t="str">
        <f>+[5]Cuadro24!B24</f>
        <v>Otro Serv Financiero</v>
      </c>
      <c r="C35" s="59">
        <f>+[5]Cuadro24!C24</f>
        <v>1.18</v>
      </c>
      <c r="D35" s="59">
        <f>+[5]Cuadro24!D24</f>
        <v>0.21</v>
      </c>
      <c r="E35" s="60">
        <f>+[5]Cuadro24!E24</f>
        <v>1.26</v>
      </c>
      <c r="F35" s="60">
        <f>+[5]Cuadro24!F24</f>
        <v>0.22</v>
      </c>
      <c r="G35" s="59">
        <f>+[5]Cuadro24!G24</f>
        <v>0.91</v>
      </c>
      <c r="H35" s="59">
        <f>+[5]Cuadro24!H24</f>
        <v>0.19</v>
      </c>
      <c r="I35" s="74">
        <f>+[5]Cuadro24!I24</f>
        <v>11</v>
      </c>
      <c r="J35" s="74">
        <f>+[5]Cuadro24!J24</f>
        <v>23</v>
      </c>
      <c r="K35" s="11"/>
      <c r="L35" s="7"/>
    </row>
    <row r="36" spans="1:12">
      <c r="A36" s="7"/>
      <c r="B36" s="152" t="str">
        <f>+[5]Cuadro24!B25</f>
        <v>Confección</v>
      </c>
      <c r="C36" s="59">
        <f>+[5]Cuadro24!C25</f>
        <v>0.43</v>
      </c>
      <c r="D36" s="59">
        <f>+[5]Cuadro24!D25</f>
        <v>0.05</v>
      </c>
      <c r="E36" s="60">
        <f>+[5]Cuadro24!E25</f>
        <v>0.8</v>
      </c>
      <c r="F36" s="60">
        <f>+[5]Cuadro24!F25</f>
        <v>0.46</v>
      </c>
      <c r="G36" s="59">
        <f>+[5]Cuadro24!G25</f>
        <v>0</v>
      </c>
      <c r="H36" s="59">
        <f>+[5]Cuadro24!H25</f>
        <v>-0.18</v>
      </c>
      <c r="I36" s="74">
        <f>+[5]Cuadro24!I25</f>
        <v>20</v>
      </c>
      <c r="J36" s="74">
        <f>+[5]Cuadro24!J25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4" t="s">
        <v>764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779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tr">
        <f>+[5]Cuadro24a!B2</f>
        <v>Arren/to Imputado</v>
      </c>
      <c r="C46" s="59">
        <f>+[5]Cuadro24a!C2</f>
        <v>2.6281830850051632E-2</v>
      </c>
      <c r="D46" s="59">
        <f>+[5]Cuadro24a!D2</f>
        <v>2.5031216621929302E-2</v>
      </c>
      <c r="E46" s="60">
        <f>+[5]Cuadro24a!E2</f>
        <v>1.3129480941901403E-2</v>
      </c>
      <c r="F46" s="60">
        <f>+[5]Cuadro24a!F2</f>
        <v>2.62732739806164E-2</v>
      </c>
      <c r="G46" s="59">
        <f>+[5]Cuadro24a!G2</f>
        <v>4.9405073771099477E-2</v>
      </c>
      <c r="H46" s="59">
        <f>+[5]Cuadro24a!H2</f>
        <v>6.1204816299522E-2</v>
      </c>
      <c r="I46" s="74">
        <f>+[5]Cuadro24a!I2</f>
        <v>1</v>
      </c>
      <c r="J46" s="74">
        <f>+[5]Cuadro24a!J2</f>
        <v>1</v>
      </c>
      <c r="K46" s="11"/>
      <c r="L46" s="7"/>
    </row>
    <row r="47" spans="1:12">
      <c r="A47" s="7"/>
      <c r="B47" s="9" t="str">
        <f>+[5]Cuadro24a!B3</f>
        <v>Arren/to efectivo</v>
      </c>
      <c r="C47" s="59">
        <f>+[5]Cuadro24a!C3</f>
        <v>2.5412059904418333E-2</v>
      </c>
      <c r="D47" s="59">
        <f>+[5]Cuadro24a!D3</f>
        <v>1.99968317166603E-2</v>
      </c>
      <c r="E47" s="60">
        <f>+[5]Cuadro24a!E3</f>
        <v>4.6743389240957042E-2</v>
      </c>
      <c r="F47" s="60">
        <f>+[5]Cuadro24a!F3</f>
        <v>4.1476112907804202E-2</v>
      </c>
      <c r="G47" s="59">
        <f>+[5]Cuadro24a!G3</f>
        <v>1.4918474197472184E-2</v>
      </c>
      <c r="H47" s="59">
        <f>+[5]Cuadro24a!H3</f>
        <v>1.84815526631107E-2</v>
      </c>
      <c r="I47" s="74">
        <f>+[5]Cuadro24a!I3</f>
        <v>2</v>
      </c>
      <c r="J47" s="74">
        <f>+[5]Cuadro24a!J3</f>
        <v>2</v>
      </c>
      <c r="K47" s="11"/>
      <c r="L47" s="7"/>
    </row>
    <row r="48" spans="1:12" ht="16.5" thickBot="1">
      <c r="A48" s="7"/>
      <c r="B48" s="9" t="str">
        <f>+[5]Cuadro24a!B4</f>
        <v>Otro gto de ocupa.</v>
      </c>
      <c r="C48" s="162">
        <f>+[5]Cuadro24a!C4</f>
        <v>1.922957784003631E-3</v>
      </c>
      <c r="D48" s="162">
        <f>+[5]Cuadro24a!D4</f>
        <v>1.4234650422487401E-2</v>
      </c>
      <c r="E48" s="163">
        <f>+[5]Cuadro24a!E4</f>
        <v>3.3255189089244781E-4</v>
      </c>
      <c r="F48" s="163">
        <f>+[5]Cuadro24a!F4</f>
        <v>1.04848424567989E-3</v>
      </c>
      <c r="G48" s="162">
        <f>+[5]Cuadro24a!G4</f>
        <v>0</v>
      </c>
      <c r="H48" s="162">
        <f>+[5]Cuadro24a!H4</f>
        <v>1.8031827453635799E-2</v>
      </c>
      <c r="I48" s="164">
        <f>+[5]Cuadro24a!I4</f>
        <v>15</v>
      </c>
      <c r="J48" s="164">
        <f>+[5]Cuadro24a!J4</f>
        <v>3</v>
      </c>
      <c r="K48" s="11"/>
      <c r="L48" s="7"/>
    </row>
    <row r="49" spans="1:12" ht="16.5" thickTop="1">
      <c r="A49" s="7"/>
      <c r="B49" s="9" t="str">
        <f>+[5]Cuadro24a!B5</f>
        <v>Turismo</v>
      </c>
      <c r="C49" s="165">
        <f>+[5]Cuadro24a!C5</f>
        <v>1.063824856894355E-2</v>
      </c>
      <c r="D49" s="165">
        <f>+[5]Cuadro24a!D5</f>
        <v>-4.0374880645945602E-4</v>
      </c>
      <c r="E49" s="166">
        <f>+[5]Cuadro24a!E5</f>
        <v>3.6410462269508763E-5</v>
      </c>
      <c r="F49" s="166">
        <f>+[5]Cuadro24a!F5</f>
        <v>8.2037660859049098E-4</v>
      </c>
      <c r="G49" s="165">
        <f>+[5]Cuadro24a!G5</f>
        <v>4.2518051151148338E-2</v>
      </c>
      <c r="H49" s="165">
        <f>+[5]Cuadro24a!H5</f>
        <v>-3.1999875437630998E-2</v>
      </c>
      <c r="I49" s="167">
        <f>+[5]Cuadro24a!I5</f>
        <v>3</v>
      </c>
      <c r="J49" s="167">
        <f>+[5]Cuadro24a!J5</f>
        <v>35</v>
      </c>
      <c r="K49" s="11"/>
      <c r="L49" s="7"/>
    </row>
    <row r="50" spans="1:12">
      <c r="A50" s="7"/>
      <c r="B50" s="9" t="str">
        <f>+[5]Cuadro24a!B6</f>
        <v>Alcoba</v>
      </c>
      <c r="C50" s="59">
        <f>+[5]Cuadro24a!C6</f>
        <v>1.4278724154882607E-4</v>
      </c>
      <c r="D50" s="59">
        <f>+[5]Cuadro24a!D6</f>
        <v>-4.6114759259641998E-4</v>
      </c>
      <c r="E50" s="60">
        <f>+[5]Cuadro24a!E6</f>
        <v>9.6244331163421073E-4</v>
      </c>
      <c r="F50" s="60">
        <f>+[5]Cuadro24a!F6</f>
        <v>-8.0751642895638201E-5</v>
      </c>
      <c r="G50" s="59">
        <f>+[5]Cuadro24a!G6</f>
        <v>0</v>
      </c>
      <c r="H50" s="59">
        <f>+[5]Cuadro24a!H6</f>
        <v>0</v>
      </c>
      <c r="I50" s="74">
        <f>+[5]Cuadro24a!I6</f>
        <v>24</v>
      </c>
      <c r="J50" s="74">
        <f>+[5]Cuadro24a!J6</f>
        <v>36</v>
      </c>
      <c r="K50" s="11"/>
      <c r="L50" s="7"/>
    </row>
    <row r="51" spans="1:12">
      <c r="A51" s="7"/>
      <c r="B51" s="9" t="str">
        <f>+[5]Cuadro24a!B7</f>
        <v>Serv. de diversión</v>
      </c>
      <c r="C51" s="59">
        <f>+[5]Cuadro24a!C7</f>
        <v>1.3204078200697764E-3</v>
      </c>
      <c r="D51" s="59">
        <f>+[5]Cuadro24a!D7</f>
        <v>-1.16452756231915E-2</v>
      </c>
      <c r="E51" s="60">
        <f>+[5]Cuadro24a!E7</f>
        <v>1.0269857928942546E-3</v>
      </c>
      <c r="F51" s="60">
        <f>+[5]Cuadro24a!F7</f>
        <v>1.2970015723904301E-3</v>
      </c>
      <c r="G51" s="59">
        <f>+[5]Cuadro24a!G7</f>
        <v>0</v>
      </c>
      <c r="H51" s="59">
        <f>+[5]Cuadro24a!H7</f>
        <v>-7.16359225779724E-3</v>
      </c>
      <c r="I51" s="74">
        <f>+[5]Cuadro24a!I7</f>
        <v>17</v>
      </c>
      <c r="J51" s="74">
        <f>+[5]Cuadro24a!J7</f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134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777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tr">
        <f>+[5]Cuadro25!B2</f>
        <v>Gas</v>
      </c>
      <c r="C13" s="59">
        <f>+[5]Cuadro25!C2</f>
        <v>9.74</v>
      </c>
      <c r="D13" s="59">
        <f>+[5]Cuadro25!D2</f>
        <v>7.69</v>
      </c>
      <c r="E13" s="60">
        <f>+[5]Cuadro25!E2</f>
        <v>8.6999999999999993</v>
      </c>
      <c r="F13" s="60">
        <f>+[5]Cuadro25!F2</f>
        <v>6.8</v>
      </c>
      <c r="G13" s="59">
        <f>+[5]Cuadro25!G2</f>
        <v>11.17</v>
      </c>
      <c r="H13" s="59">
        <f>+[5]Cuadro25!H2</f>
        <v>8.9499999999999993</v>
      </c>
      <c r="I13" s="74">
        <f>+[5]Cuadro25!I2</f>
        <v>1</v>
      </c>
      <c r="J13" s="74">
        <f>+[5]Cuadro25!J2</f>
        <v>1</v>
      </c>
      <c r="K13" s="11"/>
      <c r="L13" s="7"/>
    </row>
    <row r="14" spans="1:22">
      <c r="A14" s="7"/>
      <c r="B14" s="152" t="str">
        <f>+[5]Cuadro25!B3</f>
        <v>Pago Complemen</v>
      </c>
      <c r="C14" s="59">
        <f>+[5]Cuadro25!C3</f>
        <v>2.5099999999999998</v>
      </c>
      <c r="D14" s="59">
        <f>+[5]Cuadro25!D3</f>
        <v>5.19</v>
      </c>
      <c r="E14" s="60">
        <f>+[5]Cuadro25!E3</f>
        <v>2.5099999999999998</v>
      </c>
      <c r="F14" s="60">
        <f>+[5]Cuadro25!F3</f>
        <v>5.19</v>
      </c>
      <c r="G14" s="59">
        <f>+[5]Cuadro25!G3</f>
        <v>2.5099999999999998</v>
      </c>
      <c r="H14" s="59">
        <f>+[5]Cuadro25!H3</f>
        <v>5.19</v>
      </c>
      <c r="I14" s="74">
        <f>+[5]Cuadro25!I3</f>
        <v>10</v>
      </c>
      <c r="J14" s="74">
        <f>+[5]Cuadro25!J3</f>
        <v>2</v>
      </c>
      <c r="K14" s="11"/>
      <c r="L14" s="7"/>
      <c r="N14" s="53"/>
    </row>
    <row r="15" spans="1:22">
      <c r="A15" s="7"/>
      <c r="B15" s="152" t="str">
        <f>+[5]Cuadro25!B4</f>
        <v>Taxi</v>
      </c>
      <c r="C15" s="59">
        <f>+[5]Cuadro25!C4</f>
        <v>2.38</v>
      </c>
      <c r="D15" s="59">
        <f>+[5]Cuadro25!D4</f>
        <v>3.81</v>
      </c>
      <c r="E15" s="60">
        <f>+[5]Cuadro25!E4</f>
        <v>2.38</v>
      </c>
      <c r="F15" s="60">
        <f>+[5]Cuadro25!F4</f>
        <v>3.81</v>
      </c>
      <c r="G15" s="59">
        <f>+[5]Cuadro25!G4</f>
        <v>2.38</v>
      </c>
      <c r="H15" s="59">
        <f>+[5]Cuadro25!H4</f>
        <v>3.81</v>
      </c>
      <c r="I15" s="74">
        <f>+[5]Cuadro25!I4</f>
        <v>11</v>
      </c>
      <c r="J15" s="74">
        <f>+[5]Cuadro25!J4</f>
        <v>3</v>
      </c>
      <c r="K15" s="11"/>
      <c r="L15" s="7"/>
      <c r="N15" s="18"/>
    </row>
    <row r="16" spans="1:22">
      <c r="A16" s="7"/>
      <c r="B16" s="152" t="str">
        <f>+[5]Cuadro25!B5</f>
        <v>Buseta</v>
      </c>
      <c r="C16" s="59">
        <f>+[5]Cuadro25!C5</f>
        <v>8.02</v>
      </c>
      <c r="D16" s="59">
        <f>+[5]Cuadro25!D5</f>
        <v>3.72</v>
      </c>
      <c r="E16" s="60">
        <f>+[5]Cuadro25!E5</f>
        <v>8.02</v>
      </c>
      <c r="F16" s="60">
        <f>+[5]Cuadro25!F5</f>
        <v>3.72</v>
      </c>
      <c r="G16" s="59">
        <f>+[5]Cuadro25!G5</f>
        <v>8.02</v>
      </c>
      <c r="H16" s="59">
        <f>+[5]Cuadro25!H5</f>
        <v>3.72</v>
      </c>
      <c r="I16" s="74">
        <f>+[5]Cuadro25!I5</f>
        <v>2</v>
      </c>
      <c r="J16" s="74">
        <f>+[5]Cuadro25!J5</f>
        <v>4</v>
      </c>
      <c r="K16" s="11"/>
      <c r="L16" s="7"/>
    </row>
    <row r="17" spans="1:16">
      <c r="A17" s="7"/>
      <c r="B17" s="152" t="str">
        <f>+[5]Cuadro25!B6</f>
        <v>Otros Trans Urbano</v>
      </c>
      <c r="C17" s="59">
        <f>+[5]Cuadro25!C6</f>
        <v>7.63</v>
      </c>
      <c r="D17" s="59">
        <f>+[5]Cuadro25!D6</f>
        <v>3.54</v>
      </c>
      <c r="E17" s="60">
        <f>+[5]Cuadro25!E6</f>
        <v>7.63</v>
      </c>
      <c r="F17" s="60">
        <f>+[5]Cuadro25!F6</f>
        <v>3.54</v>
      </c>
      <c r="G17" s="59">
        <f>+[5]Cuadro25!G6</f>
        <v>7.63</v>
      </c>
      <c r="H17" s="59">
        <f>+[5]Cuadro25!H6</f>
        <v>3.54</v>
      </c>
      <c r="I17" s="74">
        <f>+[5]Cuadro25!I6</f>
        <v>3</v>
      </c>
      <c r="J17" s="74">
        <f>+[5]Cuadro25!J6</f>
        <v>5</v>
      </c>
      <c r="K17" s="11"/>
      <c r="L17" s="7"/>
    </row>
    <row r="18" spans="1:16">
      <c r="A18" s="7"/>
      <c r="B18" s="152" t="str">
        <f>+[5]Cuadro25!B7</f>
        <v>Serv. Protección</v>
      </c>
      <c r="C18" s="59">
        <f>+[5]Cuadro25!C7</f>
        <v>2.2799999999999998</v>
      </c>
      <c r="D18" s="59">
        <f>+[5]Cuadro25!D7</f>
        <v>3.34</v>
      </c>
      <c r="E18" s="60">
        <f>+[5]Cuadro25!E7</f>
        <v>3.07</v>
      </c>
      <c r="F18" s="60">
        <f>+[5]Cuadro25!F7</f>
        <v>3.9</v>
      </c>
      <c r="G18" s="59">
        <f>+[5]Cuadro25!G7</f>
        <v>0</v>
      </c>
      <c r="H18" s="59">
        <f>+[5]Cuadro25!H7</f>
        <v>0</v>
      </c>
      <c r="I18" s="74">
        <f>+[5]Cuadro25!I7</f>
        <v>13</v>
      </c>
      <c r="J18" s="74">
        <f>+[5]Cuadro25!J7</f>
        <v>6</v>
      </c>
      <c r="K18" s="11"/>
      <c r="L18" s="7"/>
    </row>
    <row r="19" spans="1:16">
      <c r="A19" s="7"/>
      <c r="B19" s="152" t="str">
        <f>+[5]Cuadro25!B8</f>
        <v>Bus</v>
      </c>
      <c r="C19" s="59">
        <f>+[5]Cuadro25!C8</f>
        <v>6.9</v>
      </c>
      <c r="D19" s="59">
        <f>+[5]Cuadro25!D8</f>
        <v>3.24</v>
      </c>
      <c r="E19" s="60">
        <f>+[5]Cuadro25!E8</f>
        <v>6.9</v>
      </c>
      <c r="F19" s="60">
        <f>+[5]Cuadro25!F8</f>
        <v>3.24</v>
      </c>
      <c r="G19" s="59">
        <f>+[5]Cuadro25!G8</f>
        <v>6.9</v>
      </c>
      <c r="H19" s="59">
        <f>+[5]Cuadro25!H8</f>
        <v>3.24</v>
      </c>
      <c r="I19" s="74">
        <f>+[5]Cuadro25!I8</f>
        <v>4</v>
      </c>
      <c r="J19" s="74">
        <f>+[5]Cuadro25!J8</f>
        <v>7</v>
      </c>
      <c r="K19" s="11"/>
      <c r="L19" s="7"/>
    </row>
    <row r="20" spans="1:16">
      <c r="A20" s="7"/>
      <c r="B20" s="152" t="str">
        <f>+[5]Cuadro25!B9</f>
        <v>Jardines</v>
      </c>
      <c r="C20" s="59">
        <f>+[5]Cuadro25!C9</f>
        <v>0.76</v>
      </c>
      <c r="D20" s="59">
        <f>+[5]Cuadro25!D9</f>
        <v>2.54</v>
      </c>
      <c r="E20" s="60">
        <f>+[5]Cuadro25!E9</f>
        <v>3.22</v>
      </c>
      <c r="F20" s="60">
        <f>+[5]Cuadro25!F9</f>
        <v>0.46</v>
      </c>
      <c r="G20" s="59">
        <f>+[5]Cuadro25!G9</f>
        <v>-1.01</v>
      </c>
      <c r="H20" s="59">
        <f>+[5]Cuadro25!H9</f>
        <v>4.6399999999999997</v>
      </c>
      <c r="I20" s="74">
        <f>+[5]Cuadro25!I9</f>
        <v>31</v>
      </c>
      <c r="J20" s="74">
        <f>+[5]Cuadro25!J9</f>
        <v>8</v>
      </c>
      <c r="K20" s="11"/>
      <c r="L20" s="7"/>
    </row>
    <row r="21" spans="1:16">
      <c r="A21" s="7"/>
      <c r="B21" s="152" t="str">
        <f>+[5]Cuadro25!B10</f>
        <v>Energía</v>
      </c>
      <c r="C21" s="59">
        <f>+[5]Cuadro25!C10</f>
        <v>0</v>
      </c>
      <c r="D21" s="59">
        <f>+[5]Cuadro25!D10</f>
        <v>2.2400000000000002</v>
      </c>
      <c r="E21" s="60">
        <f>+[5]Cuadro25!E10</f>
        <v>0.01</v>
      </c>
      <c r="F21" s="60">
        <f>+[5]Cuadro25!F10</f>
        <v>1.83</v>
      </c>
      <c r="G21" s="59">
        <f>+[5]Cuadro25!G10</f>
        <v>0</v>
      </c>
      <c r="H21" s="59">
        <f>+[5]Cuadro25!H10</f>
        <v>2.4700000000000002</v>
      </c>
      <c r="I21" s="74">
        <f>+[5]Cuadro25!I10</f>
        <v>85</v>
      </c>
      <c r="J21" s="74">
        <f>+[5]Cuadro25!J10</f>
        <v>9</v>
      </c>
      <c r="K21" s="11"/>
      <c r="L21" s="7"/>
    </row>
    <row r="22" spans="1:16">
      <c r="A22" s="7"/>
      <c r="B22" s="152" t="str">
        <f>+[5]Cuadro25!B11</f>
        <v>Cuidado Cabello</v>
      </c>
      <c r="C22" s="59">
        <f>+[5]Cuadro25!C11</f>
        <v>0.33</v>
      </c>
      <c r="D22" s="59">
        <f>+[5]Cuadro25!D11</f>
        <v>1.97</v>
      </c>
      <c r="E22" s="60">
        <f>+[5]Cuadro25!E11</f>
        <v>0.4</v>
      </c>
      <c r="F22" s="60">
        <f>+[5]Cuadro25!F11</f>
        <v>0.4</v>
      </c>
      <c r="G22" s="59">
        <f>+[5]Cuadro25!G11</f>
        <v>0.17</v>
      </c>
      <c r="H22" s="59">
        <f>+[5]Cuadro25!H11</f>
        <v>2.85</v>
      </c>
      <c r="I22" s="74">
        <f>+[5]Cuadro25!I11</f>
        <v>56</v>
      </c>
      <c r="J22" s="74">
        <f>+[5]Cuadro25!J11</f>
        <v>10</v>
      </c>
      <c r="K22" s="11"/>
      <c r="L22" s="7"/>
    </row>
    <row r="23" spans="1:16">
      <c r="A23" s="7"/>
      <c r="B23" s="152" t="str">
        <f>+[5]Cuadro25!B12</f>
        <v>Aguardiente</v>
      </c>
      <c r="C23" s="59">
        <f>+[5]Cuadro25!C12</f>
        <v>1.1200000000000001</v>
      </c>
      <c r="D23" s="59">
        <f>+[5]Cuadro25!D12</f>
        <v>1.96</v>
      </c>
      <c r="E23" s="60">
        <f>+[5]Cuadro25!E12</f>
        <v>1.05</v>
      </c>
      <c r="F23" s="60">
        <f>+[5]Cuadro25!F12</f>
        <v>1.53</v>
      </c>
      <c r="G23" s="59">
        <f>+[5]Cuadro25!G12</f>
        <v>1.1499999999999999</v>
      </c>
      <c r="H23" s="59">
        <f>+[5]Cuadro25!H12</f>
        <v>2.17</v>
      </c>
      <c r="I23" s="74">
        <f>+[5]Cuadro25!I12</f>
        <v>25</v>
      </c>
      <c r="J23" s="74">
        <f>+[5]Cuadro25!J12</f>
        <v>11</v>
      </c>
      <c r="K23" s="11"/>
      <c r="L23" s="7"/>
      <c r="O23" s="17"/>
      <c r="P23" s="17"/>
    </row>
    <row r="24" spans="1:16">
      <c r="A24" s="7"/>
      <c r="B24" s="152" t="str">
        <f>+[5]Cuadro25!B13</f>
        <v>Porte Cartas</v>
      </c>
      <c r="C24" s="59">
        <f>+[5]Cuadro25!C13</f>
        <v>0.67</v>
      </c>
      <c r="D24" s="59">
        <f>+[5]Cuadro25!D13</f>
        <v>1.74</v>
      </c>
      <c r="E24" s="60">
        <f>+[5]Cuadro25!E13</f>
        <v>0.7</v>
      </c>
      <c r="F24" s="60">
        <f>+[5]Cuadro25!F13</f>
        <v>1.72</v>
      </c>
      <c r="G24" s="59">
        <f>+[5]Cuadro25!G13</f>
        <v>0.67</v>
      </c>
      <c r="H24" s="59">
        <f>+[5]Cuadro25!H13</f>
        <v>1.74</v>
      </c>
      <c r="I24" s="74">
        <f>+[5]Cuadro25!I13</f>
        <v>34</v>
      </c>
      <c r="J24" s="74">
        <f>+[5]Cuadro25!J13</f>
        <v>12</v>
      </c>
      <c r="K24" s="11"/>
      <c r="L24" s="7"/>
      <c r="N24" s="56"/>
      <c r="O24" s="56"/>
      <c r="P24" s="56"/>
    </row>
    <row r="25" spans="1:16">
      <c r="A25" s="7"/>
      <c r="B25" s="152" t="str">
        <f>+[5]Cuadro25!B14</f>
        <v>Otro uten. aseo</v>
      </c>
      <c r="C25" s="59">
        <f>+[5]Cuadro25!C14</f>
        <v>0.69</v>
      </c>
      <c r="D25" s="59">
        <f>+[5]Cuadro25!D14</f>
        <v>1.27</v>
      </c>
      <c r="E25" s="60">
        <f>+[5]Cuadro25!E14</f>
        <v>0.47</v>
      </c>
      <c r="F25" s="60">
        <f>+[5]Cuadro25!F14</f>
        <v>1.55</v>
      </c>
      <c r="G25" s="59">
        <f>+[5]Cuadro25!G14</f>
        <v>1.18</v>
      </c>
      <c r="H25" s="59">
        <f>+[5]Cuadro25!H14</f>
        <v>0.6</v>
      </c>
      <c r="I25" s="74">
        <f>+[5]Cuadro25!I14</f>
        <v>32</v>
      </c>
      <c r="J25" s="74">
        <f>+[5]Cuadro25!J14</f>
        <v>13</v>
      </c>
      <c r="K25" s="11"/>
      <c r="L25" s="7"/>
      <c r="N25" s="56"/>
      <c r="O25" s="56"/>
      <c r="P25" s="56"/>
    </row>
    <row r="26" spans="1:16">
      <c r="A26" s="7"/>
      <c r="B26" s="152" t="str">
        <f>+[5]Cuadro25!B15</f>
        <v>Jabones</v>
      </c>
      <c r="C26" s="59">
        <f>+[5]Cuadro25!C15</f>
        <v>-0.32</v>
      </c>
      <c r="D26" s="59">
        <f>+[5]Cuadro25!D15</f>
        <v>1.2</v>
      </c>
      <c r="E26" s="60">
        <f>+[5]Cuadro25!E15</f>
        <v>-0.14000000000000001</v>
      </c>
      <c r="F26" s="60">
        <f>+[5]Cuadro25!F15</f>
        <v>0.56000000000000005</v>
      </c>
      <c r="G26" s="59">
        <f>+[5]Cuadro25!G15</f>
        <v>-0.91</v>
      </c>
      <c r="H26" s="59">
        <f>+[5]Cuadro25!H15</f>
        <v>2.37</v>
      </c>
      <c r="I26" s="74">
        <f>+[5]Cuadro25!I15</f>
        <v>104</v>
      </c>
      <c r="J26" s="74">
        <f>+[5]Cuadro25!J15</f>
        <v>14</v>
      </c>
      <c r="K26" s="11"/>
      <c r="L26" s="7"/>
      <c r="N26" s="56"/>
      <c r="O26" s="56"/>
      <c r="P26" s="56"/>
    </row>
    <row r="27" spans="1:16">
      <c r="A27" s="7"/>
      <c r="B27" s="152" t="str">
        <f>+[5]Cuadro25!B16</f>
        <v>Higiene oral</v>
      </c>
      <c r="C27" s="59">
        <f>+[5]Cuadro25!C16</f>
        <v>0.47</v>
      </c>
      <c r="D27" s="59">
        <f>+[5]Cuadro25!D16</f>
        <v>1.2</v>
      </c>
      <c r="E27" s="60">
        <f>+[5]Cuadro25!E16</f>
        <v>0.01</v>
      </c>
      <c r="F27" s="60">
        <f>+[5]Cuadro25!F16</f>
        <v>1.58</v>
      </c>
      <c r="G27" s="59">
        <f>+[5]Cuadro25!G16</f>
        <v>1.37</v>
      </c>
      <c r="H27" s="59">
        <f>+[5]Cuadro25!H16</f>
        <v>-0.27</v>
      </c>
      <c r="I27" s="74">
        <f>+[5]Cuadro25!I16</f>
        <v>47</v>
      </c>
      <c r="J27" s="74">
        <f>+[5]Cuadro25!J16</f>
        <v>15</v>
      </c>
      <c r="K27" s="11"/>
      <c r="L27" s="7"/>
    </row>
    <row r="28" spans="1:16">
      <c r="A28" s="7"/>
      <c r="B28" s="152" t="str">
        <f>+[5]Cuadro25!B17</f>
        <v>Seguro Privado</v>
      </c>
      <c r="C28" s="59">
        <f>+[5]Cuadro25!C17</f>
        <v>1.73</v>
      </c>
      <c r="D28" s="59">
        <f>+[5]Cuadro25!D17</f>
        <v>1.19</v>
      </c>
      <c r="E28" s="60">
        <f>+[5]Cuadro25!E17</f>
        <v>1.1100000000000001</v>
      </c>
      <c r="F28" s="60">
        <f>+[5]Cuadro25!F17</f>
        <v>1.19</v>
      </c>
      <c r="G28" s="59">
        <f>+[5]Cuadro25!G17</f>
        <v>1.75</v>
      </c>
      <c r="H28" s="59">
        <f>+[5]Cuadro25!H17</f>
        <v>1.19</v>
      </c>
      <c r="I28" s="74">
        <f>+[5]Cuadro25!I17</f>
        <v>19</v>
      </c>
      <c r="J28" s="74">
        <f>+[5]Cuadro25!J17</f>
        <v>16</v>
      </c>
      <c r="K28" s="11"/>
      <c r="L28" s="7"/>
    </row>
    <row r="29" spans="1:16">
      <c r="A29" s="7"/>
      <c r="B29" s="152" t="str">
        <f>+[5]Cuadro25!B18</f>
        <v>Medica general</v>
      </c>
      <c r="C29" s="59">
        <f>+[5]Cuadro25!C18</f>
        <v>0.87</v>
      </c>
      <c r="D29" s="59">
        <f>+[5]Cuadro25!D18</f>
        <v>1.1100000000000001</v>
      </c>
      <c r="E29" s="60">
        <f>+[5]Cuadro25!E18</f>
        <v>1.24</v>
      </c>
      <c r="F29" s="60">
        <f>+[5]Cuadro25!F18</f>
        <v>1.65</v>
      </c>
      <c r="G29" s="59">
        <f>+[5]Cuadro25!G18</f>
        <v>0.37</v>
      </c>
      <c r="H29" s="59">
        <f>+[5]Cuadro25!H18</f>
        <v>0.47</v>
      </c>
      <c r="I29" s="74">
        <f>+[5]Cuadro25!I18</f>
        <v>29</v>
      </c>
      <c r="J29" s="74">
        <f>+[5]Cuadro25!J18</f>
        <v>17</v>
      </c>
      <c r="K29" s="11"/>
      <c r="L29" s="7"/>
    </row>
    <row r="30" spans="1:16">
      <c r="A30" s="7"/>
      <c r="B30" s="152" t="str">
        <f>+[5]Cuadro25!B19</f>
        <v>Higiene corporal</v>
      </c>
      <c r="C30" s="59">
        <f>+[5]Cuadro25!C19</f>
        <v>0.61</v>
      </c>
      <c r="D30" s="59">
        <f>+[5]Cuadro25!D19</f>
        <v>1.1000000000000001</v>
      </c>
      <c r="E30" s="60">
        <f>+[5]Cuadro25!E19</f>
        <v>0.99</v>
      </c>
      <c r="F30" s="60">
        <f>+[5]Cuadro25!F19</f>
        <v>0.89</v>
      </c>
      <c r="G30" s="59">
        <f>+[5]Cuadro25!G19</f>
        <v>-0.68</v>
      </c>
      <c r="H30" s="59">
        <f>+[5]Cuadro25!H19</f>
        <v>1.26</v>
      </c>
      <c r="I30" s="74">
        <f>+[5]Cuadro25!I19</f>
        <v>36</v>
      </c>
      <c r="J30" s="74">
        <f>+[5]Cuadro25!J19</f>
        <v>18</v>
      </c>
      <c r="K30" s="11"/>
      <c r="L30" s="7"/>
    </row>
    <row r="31" spans="1:16">
      <c r="A31" s="7"/>
      <c r="B31" s="152" t="str">
        <f>+[5]Cuadro25!B20</f>
        <v>Servicio TV</v>
      </c>
      <c r="C31" s="59">
        <f>+[5]Cuadro25!C20</f>
        <v>0</v>
      </c>
      <c r="D31" s="59">
        <f>+[5]Cuadro25!D20</f>
        <v>1.0900000000000001</v>
      </c>
      <c r="E31" s="60">
        <f>+[5]Cuadro25!E20</f>
        <v>0</v>
      </c>
      <c r="F31" s="60">
        <f>+[5]Cuadro25!F20</f>
        <v>1.0900000000000001</v>
      </c>
      <c r="G31" s="59">
        <f>+[5]Cuadro25!G20</f>
        <v>0</v>
      </c>
      <c r="H31" s="59">
        <f>+[5]Cuadro25!H20</f>
        <v>1.1200000000000001</v>
      </c>
      <c r="I31" s="74">
        <f>+[5]Cuadro25!I20</f>
        <v>92</v>
      </c>
      <c r="J31" s="74">
        <f>+[5]Cuadro25!J20</f>
        <v>19</v>
      </c>
      <c r="K31" s="11"/>
      <c r="L31" s="7"/>
    </row>
    <row r="32" spans="1:16">
      <c r="A32" s="7"/>
      <c r="B32" s="152" t="str">
        <f>+[5]Cuadro25!B21</f>
        <v>Serv. Mascotas</v>
      </c>
      <c r="C32" s="59">
        <f>+[5]Cuadro25!C21</f>
        <v>0.89</v>
      </c>
      <c r="D32" s="59">
        <f>+[5]Cuadro25!D21</f>
        <v>1.07</v>
      </c>
      <c r="E32" s="60">
        <f>+[5]Cuadro25!E21</f>
        <v>0</v>
      </c>
      <c r="F32" s="60">
        <f>+[5]Cuadro25!F21</f>
        <v>0</v>
      </c>
      <c r="G32" s="59">
        <f>+[5]Cuadro25!G21</f>
        <v>1.5</v>
      </c>
      <c r="H32" s="59">
        <f>+[5]Cuadro25!H21</f>
        <v>1.8</v>
      </c>
      <c r="I32" s="74">
        <f>+[5]Cuadro25!I21</f>
        <v>28</v>
      </c>
      <c r="J32" s="74">
        <f>+[5]Cuadro25!J21</f>
        <v>20</v>
      </c>
      <c r="K32" s="11"/>
      <c r="L32" s="7"/>
    </row>
    <row r="33" spans="1:12">
      <c r="A33" s="7"/>
      <c r="B33" s="152" t="str">
        <f>+[5]Cuadro25!B22</f>
        <v>Colchones</v>
      </c>
      <c r="C33" s="59">
        <f>+[5]Cuadro25!C22</f>
        <v>-0.08</v>
      </c>
      <c r="D33" s="59">
        <f>+[5]Cuadro25!D22</f>
        <v>0.93</v>
      </c>
      <c r="E33" s="60">
        <f>+[5]Cuadro25!E22</f>
        <v>0.01</v>
      </c>
      <c r="F33" s="60">
        <f>+[5]Cuadro25!F22</f>
        <v>0.92</v>
      </c>
      <c r="G33" s="59">
        <f>+[5]Cuadro25!G22</f>
        <v>0.19</v>
      </c>
      <c r="H33" s="59">
        <f>+[5]Cuadro25!H22</f>
        <v>-0.56999999999999995</v>
      </c>
      <c r="I33" s="74">
        <f>+[5]Cuadro25!I22</f>
        <v>96</v>
      </c>
      <c r="J33" s="74">
        <f>+[5]Cuadro25!J22</f>
        <v>21</v>
      </c>
      <c r="K33" s="11"/>
      <c r="L33" s="7"/>
    </row>
    <row r="34" spans="1:12">
      <c r="A34" s="7"/>
      <c r="B34" s="152" t="str">
        <f>+[5]Cuadro25!B23</f>
        <v>Estufa</v>
      </c>
      <c r="C34" s="59">
        <f>+[5]Cuadro25!C23</f>
        <v>0.15</v>
      </c>
      <c r="D34" s="59">
        <f>+[5]Cuadro25!D23</f>
        <v>0.91</v>
      </c>
      <c r="E34" s="60">
        <f>+[5]Cuadro25!E23</f>
        <v>0.28999999999999998</v>
      </c>
      <c r="F34" s="60">
        <f>+[5]Cuadro25!F23</f>
        <v>0.52</v>
      </c>
      <c r="G34" s="59">
        <f>+[5]Cuadro25!G23</f>
        <v>-1.73</v>
      </c>
      <c r="H34" s="59">
        <f>+[5]Cuadro25!H23</f>
        <v>2.54</v>
      </c>
      <c r="I34" s="74">
        <f>+[5]Cuadro25!I23</f>
        <v>73</v>
      </c>
      <c r="J34" s="74">
        <f>+[5]Cuadro25!J23</f>
        <v>22</v>
      </c>
      <c r="K34" s="11"/>
      <c r="L34" s="7"/>
    </row>
    <row r="35" spans="1:12">
      <c r="A35" s="7"/>
      <c r="B35" s="152" t="str">
        <f>+[5]Cuadro25!B24</f>
        <v>Medica especial</v>
      </c>
      <c r="C35" s="59">
        <f>+[5]Cuadro25!C24</f>
        <v>0.6</v>
      </c>
      <c r="D35" s="59">
        <f>+[5]Cuadro25!D24</f>
        <v>0.89</v>
      </c>
      <c r="E35" s="60">
        <f>+[5]Cuadro25!E24</f>
        <v>0.5</v>
      </c>
      <c r="F35" s="60">
        <f>+[5]Cuadro25!F24</f>
        <v>0.39</v>
      </c>
      <c r="G35" s="59">
        <f>+[5]Cuadro25!G24</f>
        <v>0.95</v>
      </c>
      <c r="H35" s="59">
        <f>+[5]Cuadro25!H24</f>
        <v>2.2799999999999998</v>
      </c>
      <c r="I35" s="74">
        <f>+[5]Cuadro25!I24</f>
        <v>38</v>
      </c>
      <c r="J35" s="74">
        <f>+[5]Cuadro25!J24</f>
        <v>23</v>
      </c>
      <c r="K35" s="11"/>
      <c r="L35" s="7"/>
    </row>
    <row r="36" spans="1:12">
      <c r="A36" s="7"/>
      <c r="B36" s="152" t="str">
        <f>+[5]Cuadro25!B25</f>
        <v>Combustible carro</v>
      </c>
      <c r="C36" s="59">
        <f>+[5]Cuadro25!C25</f>
        <v>1.29</v>
      </c>
      <c r="D36" s="59">
        <f>+[5]Cuadro25!D25</f>
        <v>0.86</v>
      </c>
      <c r="E36" s="60">
        <f>+[5]Cuadro25!E25</f>
        <v>1.2</v>
      </c>
      <c r="F36" s="60">
        <f>+[5]Cuadro25!F25</f>
        <v>0.86</v>
      </c>
      <c r="G36" s="59">
        <f>+[5]Cuadro25!G25</f>
        <v>1.41</v>
      </c>
      <c r="H36" s="59">
        <f>+[5]Cuadro25!H25</f>
        <v>0.86</v>
      </c>
      <c r="I36" s="74">
        <f>+[5]Cuadro25!I25</f>
        <v>22</v>
      </c>
      <c r="J36" s="74">
        <f>+[5]Cuadro25!J25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4" t="s">
        <v>765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779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tr">
        <f>+[5]Cuadro25a!B2</f>
        <v>Bus</v>
      </c>
      <c r="C46" s="59">
        <f>+[5]Cuadro25a!C2</f>
        <v>0.17835241077592986</v>
      </c>
      <c r="D46" s="59">
        <f>+[5]Cuadro25a!D2</f>
        <v>8.6309743115565801E-2</v>
      </c>
      <c r="E46" s="60">
        <f>+[5]Cuadro25a!E2</f>
        <v>0.25707268268500172</v>
      </c>
      <c r="F46" s="60">
        <f>+[5]Cuadro25a!F2</f>
        <v>0.123660474281654</v>
      </c>
      <c r="G46" s="59">
        <f>+[5]Cuadro25a!G2</f>
        <v>2.9179472128342366E-2</v>
      </c>
      <c r="H46" s="59">
        <f>+[5]Cuadro25a!H2</f>
        <v>1.4260901550147601E-2</v>
      </c>
      <c r="I46" s="74">
        <f>+[5]Cuadro25a!I2</f>
        <v>1</v>
      </c>
      <c r="J46" s="74">
        <f>+[5]Cuadro25a!J2</f>
        <v>1</v>
      </c>
      <c r="K46" s="11"/>
      <c r="L46" s="7"/>
    </row>
    <row r="47" spans="1:12">
      <c r="A47" s="7"/>
      <c r="B47" s="9" t="str">
        <f>+[5]Cuadro25a!B3</f>
        <v>Gas</v>
      </c>
      <c r="C47" s="59">
        <f>+[5]Cuadro25a!C3</f>
        <v>6.6344619651582282E-2</v>
      </c>
      <c r="D47" s="59">
        <f>+[5]Cuadro25a!D3</f>
        <v>6.1987372112819301E-2</v>
      </c>
      <c r="E47" s="60">
        <f>+[5]Cuadro25a!E3</f>
        <v>8.8601109349256843E-2</v>
      </c>
      <c r="F47" s="60">
        <f>+[5]Cuadro25a!F3</f>
        <v>8.123058072962E-2</v>
      </c>
      <c r="G47" s="59">
        <f>+[5]Cuadro25a!G3</f>
        <v>4.4755363315077304E-2</v>
      </c>
      <c r="H47" s="59">
        <f>+[5]Cuadro25a!H3</f>
        <v>4.32852045299221E-2</v>
      </c>
      <c r="I47" s="74">
        <f>+[5]Cuadro25a!I3</f>
        <v>3</v>
      </c>
      <c r="J47" s="74">
        <f>+[5]Cuadro25a!J3</f>
        <v>2</v>
      </c>
      <c r="K47" s="11"/>
      <c r="L47" s="7"/>
    </row>
    <row r="48" spans="1:12" ht="16.5" thickBot="1">
      <c r="A48" s="7"/>
      <c r="B48" s="9" t="str">
        <f>+[5]Cuadro25a!B4</f>
        <v>Energía</v>
      </c>
      <c r="C48" s="162">
        <f>+[5]Cuadro25a!C4</f>
        <v>0</v>
      </c>
      <c r="D48" s="162">
        <f>+[5]Cuadro25a!D4</f>
        <v>5.2611998845627297E-2</v>
      </c>
      <c r="E48" s="163">
        <f>+[5]Cuadro25a!E4</f>
        <v>2.7492869822855925E-4</v>
      </c>
      <c r="F48" s="163">
        <f>+[5]Cuadro25a!F4</f>
        <v>4.8955520835827999E-2</v>
      </c>
      <c r="G48" s="162">
        <f>+[5]Cuadro25a!G4</f>
        <v>0</v>
      </c>
      <c r="H48" s="162">
        <f>+[5]Cuadro25a!H4</f>
        <v>3.7750660026172701E-2</v>
      </c>
      <c r="I48" s="164">
        <f>+[5]Cuadro25a!I4</f>
        <v>85</v>
      </c>
      <c r="J48" s="164">
        <f>+[5]Cuadro25a!J4</f>
        <v>3</v>
      </c>
      <c r="K48" s="11"/>
      <c r="L48" s="7"/>
    </row>
    <row r="49" spans="1:12" ht="16.5" thickTop="1">
      <c r="A49" s="7"/>
      <c r="B49" s="9" t="str">
        <f>+[5]Cuadro25a!B5</f>
        <v>Servicio Telefonía</v>
      </c>
      <c r="C49" s="165">
        <f>+[5]Cuadro25a!C5</f>
        <v>1.7840111754777246E-3</v>
      </c>
      <c r="D49" s="165">
        <f>+[5]Cuadro25a!D5</f>
        <v>-6.2462260078078903E-3</v>
      </c>
      <c r="E49" s="166">
        <f>+[5]Cuadro25a!E5</f>
        <v>1.0288761902612145E-3</v>
      </c>
      <c r="F49" s="166">
        <f>+[5]Cuadro25a!F5</f>
        <v>-3.4849883885926798E-3</v>
      </c>
      <c r="G49" s="165">
        <f>+[5]Cuadro25a!G5</f>
        <v>2.8780117270156545E-3</v>
      </c>
      <c r="H49" s="165">
        <f>+[5]Cuadro25a!H5</f>
        <v>-1.0144950328876299E-2</v>
      </c>
      <c r="I49" s="167">
        <f>+[5]Cuadro25a!I5</f>
        <v>35</v>
      </c>
      <c r="J49" s="167">
        <f>+[5]Cuadro25a!J5</f>
        <v>123</v>
      </c>
      <c r="K49" s="11"/>
      <c r="L49" s="7"/>
    </row>
    <row r="50" spans="1:12">
      <c r="A50" s="7"/>
      <c r="B50" s="9" t="str">
        <f>+[5]Cuadro25a!B6</f>
        <v>Serv. de diversión</v>
      </c>
      <c r="C50" s="59">
        <f>+[5]Cuadro25a!C6</f>
        <v>1.3204078200697764E-3</v>
      </c>
      <c r="D50" s="59">
        <f>+[5]Cuadro25a!D6</f>
        <v>-1.16452756231915E-2</v>
      </c>
      <c r="E50" s="60">
        <f>+[5]Cuadro25a!E6</f>
        <v>1.0269857928942546E-3</v>
      </c>
      <c r="F50" s="60">
        <f>+[5]Cuadro25a!F6</f>
        <v>1.2970015723904301E-3</v>
      </c>
      <c r="G50" s="59">
        <f>+[5]Cuadro25a!G6</f>
        <v>0</v>
      </c>
      <c r="H50" s="59">
        <f>+[5]Cuadro25a!H6</f>
        <v>-7.16359225779724E-3</v>
      </c>
      <c r="I50" s="74">
        <f>+[5]Cuadro25a!I6</f>
        <v>43</v>
      </c>
      <c r="J50" s="74">
        <f>+[5]Cuadro25a!J6</f>
        <v>124</v>
      </c>
      <c r="K50" s="11"/>
      <c r="L50" s="7"/>
    </row>
    <row r="51" spans="1:12">
      <c r="A51" s="7"/>
      <c r="B51" s="9" t="str">
        <f>+[5]Cuadro25a!B7</f>
        <v>Vehículos</v>
      </c>
      <c r="C51" s="59">
        <f>+[5]Cuadro25a!C7</f>
        <v>-3.0781597472713224E-2</v>
      </c>
      <c r="D51" s="59">
        <f>+[5]Cuadro25a!D7</f>
        <v>-1.28865446462097E-2</v>
      </c>
      <c r="E51" s="60">
        <f>+[5]Cuadro25a!E7</f>
        <v>-9.8175009789770954E-3</v>
      </c>
      <c r="F51" s="60">
        <f>+[5]Cuadro25a!F7</f>
        <v>-4.0854548897173801E-3</v>
      </c>
      <c r="G51" s="59">
        <f>+[5]Cuadro25a!G7</f>
        <v>-6.5597824141108527E-2</v>
      </c>
      <c r="H51" s="59">
        <f>+[5]Cuadro25a!H7</f>
        <v>-2.7734700028929599E-2</v>
      </c>
      <c r="I51" s="74">
        <f>+[5]Cuadro25a!I7</f>
        <v>125</v>
      </c>
      <c r="J51" s="74">
        <f>+[5]Cuadro25a!J7</f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sqref="A1:XFD5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80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6"/>
      <c r="K10" s="11"/>
      <c r="L10" s="7"/>
    </row>
    <row r="11" spans="1:22" ht="15.75" customHeight="1">
      <c r="A11" s="7"/>
      <c r="C11" s="9"/>
      <c r="D11" s="52">
        <v>2011</v>
      </c>
      <c r="E11" s="52">
        <v>2012</v>
      </c>
      <c r="F11" s="52">
        <v>2011</v>
      </c>
      <c r="G11" s="52">
        <v>2012</v>
      </c>
      <c r="H11" s="52">
        <v>2011</v>
      </c>
      <c r="I11" s="52">
        <v>2012</v>
      </c>
      <c r="K11" s="11"/>
      <c r="L11" s="7"/>
      <c r="N11" s="49"/>
    </row>
    <row r="12" spans="1:22" ht="12" customHeight="1">
      <c r="A12" s="7"/>
      <c r="C12" s="9"/>
      <c r="D12" s="176"/>
      <c r="E12" s="176"/>
      <c r="F12" s="176"/>
      <c r="G12" s="176"/>
      <c r="H12" s="176"/>
      <c r="I12" s="176"/>
      <c r="J12" s="176"/>
      <c r="K12" s="11"/>
      <c r="L12" s="7"/>
      <c r="O12" s="111" t="s">
        <v>68</v>
      </c>
      <c r="P12" s="111" t="s">
        <v>69</v>
      </c>
      <c r="Q12" s="111" t="s">
        <v>70</v>
      </c>
    </row>
    <row r="13" spans="1:22">
      <c r="A13" s="7"/>
      <c r="C13" s="89" t="s">
        <v>59</v>
      </c>
      <c r="D13" s="59">
        <f>+[5]Cuadro26!B2</f>
        <v>3.0472096088124232</v>
      </c>
      <c r="E13" s="59">
        <f>+[5]Cuadro26!C2</f>
        <v>2.4862860422147719</v>
      </c>
      <c r="F13" s="60">
        <f>+[5]Cuadro26!D2</f>
        <v>3.37640264987715</v>
      </c>
      <c r="G13" s="60">
        <f>+[5]Cuadro26!E2</f>
        <v>2.8757034044585765</v>
      </c>
      <c r="H13" s="59">
        <f>+[5]Cuadro26!F2</f>
        <v>1.7841654516980583</v>
      </c>
      <c r="I13" s="59">
        <f>+[5]Cuadro26!G2</f>
        <v>1.8564406623086143</v>
      </c>
      <c r="J13" s="88"/>
      <c r="K13" s="11"/>
      <c r="L13" s="7"/>
      <c r="N13" s="17" t="s">
        <v>59</v>
      </c>
      <c r="O13" s="78">
        <f>+E13</f>
        <v>2.4862860422147719</v>
      </c>
      <c r="P13" s="78">
        <f>+G13</f>
        <v>2.8757034044585765</v>
      </c>
      <c r="Q13" s="78">
        <f>+I13</f>
        <v>1.8564406623086143</v>
      </c>
    </row>
    <row r="14" spans="1:22">
      <c r="A14" s="7"/>
      <c r="C14" s="89" t="s">
        <v>56</v>
      </c>
      <c r="D14" s="59">
        <f>+[5]Cuadro26!B3</f>
        <v>3.1017838716136907</v>
      </c>
      <c r="E14" s="59">
        <f>+[5]Cuadro26!C3</f>
        <v>2.3191583674706067</v>
      </c>
      <c r="F14" s="60">
        <f>+[5]Cuadro26!D3</f>
        <v>3.747208210144322</v>
      </c>
      <c r="G14" s="60">
        <f>+[5]Cuadro26!E3</f>
        <v>2.4995689119013491</v>
      </c>
      <c r="H14" s="59">
        <f>+[5]Cuadro26!F3</f>
        <v>1.7819821021267188</v>
      </c>
      <c r="I14" s="59">
        <f>+[5]Cuadro26!G3</f>
        <v>2.0388013349241589</v>
      </c>
      <c r="J14" s="88"/>
      <c r="K14" s="11"/>
      <c r="L14" s="7"/>
      <c r="N14" s="53" t="s">
        <v>56</v>
      </c>
      <c r="O14" s="78">
        <f>+E14</f>
        <v>2.3191583674706067</v>
      </c>
      <c r="P14" s="78">
        <f>+G14</f>
        <v>2.4995689119013491</v>
      </c>
      <c r="Q14" s="78">
        <f>+I14</f>
        <v>2.0388013349241589</v>
      </c>
    </row>
    <row r="15" spans="1:22">
      <c r="A15" s="7"/>
      <c r="C15" s="89" t="s">
        <v>57</v>
      </c>
      <c r="D15" s="59">
        <f>+[5]Cuadro26!B4</f>
        <v>8.6414258839795366E-4</v>
      </c>
      <c r="E15" s="59">
        <f>+[5]Cuadro26!C4</f>
        <v>4.966367340612976E-2</v>
      </c>
      <c r="F15" s="60">
        <f>+[5]Cuadro26!D4</f>
        <v>0.11891599446518342</v>
      </c>
      <c r="G15" s="60">
        <f>+[5]Cuadro26!E4</f>
        <v>5.2817842322966158E-2</v>
      </c>
      <c r="H15" s="59">
        <f>+[5]Cuadro26!F4</f>
        <v>-9.3476761647366402E-2</v>
      </c>
      <c r="I15" s="59">
        <f>+[5]Cuadro26!G4</f>
        <v>-5.8769898669098097E-2</v>
      </c>
      <c r="J15" s="88"/>
      <c r="K15" s="11"/>
      <c r="L15" s="7"/>
      <c r="N15" s="18" t="s">
        <v>57</v>
      </c>
      <c r="O15" s="78">
        <f>+E15</f>
        <v>4.966367340612976E-2</v>
      </c>
      <c r="P15" s="78">
        <f>+G15</f>
        <v>5.2817842322966158E-2</v>
      </c>
      <c r="Q15" s="78">
        <f>+I15</f>
        <v>-5.8769898669098097E-2</v>
      </c>
    </row>
    <row r="16" spans="1:22">
      <c r="A16" s="7"/>
      <c r="C16" s="89" t="s">
        <v>58</v>
      </c>
      <c r="D16" s="59">
        <f>+[5]Cuadro26!B5</f>
        <v>0.38302652912295798</v>
      </c>
      <c r="E16" s="59">
        <f>+[5]Cuadro26!C5</f>
        <v>0.27211731892451496</v>
      </c>
      <c r="F16" s="60">
        <f>+[5]Cuadro26!D5</f>
        <v>0.33345204502836623</v>
      </c>
      <c r="G16" s="60">
        <f>+[5]Cuadro26!E5</f>
        <v>0.3908354549934927</v>
      </c>
      <c r="H16" s="59">
        <f>+[5]Cuadro26!F5</f>
        <v>0.47540387057077282</v>
      </c>
      <c r="I16" s="59">
        <f>+[5]Cuadro26!G5</f>
        <v>0.24766896910000469</v>
      </c>
      <c r="J16" s="88"/>
      <c r="K16" s="11"/>
      <c r="L16" s="7"/>
      <c r="N16" s="17" t="s">
        <v>58</v>
      </c>
      <c r="O16" s="78">
        <f>+E16</f>
        <v>0.27211731892451496</v>
      </c>
      <c r="P16" s="78">
        <f>+G16</f>
        <v>0.3908354549934927</v>
      </c>
      <c r="Q16" s="78">
        <f>+I16</f>
        <v>0.24766896910000469</v>
      </c>
    </row>
    <row r="17" spans="1:16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84" t="s">
        <v>81</v>
      </c>
      <c r="D34" s="184"/>
      <c r="E34" s="184"/>
      <c r="F34" s="184"/>
      <c r="G34" s="184"/>
      <c r="H34" s="184"/>
      <c r="I34" s="184"/>
      <c r="J34" s="184"/>
      <c r="K34" s="11"/>
      <c r="L34" s="7"/>
    </row>
    <row r="35" spans="1:12">
      <c r="A35" s="7"/>
      <c r="C35" s="182" t="s">
        <v>775</v>
      </c>
      <c r="D35" s="182"/>
      <c r="E35" s="182"/>
      <c r="F35" s="182"/>
      <c r="G35" s="182"/>
      <c r="H35" s="182"/>
      <c r="I35" s="182"/>
      <c r="J35" s="182"/>
      <c r="K35" s="11"/>
      <c r="L35" s="7"/>
    </row>
    <row r="36" spans="1:12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6"/>
      <c r="K37" s="11"/>
      <c r="L37" s="7"/>
    </row>
    <row r="38" spans="1:12" ht="14.25" customHeight="1">
      <c r="A38" s="7"/>
      <c r="B38" s="19"/>
      <c r="C38" s="9"/>
      <c r="D38" s="52">
        <v>2011</v>
      </c>
      <c r="E38" s="52">
        <v>2012</v>
      </c>
      <c r="F38" s="52">
        <v>2011</v>
      </c>
      <c r="G38" s="52">
        <v>2012</v>
      </c>
      <c r="H38" s="52">
        <v>2011</v>
      </c>
      <c r="I38" s="52">
        <v>2012</v>
      </c>
      <c r="K38" s="11"/>
      <c r="L38" s="7"/>
    </row>
    <row r="39" spans="1:12">
      <c r="A39" s="7"/>
      <c r="B39" s="9"/>
      <c r="C39" s="9"/>
      <c r="D39" s="176"/>
      <c r="E39" s="176"/>
      <c r="F39" s="176"/>
      <c r="G39" s="176"/>
      <c r="H39" s="176"/>
      <c r="I39" s="176"/>
      <c r="J39" s="176"/>
      <c r="K39" s="11"/>
      <c r="L39" s="7"/>
    </row>
    <row r="40" spans="1:12">
      <c r="A40" s="7"/>
      <c r="B40" s="9"/>
      <c r="C40" s="89" t="s">
        <v>59</v>
      </c>
      <c r="D40" s="59">
        <f>+[5]Cuadro26a!B2</f>
        <v>2.4018898281004564</v>
      </c>
      <c r="E40" s="59">
        <f>+[5]Cuadro26a!C2</f>
        <v>1.8739375731421319</v>
      </c>
      <c r="F40" s="60">
        <f>+[5]Cuadro26a!D2</f>
        <v>2.4112545702061818</v>
      </c>
      <c r="G40" s="60">
        <f>+[5]Cuadro26a!E2</f>
        <v>1.9830573384042094</v>
      </c>
      <c r="H40" s="59">
        <f>+[5]Cuadro26a!F2</f>
        <v>1.6605162493667887</v>
      </c>
      <c r="I40" s="59">
        <f>+[5]Cuadro26a!G2</f>
        <v>1.6024126587579717</v>
      </c>
      <c r="J40" s="88"/>
      <c r="K40" s="11"/>
      <c r="L40" s="7"/>
    </row>
    <row r="41" spans="1:12">
      <c r="A41" s="7"/>
      <c r="B41" s="9"/>
      <c r="C41" s="89" t="s">
        <v>56</v>
      </c>
      <c r="D41" s="59">
        <f>+[5]Cuadro26a!B3</f>
        <v>1.3368966444927153</v>
      </c>
      <c r="E41" s="59">
        <f>+[5]Cuadro26a!C3</f>
        <v>0.54920694354644728</v>
      </c>
      <c r="F41" s="60">
        <f>+[5]Cuadro26a!D3</f>
        <v>1.4908326525142981</v>
      </c>
      <c r="G41" s="60">
        <f>+[5]Cuadro26a!E3</f>
        <v>0.64386364277832231</v>
      </c>
      <c r="H41" s="59">
        <f>+[5]Cuadro26a!F3</f>
        <v>0.90826404945534656</v>
      </c>
      <c r="I41" s="59">
        <f>+[5]Cuadro26a!G3</f>
        <v>0.36688082481657952</v>
      </c>
      <c r="J41" s="88"/>
      <c r="K41" s="11"/>
      <c r="L41" s="7"/>
    </row>
    <row r="42" spans="1:12">
      <c r="A42" s="7"/>
      <c r="B42" s="9"/>
      <c r="C42" s="89" t="s">
        <v>57</v>
      </c>
      <c r="D42" s="59">
        <f>+[5]Cuadro26a!B4</f>
        <v>3.7874914923274341E-4</v>
      </c>
      <c r="E42" s="59">
        <f>+[5]Cuadro26a!C4</f>
        <v>1.237493947618571E-2</v>
      </c>
      <c r="F42" s="60">
        <f>+[5]Cuadro26a!D4</f>
        <v>3.6288128714938778E-2</v>
      </c>
      <c r="G42" s="60">
        <f>+[5]Cuadro26a!E4</f>
        <v>0.18401046864202741</v>
      </c>
      <c r="H42" s="59">
        <f>+[5]Cuadro26a!F4</f>
        <v>-0.43740286222305369</v>
      </c>
      <c r="I42" s="59">
        <f>+[5]Cuadro26a!G4</f>
        <v>-2.4698539255349969E-3</v>
      </c>
      <c r="J42" s="88"/>
      <c r="K42" s="11"/>
      <c r="L42" s="7"/>
    </row>
    <row r="43" spans="1:12">
      <c r="A43" s="7"/>
      <c r="B43" s="9"/>
      <c r="C43" s="89" t="s">
        <v>58</v>
      </c>
      <c r="D43" s="59">
        <f>+[5]Cuadro26a!B5</f>
        <v>0.12608591049463369</v>
      </c>
      <c r="E43" s="59">
        <f>+[5]Cuadro26a!C5</f>
        <v>9.0732063001089727E-2</v>
      </c>
      <c r="F43" s="60">
        <f>+[5]Cuadro26a!D5</f>
        <v>0.88413378897694428</v>
      </c>
      <c r="G43" s="60">
        <f>+[5]Cuadro26a!E5</f>
        <v>1.1551832269838598</v>
      </c>
      <c r="H43" s="59">
        <f>+[5]Cuadro26a!F5</f>
        <v>1.1896550621344966</v>
      </c>
      <c r="I43" s="59">
        <f>+[5]Cuadro26a!G5</f>
        <v>1.2380016878669267</v>
      </c>
      <c r="J43" s="88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133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780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9" t="str">
        <f>+[5]Cuadro27!B2</f>
        <v>Gas</v>
      </c>
      <c r="C13" s="59">
        <f>+[5]Cuadro27!C2</f>
        <v>18.36</v>
      </c>
      <c r="D13" s="59">
        <f>+[5]Cuadro27!D2</f>
        <v>20.45</v>
      </c>
      <c r="E13" s="60">
        <f>+[5]Cuadro27!E2</f>
        <v>18.84</v>
      </c>
      <c r="F13" s="60">
        <f>+[5]Cuadro27!F2</f>
        <v>20.260000000000002</v>
      </c>
      <c r="G13" s="59">
        <f>+[5]Cuadro27!G2</f>
        <v>18.760000000000002</v>
      </c>
      <c r="H13" s="59">
        <f>+[5]Cuadro27!H2</f>
        <v>21.5</v>
      </c>
      <c r="I13" s="74">
        <f>+[5]Cuadro27!I2</f>
        <v>2</v>
      </c>
      <c r="J13" s="74">
        <f>+[5]Cuadro27!J2</f>
        <v>1</v>
      </c>
      <c r="K13" s="11"/>
      <c r="L13" s="7"/>
    </row>
    <row r="14" spans="1:22">
      <c r="A14" s="7"/>
      <c r="B14" s="9" t="str">
        <f>+[5]Cuadro27!B3</f>
        <v>Combustible carro</v>
      </c>
      <c r="C14" s="59">
        <f>+[5]Cuadro27!C3</f>
        <v>11.73</v>
      </c>
      <c r="D14" s="59">
        <f>+[5]Cuadro27!D3</f>
        <v>6.08</v>
      </c>
      <c r="E14" s="60">
        <f>+[5]Cuadro27!E3</f>
        <v>11.71</v>
      </c>
      <c r="F14" s="60">
        <f>+[5]Cuadro27!F3</f>
        <v>6.06</v>
      </c>
      <c r="G14" s="59">
        <f>+[5]Cuadro27!G3</f>
        <v>12.01</v>
      </c>
      <c r="H14" s="59">
        <f>+[5]Cuadro27!H3</f>
        <v>6.18</v>
      </c>
      <c r="I14" s="74">
        <f>+[5]Cuadro27!I3</f>
        <v>3</v>
      </c>
      <c r="J14" s="74">
        <f>+[5]Cuadro27!J3</f>
        <v>2</v>
      </c>
      <c r="K14" s="11"/>
      <c r="L14" s="7"/>
      <c r="N14" s="53"/>
    </row>
    <row r="15" spans="1:22">
      <c r="A15" s="7"/>
      <c r="B15" s="9" t="str">
        <f>+[5]Cuadro27!B4</f>
        <v>Otro Trans intermu</v>
      </c>
      <c r="C15" s="59">
        <f>+[5]Cuadro27!C4</f>
        <v>3.79</v>
      </c>
      <c r="D15" s="59">
        <f>+[5]Cuadro27!D4</f>
        <v>4.3</v>
      </c>
      <c r="E15" s="60">
        <f>+[5]Cuadro27!E4</f>
        <v>3.84</v>
      </c>
      <c r="F15" s="60">
        <f>+[5]Cuadro27!F4</f>
        <v>5.23</v>
      </c>
      <c r="G15" s="59">
        <f>+[5]Cuadro27!G4</f>
        <v>3.74</v>
      </c>
      <c r="H15" s="59">
        <f>+[5]Cuadro27!H4</f>
        <v>3.58</v>
      </c>
      <c r="I15" s="74">
        <f>+[5]Cuadro27!I4</f>
        <v>7</v>
      </c>
      <c r="J15" s="74">
        <f>+[5]Cuadro27!J4</f>
        <v>3</v>
      </c>
      <c r="K15" s="11"/>
      <c r="L15" s="7"/>
      <c r="N15" s="18"/>
    </row>
    <row r="16" spans="1:22">
      <c r="A16" s="7"/>
      <c r="B16" s="9" t="str">
        <f>+[5]Cuadro27!B5</f>
        <v>Taxi</v>
      </c>
      <c r="C16" s="59">
        <f>+[5]Cuadro27!C5</f>
        <v>2.38</v>
      </c>
      <c r="D16" s="59">
        <f>+[5]Cuadro27!D5</f>
        <v>3.81</v>
      </c>
      <c r="E16" s="60">
        <f>+[5]Cuadro27!E5</f>
        <v>2.38</v>
      </c>
      <c r="F16" s="60">
        <f>+[5]Cuadro27!F5</f>
        <v>3.81</v>
      </c>
      <c r="G16" s="59">
        <f>+[5]Cuadro27!G5</f>
        <v>2.38</v>
      </c>
      <c r="H16" s="59">
        <f>+[5]Cuadro27!H5</f>
        <v>3.81</v>
      </c>
      <c r="I16" s="74">
        <f>+[5]Cuadro27!I5</f>
        <v>9</v>
      </c>
      <c r="J16" s="74">
        <f>+[5]Cuadro27!J5</f>
        <v>4</v>
      </c>
      <c r="K16" s="11"/>
      <c r="L16" s="7"/>
    </row>
    <row r="17" spans="1:16">
      <c r="A17" s="7"/>
      <c r="B17" s="9" t="str">
        <f>+[5]Cuadro27!B6</f>
        <v>Buseta</v>
      </c>
      <c r="C17" s="59">
        <f>+[5]Cuadro27!C6</f>
        <v>8.02</v>
      </c>
      <c r="D17" s="59">
        <f>+[5]Cuadro27!D6</f>
        <v>3.72</v>
      </c>
      <c r="E17" s="60">
        <f>+[5]Cuadro27!E6</f>
        <v>8.02</v>
      </c>
      <c r="F17" s="60">
        <f>+[5]Cuadro27!F6</f>
        <v>3.72</v>
      </c>
      <c r="G17" s="59">
        <f>+[5]Cuadro27!G6</f>
        <v>8.02</v>
      </c>
      <c r="H17" s="59">
        <f>+[5]Cuadro27!H6</f>
        <v>3.72</v>
      </c>
      <c r="I17" s="74">
        <f>+[5]Cuadro27!I6</f>
        <v>4</v>
      </c>
      <c r="J17" s="74">
        <f>+[5]Cuadro27!J6</f>
        <v>5</v>
      </c>
      <c r="K17" s="11"/>
      <c r="L17" s="7"/>
    </row>
    <row r="18" spans="1:16">
      <c r="A18" s="7"/>
      <c r="B18" s="9" t="str">
        <f>+[5]Cuadro27!B7</f>
        <v>Bus Intermunicipal</v>
      </c>
      <c r="C18" s="59">
        <f>+[5]Cuadro27!C7</f>
        <v>1.38</v>
      </c>
      <c r="D18" s="59">
        <f>+[5]Cuadro27!D7</f>
        <v>3.57</v>
      </c>
      <c r="E18" s="60">
        <f>+[5]Cuadro27!E7</f>
        <v>1.38</v>
      </c>
      <c r="F18" s="60">
        <f>+[5]Cuadro27!F7</f>
        <v>3.57</v>
      </c>
      <c r="G18" s="59">
        <f>+[5]Cuadro27!G7</f>
        <v>1.38</v>
      </c>
      <c r="H18" s="59">
        <f>+[5]Cuadro27!H7</f>
        <v>3.57</v>
      </c>
      <c r="I18" s="74">
        <f>+[5]Cuadro27!I7</f>
        <v>10</v>
      </c>
      <c r="J18" s="74">
        <f>+[5]Cuadro27!J7</f>
        <v>6</v>
      </c>
      <c r="K18" s="11"/>
      <c r="L18" s="7"/>
    </row>
    <row r="19" spans="1:16">
      <c r="A19" s="7"/>
      <c r="B19" s="9" t="str">
        <f>+[5]Cuadro27!B8</f>
        <v>Otros Trans Urbano</v>
      </c>
      <c r="C19" s="59">
        <f>+[5]Cuadro27!C8</f>
        <v>7.63</v>
      </c>
      <c r="D19" s="59">
        <f>+[5]Cuadro27!D8</f>
        <v>3.54</v>
      </c>
      <c r="E19" s="60">
        <f>+[5]Cuadro27!E8</f>
        <v>7.63</v>
      </c>
      <c r="F19" s="60">
        <f>+[5]Cuadro27!F8</f>
        <v>3.54</v>
      </c>
      <c r="G19" s="59">
        <f>+[5]Cuadro27!G8</f>
        <v>7.63</v>
      </c>
      <c r="H19" s="59">
        <f>+[5]Cuadro27!H8</f>
        <v>3.54</v>
      </c>
      <c r="I19" s="74">
        <f>+[5]Cuadro27!I8</f>
        <v>5</v>
      </c>
      <c r="J19" s="74">
        <f>+[5]Cuadro27!J8</f>
        <v>7</v>
      </c>
      <c r="K19" s="11"/>
      <c r="L19" s="7"/>
    </row>
    <row r="20" spans="1:16">
      <c r="A20" s="7"/>
      <c r="B20" s="9" t="str">
        <f>+[5]Cuadro27!B9</f>
        <v>Bus</v>
      </c>
      <c r="C20" s="59">
        <f>+[5]Cuadro27!C9</f>
        <v>6.9</v>
      </c>
      <c r="D20" s="59">
        <f>+[5]Cuadro27!D9</f>
        <v>3.24</v>
      </c>
      <c r="E20" s="60">
        <f>+[5]Cuadro27!E9</f>
        <v>6.9</v>
      </c>
      <c r="F20" s="60">
        <f>+[5]Cuadro27!F9</f>
        <v>3.24</v>
      </c>
      <c r="G20" s="59">
        <f>+[5]Cuadro27!G9</f>
        <v>6.9</v>
      </c>
      <c r="H20" s="59">
        <f>+[5]Cuadro27!H9</f>
        <v>3.24</v>
      </c>
      <c r="I20" s="74">
        <f>+[5]Cuadro27!I9</f>
        <v>6</v>
      </c>
      <c r="J20" s="74">
        <f>+[5]Cuadro27!J9</f>
        <v>8</v>
      </c>
      <c r="K20" s="11"/>
      <c r="L20" s="7"/>
    </row>
    <row r="21" spans="1:16">
      <c r="A21" s="7"/>
      <c r="B21" s="9" t="str">
        <f>+[5]Cuadro27!B10</f>
        <v>Energía</v>
      </c>
      <c r="C21" s="59">
        <f>+[5]Cuadro27!C10</f>
        <v>20.72</v>
      </c>
      <c r="D21" s="59">
        <f>+[5]Cuadro27!D10</f>
        <v>2.61</v>
      </c>
      <c r="E21" s="60">
        <f>+[5]Cuadro27!E10</f>
        <v>20.72</v>
      </c>
      <c r="F21" s="60">
        <f>+[5]Cuadro27!F10</f>
        <v>3.38</v>
      </c>
      <c r="G21" s="59">
        <f>+[5]Cuadro27!G10</f>
        <v>20.72</v>
      </c>
      <c r="H21" s="59">
        <f>+[5]Cuadro27!H10</f>
        <v>2.19</v>
      </c>
      <c r="I21" s="74">
        <f>+[5]Cuadro27!I10</f>
        <v>1</v>
      </c>
      <c r="J21" s="74">
        <f>+[5]Cuadro27!J10</f>
        <v>9</v>
      </c>
      <c r="K21" s="11"/>
      <c r="L21" s="7"/>
    </row>
    <row r="22" spans="1:16">
      <c r="A22" s="7"/>
      <c r="B22" s="9" t="str">
        <f>+[5]Cuadro27!B11</f>
        <v>Acueducto</v>
      </c>
      <c r="C22" s="59">
        <f>+[5]Cuadro27!C11</f>
        <v>3.04</v>
      </c>
      <c r="D22" s="59">
        <f>+[5]Cuadro27!D11</f>
        <v>-1.48</v>
      </c>
      <c r="E22" s="60">
        <f>+[5]Cuadro27!E11</f>
        <v>3.04</v>
      </c>
      <c r="F22" s="60">
        <f>+[5]Cuadro27!F11</f>
        <v>-1.48</v>
      </c>
      <c r="G22" s="59">
        <f>+[5]Cuadro27!G11</f>
        <v>3.04</v>
      </c>
      <c r="H22" s="59">
        <f>+[5]Cuadro27!H11</f>
        <v>-2.76</v>
      </c>
      <c r="I22" s="74">
        <f>+[5]Cuadro27!I11</f>
        <v>8</v>
      </c>
      <c r="J22" s="74">
        <f>+[5]Cuadro27!J11</f>
        <v>10</v>
      </c>
      <c r="K22" s="11"/>
      <c r="L22" s="7"/>
    </row>
    <row r="23" spans="1:16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>
      <c r="A27" s="7"/>
      <c r="B27" s="9"/>
      <c r="C27" s="184" t="s">
        <v>762</v>
      </c>
      <c r="D27" s="184"/>
      <c r="E27" s="184"/>
      <c r="F27" s="184"/>
      <c r="G27" s="184"/>
      <c r="H27" s="184"/>
      <c r="I27" s="184"/>
      <c r="J27" s="184"/>
      <c r="K27" s="11"/>
      <c r="L27" s="7"/>
    </row>
    <row r="28" spans="1:16">
      <c r="A28" s="7"/>
      <c r="B28" s="9"/>
      <c r="C28" s="182" t="s">
        <v>781</v>
      </c>
      <c r="D28" s="182"/>
      <c r="E28" s="182"/>
      <c r="F28" s="182"/>
      <c r="G28" s="182"/>
      <c r="H28" s="182"/>
      <c r="I28" s="182"/>
      <c r="J28" s="182"/>
      <c r="K28" s="11"/>
      <c r="L28" s="7"/>
    </row>
    <row r="29" spans="1:16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>
      <c r="A30" s="7"/>
      <c r="B30" s="9"/>
      <c r="C30" s="183" t="s">
        <v>18</v>
      </c>
      <c r="D30" s="183"/>
      <c r="E30" s="183" t="s">
        <v>48</v>
      </c>
      <c r="F30" s="183"/>
      <c r="G30" s="183" t="s">
        <v>47</v>
      </c>
      <c r="H30" s="183"/>
      <c r="I30" s="182" t="s">
        <v>49</v>
      </c>
      <c r="J30" s="182"/>
      <c r="K30" s="11"/>
      <c r="L30" s="7"/>
    </row>
    <row r="31" spans="1:16">
      <c r="A31" s="7"/>
      <c r="B31" s="9"/>
      <c r="C31" s="52">
        <v>2011</v>
      </c>
      <c r="D31" s="52">
        <v>2012</v>
      </c>
      <c r="E31" s="52">
        <v>2011</v>
      </c>
      <c r="F31" s="52">
        <v>2012</v>
      </c>
      <c r="G31" s="52">
        <v>2011</v>
      </c>
      <c r="H31" s="52">
        <v>2012</v>
      </c>
      <c r="I31" s="52">
        <v>2011</v>
      </c>
      <c r="J31" s="52">
        <v>2012</v>
      </c>
      <c r="K31" s="11"/>
      <c r="L31" s="7"/>
    </row>
    <row r="32" spans="1:16">
      <c r="A32" s="7"/>
      <c r="B32" s="9"/>
      <c r="C32" s="176"/>
      <c r="D32" s="176"/>
      <c r="E32" s="176"/>
      <c r="F32" s="176"/>
      <c r="G32" s="176"/>
      <c r="H32" s="176"/>
      <c r="I32" s="176"/>
      <c r="J32" s="176"/>
      <c r="K32" s="11"/>
      <c r="L32" s="7"/>
    </row>
    <row r="33" spans="1:12">
      <c r="A33" s="7"/>
      <c r="B33" s="9" t="str">
        <f>+[5]Cuadro27a!B2</f>
        <v>Gas</v>
      </c>
      <c r="C33" s="59">
        <f>+[5]Cuadro27a!C2</f>
        <v>0.12506028919949186</v>
      </c>
      <c r="D33" s="59">
        <f>+[5]Cuadro27a!D2</f>
        <v>0.164842881626418</v>
      </c>
      <c r="E33" s="60">
        <f>+[5]Cuadro27a!E2</f>
        <v>0.19186722990114932</v>
      </c>
      <c r="F33" s="60">
        <f>+[5]Cuadro27a!F2</f>
        <v>0.24201934787972099</v>
      </c>
      <c r="G33" s="59">
        <f>+[5]Cuadro27a!G2</f>
        <v>7.516657258646825E-2</v>
      </c>
      <c r="H33" s="59">
        <f>+[5]Cuadro27a!H2</f>
        <v>0.103981217585846</v>
      </c>
      <c r="I33" s="74">
        <f>+[5]Cuadro27a!I2</f>
        <v>4</v>
      </c>
      <c r="J33" s="74">
        <f>+[5]Cuadro27a!J2</f>
        <v>1</v>
      </c>
      <c r="K33" s="11"/>
      <c r="L33" s="7"/>
    </row>
    <row r="34" spans="1:12">
      <c r="A34" s="7"/>
      <c r="B34" s="9" t="str">
        <f>+[5]Cuadro27a!B3</f>
        <v>Combustible carro</v>
      </c>
      <c r="C34" s="59">
        <f>+[5]Cuadro27a!C3</f>
        <v>0.28732750886438663</v>
      </c>
      <c r="D34" s="59">
        <f>+[5]Cuadro27a!D3</f>
        <v>0.15296210291879</v>
      </c>
      <c r="E34" s="60">
        <f>+[5]Cuadro27a!E3</f>
        <v>0.1712529337867473</v>
      </c>
      <c r="F34" s="60">
        <f>+[5]Cuadro27a!F3</f>
        <v>9.0381375296397504E-2</v>
      </c>
      <c r="G34" s="59">
        <f>+[5]Cuadro27a!G3</f>
        <v>0.36645751866139331</v>
      </c>
      <c r="H34" s="59">
        <f>+[5]Cuadro27a!H3</f>
        <v>0.19601552839408901</v>
      </c>
      <c r="I34" s="74">
        <f>+[5]Cuadro27a!I3</f>
        <v>2</v>
      </c>
      <c r="J34" s="74">
        <f>+[5]Cuadro27a!J3</f>
        <v>2</v>
      </c>
      <c r="K34" s="11"/>
      <c r="L34" s="7"/>
    </row>
    <row r="35" spans="1:12" ht="16.5" thickBot="1">
      <c r="A35" s="7"/>
      <c r="B35" s="9" t="str">
        <f>+[5]Cuadro27a!B4</f>
        <v>Bus</v>
      </c>
      <c r="C35" s="162">
        <f>+[5]Cuadro27a!C4</f>
        <v>0.17835241077592986</v>
      </c>
      <c r="D35" s="162">
        <f>+[5]Cuadro27a!D4</f>
        <v>8.6309743115565801E-2</v>
      </c>
      <c r="E35" s="163">
        <f>+[5]Cuadro27a!E4</f>
        <v>0.25707268268500172</v>
      </c>
      <c r="F35" s="163">
        <f>+[5]Cuadro27a!F4</f>
        <v>0.123660474281654</v>
      </c>
      <c r="G35" s="162">
        <f>+[5]Cuadro27a!G4</f>
        <v>2.9179472128342366E-2</v>
      </c>
      <c r="H35" s="162">
        <f>+[5]Cuadro27a!H4</f>
        <v>1.4260901550147601E-2</v>
      </c>
      <c r="I35" s="164">
        <f>+[5]Cuadro27a!I4</f>
        <v>3</v>
      </c>
      <c r="J35" s="164">
        <f>+[5]Cuadro27a!J4</f>
        <v>3</v>
      </c>
      <c r="K35" s="11"/>
      <c r="L35" s="7"/>
    </row>
    <row r="36" spans="1:12" ht="16.5" thickTop="1">
      <c r="A36" s="7"/>
      <c r="B36" s="9" t="str">
        <f>+[5]Cuadro27a!B5</f>
        <v>Otro Trans intermu</v>
      </c>
      <c r="C36" s="165">
        <f>+[5]Cuadro27a!C5</f>
        <v>1.2837094287288726E-2</v>
      </c>
      <c r="D36" s="165">
        <f>+[5]Cuadro27a!D5</f>
        <v>1.47002621549484E-2</v>
      </c>
      <c r="E36" s="166">
        <f>+[5]Cuadro27a!E5</f>
        <v>1.0762771719584801E-2</v>
      </c>
      <c r="F36" s="166">
        <f>+[5]Cuadro27a!F5</f>
        <v>1.47842637115064E-2</v>
      </c>
      <c r="G36" s="165">
        <f>+[5]Cuadro27a!G5</f>
        <v>9.627827908629611E-3</v>
      </c>
      <c r="H36" s="165">
        <f>+[5]Cuadro27a!H5</f>
        <v>9.3549129779966107E-3</v>
      </c>
      <c r="I36" s="167">
        <f>+[5]Cuadro27a!I5</f>
        <v>9</v>
      </c>
      <c r="J36" s="167">
        <f>+[5]Cuadro27a!J5</f>
        <v>8</v>
      </c>
      <c r="K36" s="11"/>
      <c r="L36" s="7"/>
    </row>
    <row r="37" spans="1:12">
      <c r="A37" s="7"/>
      <c r="B37" s="9" t="str">
        <f>+[5]Cuadro27a!B6</f>
        <v>Bus Intermunicipal</v>
      </c>
      <c r="C37" s="59">
        <f>+[5]Cuadro27a!C6</f>
        <v>2.9553872541914143E-3</v>
      </c>
      <c r="D37" s="59">
        <f>+[5]Cuadro27a!D6</f>
        <v>7.7764503065386199E-3</v>
      </c>
      <c r="E37" s="60">
        <f>+[5]Cuadro27a!E6</f>
        <v>3.0653591614233301E-3</v>
      </c>
      <c r="F37" s="60">
        <f>+[5]Cuadro27a!F6</f>
        <v>8.0175653866750799E-3</v>
      </c>
      <c r="G37" s="59">
        <f>+[5]Cuadro27a!G6</f>
        <v>8.5513528779953112E-6</v>
      </c>
      <c r="H37" s="59">
        <f>+[5]Cuadro27a!H6</f>
        <v>2.2724301573142999E-5</v>
      </c>
      <c r="I37" s="74">
        <f>+[5]Cuadro27a!I6</f>
        <v>10</v>
      </c>
      <c r="J37" s="74">
        <f>+[5]Cuadro27a!J6</f>
        <v>9</v>
      </c>
      <c r="K37" s="11"/>
      <c r="L37" s="7"/>
    </row>
    <row r="38" spans="1:12" ht="14.25" customHeight="1">
      <c r="A38" s="7"/>
      <c r="B38" s="9" t="str">
        <f>+[5]Cuadro27a!B7</f>
        <v>Acueducto</v>
      </c>
      <c r="C38" s="59">
        <f>+[5]Cuadro27a!C7</f>
        <v>7.7824618963425934E-2</v>
      </c>
      <c r="D38" s="59">
        <f>+[5]Cuadro27a!D7</f>
        <v>-3.5890103271044201E-2</v>
      </c>
      <c r="E38" s="60">
        <f>+[5]Cuadro27a!E7</f>
        <v>8.2994836337477895E-2</v>
      </c>
      <c r="F38" s="60">
        <f>+[5]Cuadro27a!F7</f>
        <v>-3.8049156843354498E-2</v>
      </c>
      <c r="G38" s="59">
        <f>+[5]Cuadro27a!G7</f>
        <v>5.7689331857223927E-2</v>
      </c>
      <c r="H38" s="59">
        <f>+[5]Cuadro27a!H7</f>
        <v>-4.9424100441830002E-2</v>
      </c>
      <c r="I38" s="74">
        <f>+[5]Cuadro27a!I7</f>
        <v>6</v>
      </c>
      <c r="J38" s="74">
        <f>+[5]Cuadro27a!J7</f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766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132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780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tr">
        <f>+[5]Cuadro28!B2</f>
        <v>Joyas Oro y plata</v>
      </c>
      <c r="C13" s="59">
        <f>+[5]Cuadro28!C2</f>
        <v>2.58</v>
      </c>
      <c r="D13" s="59">
        <f>+[5]Cuadro28!D2</f>
        <v>12.6</v>
      </c>
      <c r="E13" s="60">
        <f>+[5]Cuadro28!E2</f>
        <v>5.15</v>
      </c>
      <c r="F13" s="60">
        <f>+[5]Cuadro28!F2</f>
        <v>10.91</v>
      </c>
      <c r="G13" s="59">
        <f>+[5]Cuadro28!G2</f>
        <v>-0.76</v>
      </c>
      <c r="H13" s="59">
        <f>+[5]Cuadro28!H2</f>
        <v>17.510000000000002</v>
      </c>
      <c r="I13" s="74">
        <f>+[5]Cuadro28!I2</f>
        <v>19</v>
      </c>
      <c r="J13" s="74">
        <f>+[5]Cuadro28!J2</f>
        <v>1</v>
      </c>
      <c r="K13" s="11"/>
      <c r="L13" s="7"/>
    </row>
    <row r="14" spans="1:22">
      <c r="A14" s="7"/>
      <c r="B14" s="152" t="str">
        <f>+[5]Cuadro28!B3</f>
        <v>Ceras</v>
      </c>
      <c r="C14" s="59">
        <f>+[5]Cuadro28!C3</f>
        <v>4.7300000000000004</v>
      </c>
      <c r="D14" s="59">
        <f>+[5]Cuadro28!D3</f>
        <v>9.52</v>
      </c>
      <c r="E14" s="60">
        <f>+[5]Cuadro28!E3</f>
        <v>4.05</v>
      </c>
      <c r="F14" s="60">
        <f>+[5]Cuadro28!F3</f>
        <v>8.61</v>
      </c>
      <c r="G14" s="59">
        <f>+[5]Cuadro28!G3</f>
        <v>5.33</v>
      </c>
      <c r="H14" s="59">
        <f>+[5]Cuadro28!H3</f>
        <v>13.15</v>
      </c>
      <c r="I14" s="74">
        <f>+[5]Cuadro28!I3</f>
        <v>9</v>
      </c>
      <c r="J14" s="74">
        <f>+[5]Cuadro28!J3</f>
        <v>2</v>
      </c>
      <c r="K14" s="11"/>
      <c r="L14" s="7"/>
      <c r="N14" s="53"/>
    </row>
    <row r="15" spans="1:22">
      <c r="A15" s="7"/>
      <c r="B15" s="152" t="str">
        <f>+[5]Cuadro28!B4</f>
        <v>Insecticidas</v>
      </c>
      <c r="C15" s="59">
        <f>+[5]Cuadro28!C4</f>
        <v>8.7899999999999991</v>
      </c>
      <c r="D15" s="59">
        <f>+[5]Cuadro28!D4</f>
        <v>7.48</v>
      </c>
      <c r="E15" s="60">
        <f>+[5]Cuadro28!E4</f>
        <v>8.67</v>
      </c>
      <c r="F15" s="60">
        <f>+[5]Cuadro28!F4</f>
        <v>5.48</v>
      </c>
      <c r="G15" s="59">
        <f>+[5]Cuadro28!G4</f>
        <v>9.93</v>
      </c>
      <c r="H15" s="59">
        <f>+[5]Cuadro28!H4</f>
        <v>9.6</v>
      </c>
      <c r="I15" s="74">
        <f>+[5]Cuadro28!I4</f>
        <v>3</v>
      </c>
      <c r="J15" s="74">
        <f>+[5]Cuadro28!J4</f>
        <v>3</v>
      </c>
      <c r="K15" s="11"/>
      <c r="L15" s="7"/>
      <c r="N15" s="18"/>
    </row>
    <row r="16" spans="1:22">
      <c r="A16" s="7"/>
      <c r="B16" s="152" t="str">
        <f>+[5]Cuadro28!B5</f>
        <v>Jardines</v>
      </c>
      <c r="C16" s="59">
        <f>+[5]Cuadro28!C5</f>
        <v>-0.93</v>
      </c>
      <c r="D16" s="59">
        <f>+[5]Cuadro28!D5</f>
        <v>7.39</v>
      </c>
      <c r="E16" s="60">
        <f>+[5]Cuadro28!E5</f>
        <v>0.8</v>
      </c>
      <c r="F16" s="60">
        <f>+[5]Cuadro28!F5</f>
        <v>3.19</v>
      </c>
      <c r="G16" s="59">
        <f>+[5]Cuadro28!G5</f>
        <v>-1.56</v>
      </c>
      <c r="H16" s="59">
        <f>+[5]Cuadro28!H5</f>
        <v>10.81</v>
      </c>
      <c r="I16" s="74">
        <f>+[5]Cuadro28!I5</f>
        <v>49</v>
      </c>
      <c r="J16" s="74">
        <f>+[5]Cuadro28!J5</f>
        <v>4</v>
      </c>
      <c r="K16" s="11"/>
      <c r="L16" s="7"/>
    </row>
    <row r="17" spans="1:16">
      <c r="A17" s="7"/>
      <c r="B17" s="152" t="str">
        <f>+[5]Cuadro28!B6</f>
        <v>Aguardiente</v>
      </c>
      <c r="C17" s="59">
        <f>+[5]Cuadro28!C6</f>
        <v>7.54</v>
      </c>
      <c r="D17" s="59">
        <f>+[5]Cuadro28!D6</f>
        <v>7.13</v>
      </c>
      <c r="E17" s="60">
        <f>+[5]Cuadro28!E6</f>
        <v>5.68</v>
      </c>
      <c r="F17" s="60">
        <f>+[5]Cuadro28!F6</f>
        <v>6.89</v>
      </c>
      <c r="G17" s="59">
        <f>+[5]Cuadro28!G6</f>
        <v>11.39</v>
      </c>
      <c r="H17" s="59">
        <f>+[5]Cuadro28!H6</f>
        <v>7.41</v>
      </c>
      <c r="I17" s="74">
        <f>+[5]Cuadro28!I6</f>
        <v>5</v>
      </c>
      <c r="J17" s="74">
        <f>+[5]Cuadro28!J6</f>
        <v>5</v>
      </c>
      <c r="K17" s="11"/>
      <c r="L17" s="7"/>
    </row>
    <row r="18" spans="1:16">
      <c r="A18" s="7"/>
      <c r="B18" s="152" t="str">
        <f>+[5]Cuadro28!B7</f>
        <v>Toallas</v>
      </c>
      <c r="C18" s="59">
        <f>+[5]Cuadro28!C7</f>
        <v>3.62</v>
      </c>
      <c r="D18" s="59">
        <f>+[5]Cuadro28!D7</f>
        <v>6.27</v>
      </c>
      <c r="E18" s="60">
        <f>+[5]Cuadro28!E7</f>
        <v>6.84</v>
      </c>
      <c r="F18" s="60">
        <f>+[5]Cuadro28!F7</f>
        <v>8.74</v>
      </c>
      <c r="G18" s="59">
        <f>+[5]Cuadro28!G7</f>
        <v>0.47</v>
      </c>
      <c r="H18" s="59">
        <f>+[5]Cuadro28!H7</f>
        <v>4.6500000000000004</v>
      </c>
      <c r="I18" s="74">
        <f>+[5]Cuadro28!I7</f>
        <v>13</v>
      </c>
      <c r="J18" s="74">
        <f>+[5]Cuadro28!J7</f>
        <v>6</v>
      </c>
      <c r="K18" s="11"/>
      <c r="L18" s="7"/>
    </row>
    <row r="19" spans="1:16">
      <c r="A19" s="7"/>
      <c r="B19" s="152" t="str">
        <f>+[5]Cuadro28!B8</f>
        <v>Pasaje aéreo</v>
      </c>
      <c r="C19" s="59">
        <f>+[5]Cuadro28!C8</f>
        <v>-1.39</v>
      </c>
      <c r="D19" s="59">
        <f>+[5]Cuadro28!D8</f>
        <v>5.81</v>
      </c>
      <c r="E19" s="60">
        <f>+[5]Cuadro28!E8</f>
        <v>-1.39</v>
      </c>
      <c r="F19" s="60">
        <f>+[5]Cuadro28!F8</f>
        <v>5.81</v>
      </c>
      <c r="G19" s="59">
        <f>+[5]Cuadro28!G8</f>
        <v>-1.39</v>
      </c>
      <c r="H19" s="59">
        <f>+[5]Cuadro28!H8</f>
        <v>5.81</v>
      </c>
      <c r="I19" s="74">
        <f>+[5]Cuadro28!I8</f>
        <v>53</v>
      </c>
      <c r="J19" s="74">
        <f>+[5]Cuadro28!J8</f>
        <v>7</v>
      </c>
      <c r="K19" s="11"/>
      <c r="L19" s="7"/>
    </row>
    <row r="20" spans="1:16">
      <c r="A20" s="7"/>
      <c r="B20" s="152" t="str">
        <f>+[5]Cuadro28!B9</f>
        <v>Sabanas y fundas</v>
      </c>
      <c r="C20" s="59">
        <f>+[5]Cuadro28!C9</f>
        <v>1.53</v>
      </c>
      <c r="D20" s="59">
        <f>+[5]Cuadro28!D9</f>
        <v>5.52</v>
      </c>
      <c r="E20" s="60">
        <f>+[5]Cuadro28!E9</f>
        <v>1.4</v>
      </c>
      <c r="F20" s="60">
        <f>+[5]Cuadro28!F9</f>
        <v>5.82</v>
      </c>
      <c r="G20" s="59">
        <f>+[5]Cuadro28!G9</f>
        <v>1.66</v>
      </c>
      <c r="H20" s="59">
        <f>+[5]Cuadro28!H9</f>
        <v>5.49</v>
      </c>
      <c r="I20" s="74">
        <f>+[5]Cuadro28!I9</f>
        <v>25</v>
      </c>
      <c r="J20" s="74">
        <f>+[5]Cuadro28!J9</f>
        <v>8</v>
      </c>
      <c r="K20" s="11"/>
      <c r="L20" s="7"/>
    </row>
    <row r="21" spans="1:16">
      <c r="A21" s="7"/>
      <c r="B21" s="152" t="str">
        <f>+[5]Cuadro28!B10</f>
        <v>Interior mujer</v>
      </c>
      <c r="C21" s="59">
        <f>+[5]Cuadro28!C10</f>
        <v>2.14</v>
      </c>
      <c r="D21" s="59">
        <f>+[5]Cuadro28!D10</f>
        <v>5.32</v>
      </c>
      <c r="E21" s="60">
        <f>+[5]Cuadro28!E10</f>
        <v>1.87</v>
      </c>
      <c r="F21" s="60">
        <f>+[5]Cuadro28!F10</f>
        <v>5.56</v>
      </c>
      <c r="G21" s="59">
        <f>+[5]Cuadro28!G10</f>
        <v>1.97</v>
      </c>
      <c r="H21" s="59">
        <f>+[5]Cuadro28!H10</f>
        <v>5.41</v>
      </c>
      <c r="I21" s="74">
        <f>+[5]Cuadro28!I10</f>
        <v>21</v>
      </c>
      <c r="J21" s="74">
        <f>+[5]Cuadro28!J10</f>
        <v>9</v>
      </c>
      <c r="K21" s="11"/>
      <c r="L21" s="7"/>
    </row>
    <row r="22" spans="1:16">
      <c r="A22" s="7"/>
      <c r="B22" s="152" t="str">
        <f>+[5]Cuadro28!B11</f>
        <v>Otro uten. aseo</v>
      </c>
      <c r="C22" s="59">
        <f>+[5]Cuadro28!C11</f>
        <v>2.27</v>
      </c>
      <c r="D22" s="59">
        <f>+[5]Cuadro28!D11</f>
        <v>5.22</v>
      </c>
      <c r="E22" s="60">
        <f>+[5]Cuadro28!E11</f>
        <v>2.62</v>
      </c>
      <c r="F22" s="60">
        <f>+[5]Cuadro28!F11</f>
        <v>4.5199999999999996</v>
      </c>
      <c r="G22" s="59">
        <f>+[5]Cuadro28!G11</f>
        <v>2.38</v>
      </c>
      <c r="H22" s="59">
        <f>+[5]Cuadro28!H11</f>
        <v>4.5199999999999996</v>
      </c>
      <c r="I22" s="74">
        <f>+[5]Cuadro28!I11</f>
        <v>20</v>
      </c>
      <c r="J22" s="74">
        <f>+[5]Cuadro28!J11</f>
        <v>10</v>
      </c>
      <c r="K22" s="11"/>
      <c r="L22" s="7"/>
    </row>
    <row r="23" spans="1:16">
      <c r="A23" s="7"/>
      <c r="B23" s="152" t="str">
        <f>+[5]Cuadro28!B12</f>
        <v>Camisas bebe</v>
      </c>
      <c r="C23" s="59">
        <f>+[5]Cuadro28!C12</f>
        <v>1</v>
      </c>
      <c r="D23" s="59">
        <f>+[5]Cuadro28!D12</f>
        <v>4.7</v>
      </c>
      <c r="E23" s="60">
        <f>+[5]Cuadro28!E12</f>
        <v>1.46</v>
      </c>
      <c r="F23" s="60">
        <f>+[5]Cuadro28!F12</f>
        <v>5.61</v>
      </c>
      <c r="G23" s="59">
        <f>+[5]Cuadro28!G12</f>
        <v>-1.03</v>
      </c>
      <c r="H23" s="59">
        <f>+[5]Cuadro28!H12</f>
        <v>0.4</v>
      </c>
      <c r="I23" s="74">
        <f>+[5]Cuadro28!I12</f>
        <v>32</v>
      </c>
      <c r="J23" s="74">
        <f>+[5]Cuadro28!J12</f>
        <v>11</v>
      </c>
      <c r="K23" s="11"/>
      <c r="L23" s="7"/>
      <c r="O23" s="17"/>
      <c r="P23" s="17"/>
    </row>
    <row r="24" spans="1:16">
      <c r="A24" s="7"/>
      <c r="B24" s="152" t="str">
        <f>+[5]Cuadro28!B13</f>
        <v>Libros</v>
      </c>
      <c r="C24" s="59">
        <f>+[5]Cuadro28!C13</f>
        <v>-1.21</v>
      </c>
      <c r="D24" s="59">
        <f>+[5]Cuadro28!D13</f>
        <v>4.54</v>
      </c>
      <c r="E24" s="60">
        <f>+[5]Cuadro28!E13</f>
        <v>2.58</v>
      </c>
      <c r="F24" s="60">
        <f>+[5]Cuadro28!F13</f>
        <v>5.07</v>
      </c>
      <c r="G24" s="59">
        <f>+[5]Cuadro28!G13</f>
        <v>-3.81</v>
      </c>
      <c r="H24" s="59">
        <f>+[5]Cuadro28!H13</f>
        <v>4</v>
      </c>
      <c r="I24" s="74">
        <f>+[5]Cuadro28!I13</f>
        <v>50</v>
      </c>
      <c r="J24" s="74">
        <f>+[5]Cuadro28!J13</f>
        <v>12</v>
      </c>
      <c r="K24" s="11"/>
      <c r="L24" s="7"/>
      <c r="N24" s="56"/>
      <c r="O24" s="56"/>
      <c r="P24" s="56"/>
    </row>
    <row r="25" spans="1:16">
      <c r="A25" s="7"/>
      <c r="B25" s="152" t="str">
        <f>+[5]Cuadro28!B14</f>
        <v>Jabones</v>
      </c>
      <c r="C25" s="59">
        <f>+[5]Cuadro28!C14</f>
        <v>0.08</v>
      </c>
      <c r="D25" s="59">
        <f>+[5]Cuadro28!D14</f>
        <v>4.42</v>
      </c>
      <c r="E25" s="60">
        <f>+[5]Cuadro28!E14</f>
        <v>-0.51</v>
      </c>
      <c r="F25" s="60">
        <f>+[5]Cuadro28!F14</f>
        <v>3.59</v>
      </c>
      <c r="G25" s="59">
        <f>+[5]Cuadro28!G14</f>
        <v>-0.38</v>
      </c>
      <c r="H25" s="59">
        <f>+[5]Cuadro28!H14</f>
        <v>5.53</v>
      </c>
      <c r="I25" s="74">
        <f>+[5]Cuadro28!I14</f>
        <v>41</v>
      </c>
      <c r="J25" s="74">
        <f>+[5]Cuadro28!J14</f>
        <v>13</v>
      </c>
      <c r="K25" s="11"/>
      <c r="L25" s="7"/>
      <c r="N25" s="56"/>
      <c r="O25" s="56"/>
      <c r="P25" s="56"/>
    </row>
    <row r="26" spans="1:16">
      <c r="A26" s="7"/>
      <c r="B26" s="152" t="str">
        <f>+[5]Cuadro28!B15</f>
        <v>Vajilla</v>
      </c>
      <c r="C26" s="59">
        <f>+[5]Cuadro28!C15</f>
        <v>6.02</v>
      </c>
      <c r="D26" s="59">
        <f>+[5]Cuadro28!D15</f>
        <v>4.21</v>
      </c>
      <c r="E26" s="60">
        <f>+[5]Cuadro28!E15</f>
        <v>4.95</v>
      </c>
      <c r="F26" s="60">
        <f>+[5]Cuadro28!F15</f>
        <v>4.09</v>
      </c>
      <c r="G26" s="59">
        <f>+[5]Cuadro28!G15</f>
        <v>5.63</v>
      </c>
      <c r="H26" s="59">
        <f>+[5]Cuadro28!H15</f>
        <v>4.18</v>
      </c>
      <c r="I26" s="74">
        <f>+[5]Cuadro28!I15</f>
        <v>6</v>
      </c>
      <c r="J26" s="74">
        <f>+[5]Cuadro28!J15</f>
        <v>14</v>
      </c>
      <c r="K26" s="11"/>
      <c r="L26" s="7"/>
      <c r="N26" s="56"/>
      <c r="O26" s="56"/>
      <c r="P26" s="56"/>
    </row>
    <row r="27" spans="1:16">
      <c r="A27" s="7"/>
      <c r="B27" s="152" t="str">
        <f>+[5]Cuadro28!B16</f>
        <v>Aceite carros</v>
      </c>
      <c r="C27" s="59">
        <f>+[5]Cuadro28!C16</f>
        <v>4.92</v>
      </c>
      <c r="D27" s="59">
        <f>+[5]Cuadro28!D16</f>
        <v>4.09</v>
      </c>
      <c r="E27" s="60">
        <f>+[5]Cuadro28!E16</f>
        <v>6.51</v>
      </c>
      <c r="F27" s="60">
        <f>+[5]Cuadro28!F16</f>
        <v>6.46</v>
      </c>
      <c r="G27" s="59">
        <f>+[5]Cuadro28!G16</f>
        <v>1.1499999999999999</v>
      </c>
      <c r="H27" s="59">
        <f>+[5]Cuadro28!H16</f>
        <v>-1.8</v>
      </c>
      <c r="I27" s="74">
        <f>+[5]Cuadro28!I16</f>
        <v>8</v>
      </c>
      <c r="J27" s="74">
        <f>+[5]Cuadro28!J16</f>
        <v>15</v>
      </c>
      <c r="K27" s="11"/>
      <c r="L27" s="7"/>
    </row>
    <row r="28" spans="1:16">
      <c r="A28" s="7"/>
      <c r="B28" s="152" t="str">
        <f>+[5]Cuadro28!B17</f>
        <v>Cuidado Cabello</v>
      </c>
      <c r="C28" s="59">
        <f>+[5]Cuadro28!C17</f>
        <v>1.06</v>
      </c>
      <c r="D28" s="59">
        <f>+[5]Cuadro28!D17</f>
        <v>3.81</v>
      </c>
      <c r="E28" s="60">
        <f>+[5]Cuadro28!E17</f>
        <v>2.29</v>
      </c>
      <c r="F28" s="60">
        <f>+[5]Cuadro28!F17</f>
        <v>2.58</v>
      </c>
      <c r="G28" s="59">
        <f>+[5]Cuadro28!G17</f>
        <v>0.23</v>
      </c>
      <c r="H28" s="59">
        <f>+[5]Cuadro28!H17</f>
        <v>7.63</v>
      </c>
      <c r="I28" s="74">
        <f>+[5]Cuadro28!I17</f>
        <v>29</v>
      </c>
      <c r="J28" s="74">
        <f>+[5]Cuadro28!J17</f>
        <v>16</v>
      </c>
      <c r="K28" s="11"/>
      <c r="L28" s="7"/>
    </row>
    <row r="29" spans="1:16">
      <c r="A29" s="7"/>
      <c r="B29" s="152" t="str">
        <f>+[5]Cuadro28!B18</f>
        <v>Servicio Telefonía</v>
      </c>
      <c r="C29" s="59">
        <f>+[5]Cuadro28!C18</f>
        <v>0.77</v>
      </c>
      <c r="D29" s="59">
        <f>+[5]Cuadro28!D18</f>
        <v>3.48</v>
      </c>
      <c r="E29" s="60">
        <f>+[5]Cuadro28!E18</f>
        <v>2.94</v>
      </c>
      <c r="F29" s="60">
        <f>+[5]Cuadro28!F18</f>
        <v>8.57</v>
      </c>
      <c r="G29" s="59">
        <f>+[5]Cuadro28!G18</f>
        <v>-1.34</v>
      </c>
      <c r="H29" s="59">
        <f>+[5]Cuadro28!H18</f>
        <v>1.41</v>
      </c>
      <c r="I29" s="74">
        <f>+[5]Cuadro28!I18</f>
        <v>33</v>
      </c>
      <c r="J29" s="74">
        <f>+[5]Cuadro28!J18</f>
        <v>17</v>
      </c>
      <c r="K29" s="11"/>
      <c r="L29" s="7"/>
    </row>
    <row r="30" spans="1:16">
      <c r="A30" s="7"/>
      <c r="B30" s="152" t="str">
        <f>+[5]Cuadro28!B19</f>
        <v>Medicinas</v>
      </c>
      <c r="C30" s="59">
        <f>+[5]Cuadro28!C19</f>
        <v>5.03</v>
      </c>
      <c r="D30" s="59">
        <f>+[5]Cuadro28!D19</f>
        <v>3.28</v>
      </c>
      <c r="E30" s="60">
        <f>+[5]Cuadro28!E19</f>
        <v>4.3499999999999996</v>
      </c>
      <c r="F30" s="60">
        <f>+[5]Cuadro28!F19</f>
        <v>2.27</v>
      </c>
      <c r="G30" s="59">
        <f>+[5]Cuadro28!G19</f>
        <v>5.34</v>
      </c>
      <c r="H30" s="59">
        <f>+[5]Cuadro28!H19</f>
        <v>3.85</v>
      </c>
      <c r="I30" s="74">
        <f>+[5]Cuadro28!I19</f>
        <v>7</v>
      </c>
      <c r="J30" s="74">
        <f>+[5]Cuadro28!J19</f>
        <v>18</v>
      </c>
      <c r="K30" s="11"/>
      <c r="L30" s="7"/>
    </row>
    <row r="31" spans="1:16">
      <c r="A31" s="7"/>
      <c r="B31" s="152" t="str">
        <f>+[5]Cuadro28!B20</f>
        <v>Interior hombre</v>
      </c>
      <c r="C31" s="59">
        <f>+[5]Cuadro28!C20</f>
        <v>1.01</v>
      </c>
      <c r="D31" s="59">
        <f>+[5]Cuadro28!D20</f>
        <v>3.19</v>
      </c>
      <c r="E31" s="60">
        <f>+[5]Cuadro28!E20</f>
        <v>0.13</v>
      </c>
      <c r="F31" s="60">
        <f>+[5]Cuadro28!F20</f>
        <v>3.45</v>
      </c>
      <c r="G31" s="59">
        <f>+[5]Cuadro28!G20</f>
        <v>3.6</v>
      </c>
      <c r="H31" s="59">
        <f>+[5]Cuadro28!H20</f>
        <v>2.5</v>
      </c>
      <c r="I31" s="74">
        <f>+[5]Cuadro28!I20</f>
        <v>31</v>
      </c>
      <c r="J31" s="74">
        <f>+[5]Cuadro28!J20</f>
        <v>19</v>
      </c>
      <c r="K31" s="11"/>
      <c r="L31" s="7"/>
    </row>
    <row r="32" spans="1:16">
      <c r="A32" s="7"/>
      <c r="B32" s="152" t="str">
        <f>+[5]Cuadro28!B21</f>
        <v>Textos</v>
      </c>
      <c r="C32" s="59">
        <f>+[5]Cuadro28!C21</f>
        <v>7.0000000000000007E-2</v>
      </c>
      <c r="D32" s="59">
        <f>+[5]Cuadro28!D21</f>
        <v>3</v>
      </c>
      <c r="E32" s="60">
        <f>+[5]Cuadro28!E21</f>
        <v>0.59</v>
      </c>
      <c r="F32" s="60">
        <f>+[5]Cuadro28!F21</f>
        <v>4.5599999999999996</v>
      </c>
      <c r="G32" s="59">
        <f>+[5]Cuadro28!G21</f>
        <v>1.1299999999999999</v>
      </c>
      <c r="H32" s="59">
        <f>+[5]Cuadro28!H21</f>
        <v>1.03</v>
      </c>
      <c r="I32" s="74">
        <f>+[5]Cuadro28!I21</f>
        <v>42</v>
      </c>
      <c r="J32" s="74">
        <f>+[5]Cuadro28!J21</f>
        <v>20</v>
      </c>
      <c r="K32" s="11"/>
      <c r="L32" s="7"/>
    </row>
    <row r="33" spans="1:12">
      <c r="A33" s="7"/>
      <c r="B33" s="152" t="str">
        <f>+[5]Cuadro28!B22</f>
        <v>Pantalón niño</v>
      </c>
      <c r="C33" s="59">
        <f>+[5]Cuadro28!C22</f>
        <v>0.21</v>
      </c>
      <c r="D33" s="59">
        <f>+[5]Cuadro28!D22</f>
        <v>2.86</v>
      </c>
      <c r="E33" s="60">
        <f>+[5]Cuadro28!E22</f>
        <v>1.05</v>
      </c>
      <c r="F33" s="60">
        <f>+[5]Cuadro28!F22</f>
        <v>2.89</v>
      </c>
      <c r="G33" s="59">
        <f>+[5]Cuadro28!G22</f>
        <v>-3.37</v>
      </c>
      <c r="H33" s="59">
        <f>+[5]Cuadro28!H22</f>
        <v>1.54</v>
      </c>
      <c r="I33" s="74">
        <f>+[5]Cuadro28!I22</f>
        <v>39</v>
      </c>
      <c r="J33" s="74">
        <f>+[5]Cuadro28!J22</f>
        <v>21</v>
      </c>
      <c r="K33" s="11"/>
      <c r="L33" s="7"/>
    </row>
    <row r="34" spans="1:12">
      <c r="A34" s="7"/>
      <c r="B34" s="152" t="str">
        <f>+[5]Cuadro28!B23</f>
        <v>Llantas</v>
      </c>
      <c r="C34" s="59">
        <f>+[5]Cuadro28!C23</f>
        <v>-4.47</v>
      </c>
      <c r="D34" s="59">
        <f>+[5]Cuadro28!D23</f>
        <v>2.78</v>
      </c>
      <c r="E34" s="60">
        <f>+[5]Cuadro28!E23</f>
        <v>-4.16</v>
      </c>
      <c r="F34" s="60">
        <f>+[5]Cuadro28!F23</f>
        <v>1.32</v>
      </c>
      <c r="G34" s="59">
        <f>+[5]Cuadro28!G23</f>
        <v>0</v>
      </c>
      <c r="H34" s="59">
        <f>+[5]Cuadro28!H23</f>
        <v>0</v>
      </c>
      <c r="I34" s="74">
        <f>+[5]Cuadro28!I23</f>
        <v>65</v>
      </c>
      <c r="J34" s="74">
        <f>+[5]Cuadro28!J23</f>
        <v>22</v>
      </c>
      <c r="K34" s="11"/>
      <c r="L34" s="7"/>
    </row>
    <row r="35" spans="1:12">
      <c r="A35" s="7"/>
      <c r="B35" s="152" t="str">
        <f>+[5]Cuadro28!B24</f>
        <v>Desinfectantes</v>
      </c>
      <c r="C35" s="59">
        <f>+[5]Cuadro28!C24</f>
        <v>-0.1</v>
      </c>
      <c r="D35" s="59">
        <f>+[5]Cuadro28!D24</f>
        <v>2.66</v>
      </c>
      <c r="E35" s="60">
        <f>+[5]Cuadro28!E24</f>
        <v>-0.08</v>
      </c>
      <c r="F35" s="60">
        <f>+[5]Cuadro28!F24</f>
        <v>2.34</v>
      </c>
      <c r="G35" s="59">
        <f>+[5]Cuadro28!G24</f>
        <v>0.57999999999999996</v>
      </c>
      <c r="H35" s="59">
        <f>+[5]Cuadro28!H24</f>
        <v>3.26</v>
      </c>
      <c r="I35" s="74">
        <f>+[5]Cuadro28!I24</f>
        <v>43</v>
      </c>
      <c r="J35" s="74">
        <f>+[5]Cuadro28!J24</f>
        <v>23</v>
      </c>
      <c r="K35" s="11"/>
      <c r="L35" s="7"/>
    </row>
    <row r="36" spans="1:12">
      <c r="A36" s="7"/>
      <c r="B36" s="152" t="str">
        <f>+[5]Cuadro28!B25</f>
        <v>Cortinas</v>
      </c>
      <c r="C36" s="59">
        <f>+[5]Cuadro28!C25</f>
        <v>0.53</v>
      </c>
      <c r="D36" s="59">
        <f>+[5]Cuadro28!D25</f>
        <v>2.35</v>
      </c>
      <c r="E36" s="60">
        <f>+[5]Cuadro28!E25</f>
        <v>0.96</v>
      </c>
      <c r="F36" s="60">
        <f>+[5]Cuadro28!F25</f>
        <v>1.72</v>
      </c>
      <c r="G36" s="59">
        <f>+[5]Cuadro28!G25</f>
        <v>-1.4</v>
      </c>
      <c r="H36" s="59">
        <f>+[5]Cuadro28!H25</f>
        <v>2.89</v>
      </c>
      <c r="I36" s="74">
        <f>+[5]Cuadro28!I25</f>
        <v>36</v>
      </c>
      <c r="J36" s="74">
        <f>+[5]Cuadro28!J25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4" t="s">
        <v>763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779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tr">
        <f>+[5]Cuadro28a!B2</f>
        <v>Servicio Telefonía</v>
      </c>
      <c r="C46" s="59">
        <f>+[5]Cuadro28a!C2</f>
        <v>2.2894810085297469E-2</v>
      </c>
      <c r="D46" s="59">
        <f>+[5]Cuadro28a!D2</f>
        <v>0.10350888812938799</v>
      </c>
      <c r="E46" s="60">
        <f>+[5]Cuadro28a!E2</f>
        <v>7.5622399984199257E-2</v>
      </c>
      <c r="F46" s="60">
        <f>+[5]Cuadro28a!F2</f>
        <v>0.22974115761722499</v>
      </c>
      <c r="G46" s="59">
        <f>+[5]Cuadro28a!G2</f>
        <v>-4.2850396824455302E-2</v>
      </c>
      <c r="H46" s="59">
        <f>+[5]Cuadro28a!H2</f>
        <v>4.4701187386610997E-2</v>
      </c>
      <c r="I46" s="74">
        <f>+[5]Cuadro28a!I2</f>
        <v>4</v>
      </c>
      <c r="J46" s="74">
        <f>+[5]Cuadro28a!J2</f>
        <v>1</v>
      </c>
      <c r="K46" s="11"/>
      <c r="L46" s="7"/>
    </row>
    <row r="47" spans="1:12">
      <c r="A47" s="7"/>
      <c r="B47" s="9" t="str">
        <f>+[5]Cuadro28a!B3</f>
        <v>Medicinas</v>
      </c>
      <c r="C47" s="59">
        <f>+[5]Cuadro28a!C3</f>
        <v>5.690488921831869E-2</v>
      </c>
      <c r="D47" s="59">
        <f>+[5]Cuadro28a!D3</f>
        <v>3.6770419703379201E-2</v>
      </c>
      <c r="E47" s="60">
        <f>+[5]Cuadro28a!E3</f>
        <v>4.9904084416968239E-2</v>
      </c>
      <c r="F47" s="60">
        <f>+[5]Cuadro28a!F3</f>
        <v>2.5592535402030301E-2</v>
      </c>
      <c r="G47" s="59">
        <f>+[5]Cuadro28a!G3</f>
        <v>0.11103589416712231</v>
      </c>
      <c r="H47" s="59">
        <f>+[5]Cuadro28a!H3</f>
        <v>8.00007924561143E-2</v>
      </c>
      <c r="I47" s="74">
        <f>+[5]Cuadro28a!I3</f>
        <v>1</v>
      </c>
      <c r="J47" s="74">
        <f>+[5]Cuadro28a!J3</f>
        <v>2</v>
      </c>
      <c r="K47" s="11"/>
      <c r="L47" s="7"/>
    </row>
    <row r="48" spans="1:12" ht="16.5" thickBot="1">
      <c r="A48" s="7"/>
      <c r="B48" s="9" t="str">
        <f>+[5]Cuadro28a!B4</f>
        <v>Pasaje aéreo</v>
      </c>
      <c r="C48" s="162">
        <f>+[5]Cuadro28a!C4</f>
        <v>-6.5743630648632118E-3</v>
      </c>
      <c r="D48" s="162">
        <f>+[5]Cuadro28a!D4</f>
        <v>2.8494379515169602E-2</v>
      </c>
      <c r="E48" s="163">
        <f>+[5]Cuadro28a!E4</f>
        <v>-3.1654665844914153E-4</v>
      </c>
      <c r="F48" s="163">
        <f>+[5]Cuadro28a!F4</f>
        <v>1.3637582532023101E-3</v>
      </c>
      <c r="G48" s="162">
        <f>+[5]Cuadro28a!G4</f>
        <v>-2.6817377878844632E-2</v>
      </c>
      <c r="H48" s="162">
        <f>+[5]Cuadro28a!H4</f>
        <v>0.117384442768543</v>
      </c>
      <c r="I48" s="164">
        <f>+[5]Cuadro28a!I4</f>
        <v>60</v>
      </c>
      <c r="J48" s="164">
        <f>+[5]Cuadro28a!J4</f>
        <v>3</v>
      </c>
      <c r="K48" s="11"/>
      <c r="L48" s="7"/>
    </row>
    <row r="49" spans="1:12" ht="16.5" thickTop="1">
      <c r="A49" s="7"/>
      <c r="B49" s="9" t="str">
        <f>+[5]Cuadro28a!B5</f>
        <v>Computadores</v>
      </c>
      <c r="C49" s="165">
        <f>+[5]Cuadro28a!C5</f>
        <v>-3.2946169427046409E-2</v>
      </c>
      <c r="D49" s="165">
        <f>+[5]Cuadro28a!D5</f>
        <v>-2.55232242637249E-2</v>
      </c>
      <c r="E49" s="166">
        <f>+[5]Cuadro28a!E5</f>
        <v>-3.351144769830209E-2</v>
      </c>
      <c r="F49" s="166">
        <f>+[5]Cuadro28a!F5</f>
        <v>-2.5739924101474201E-2</v>
      </c>
      <c r="G49" s="165">
        <f>+[5]Cuadro28a!G5</f>
        <v>-4.75708340027967E-2</v>
      </c>
      <c r="H49" s="165">
        <f>+[5]Cuadro28a!H5</f>
        <v>-3.7777846977059201E-2</v>
      </c>
      <c r="I49" s="167">
        <f>+[5]Cuadro28a!I5</f>
        <v>77</v>
      </c>
      <c r="J49" s="167">
        <f>+[5]Cuadro28a!J5</f>
        <v>76</v>
      </c>
      <c r="K49" s="11"/>
      <c r="L49" s="7"/>
    </row>
    <row r="50" spans="1:12">
      <c r="A50" s="7"/>
      <c r="B50" s="9" t="str">
        <f>+[5]Cuadro28a!B6</f>
        <v>Otro Pdto Aseo Pers</v>
      </c>
      <c r="C50" s="59">
        <f>+[5]Cuadro28a!C6</f>
        <v>-2.4472299361824837E-2</v>
      </c>
      <c r="D50" s="59">
        <f>+[5]Cuadro28a!D6</f>
        <v>-2.7606314468238399E-2</v>
      </c>
      <c r="E50" s="60">
        <f>+[5]Cuadro28a!E6</f>
        <v>-2.8567310433522633E-2</v>
      </c>
      <c r="F50" s="60">
        <f>+[5]Cuadro28a!F6</f>
        <v>-2.9774363152350498E-2</v>
      </c>
      <c r="G50" s="59">
        <f>+[5]Cuadro28a!G6</f>
        <v>-9.4710569773268235E-4</v>
      </c>
      <c r="H50" s="59">
        <f>+[5]Cuadro28a!H6</f>
        <v>-5.3566972638079196E-3</v>
      </c>
      <c r="I50" s="74">
        <f>+[5]Cuadro28a!I6</f>
        <v>76</v>
      </c>
      <c r="J50" s="74">
        <f>+[5]Cuadro28a!J6</f>
        <v>77</v>
      </c>
      <c r="K50" s="11"/>
      <c r="L50" s="7"/>
    </row>
    <row r="51" spans="1:12">
      <c r="A51" s="7"/>
      <c r="B51" s="9" t="str">
        <f>+[5]Cuadro28a!B7</f>
        <v>Vehículos</v>
      </c>
      <c r="C51" s="59">
        <f>+[5]Cuadro28a!C7</f>
        <v>-0.19742679758360898</v>
      </c>
      <c r="D51" s="59">
        <f>+[5]Cuadro28a!D7</f>
        <v>-0.13976944577812001</v>
      </c>
      <c r="E51" s="60">
        <f>+[5]Cuadro28a!E7</f>
        <v>-6.2967420072060007E-2</v>
      </c>
      <c r="F51" s="60">
        <f>+[5]Cuadro28a!F7</f>
        <v>-4.4311472265396203E-2</v>
      </c>
      <c r="G51" s="59">
        <f>+[5]Cuadro28a!G7</f>
        <v>-0.42073087207745474</v>
      </c>
      <c r="H51" s="59">
        <f>+[5]Cuadro28a!H7</f>
        <v>-0.30081482339069798</v>
      </c>
      <c r="I51" s="74">
        <f>+[5]Cuadro28a!I7</f>
        <v>78</v>
      </c>
      <c r="J51" s="74">
        <f>+[5]Cuadro28a!J7</f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131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780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tr">
        <f>+[5]Cuadro29!B2</f>
        <v>Serv. Mascotas</v>
      </c>
      <c r="C13" s="59">
        <f>+[5]Cuadro29!C2</f>
        <v>5.48</v>
      </c>
      <c r="D13" s="59">
        <f>+[5]Cuadro29!D2</f>
        <v>10.09</v>
      </c>
      <c r="E13" s="60">
        <f>+[5]Cuadro29!E2</f>
        <v>4.66</v>
      </c>
      <c r="F13" s="60">
        <f>+[5]Cuadro29!F2</f>
        <v>8.41</v>
      </c>
      <c r="G13" s="59">
        <f>+[5]Cuadro29!G2</f>
        <v>6.7</v>
      </c>
      <c r="H13" s="59">
        <f>+[5]Cuadro29!H2</f>
        <v>8.02</v>
      </c>
      <c r="I13" s="74">
        <f>+[5]Cuadro29!I2</f>
        <v>9</v>
      </c>
      <c r="J13" s="74">
        <f>+[5]Cuadro29!J2</f>
        <v>1</v>
      </c>
      <c r="K13" s="11"/>
      <c r="L13" s="7"/>
    </row>
    <row r="14" spans="1:22">
      <c r="A14" s="7"/>
      <c r="B14" s="152" t="str">
        <f>+[5]Cuadro29!B3</f>
        <v>Seguro Privado</v>
      </c>
      <c r="C14" s="59">
        <f>+[5]Cuadro29!C3</f>
        <v>7.13</v>
      </c>
      <c r="D14" s="59">
        <f>+[5]Cuadro29!D3</f>
        <v>9.6999999999999993</v>
      </c>
      <c r="E14" s="60">
        <f>+[5]Cuadro29!E3</f>
        <v>5.92</v>
      </c>
      <c r="F14" s="60">
        <f>+[5]Cuadro29!F3</f>
        <v>6.52</v>
      </c>
      <c r="G14" s="59">
        <f>+[5]Cuadro29!G3</f>
        <v>7.18</v>
      </c>
      <c r="H14" s="59">
        <f>+[5]Cuadro29!H3</f>
        <v>9.83</v>
      </c>
      <c r="I14" s="74">
        <f>+[5]Cuadro29!I3</f>
        <v>5</v>
      </c>
      <c r="J14" s="74">
        <f>+[5]Cuadro29!J3</f>
        <v>2</v>
      </c>
      <c r="K14" s="11"/>
      <c r="L14" s="7"/>
      <c r="N14" s="53"/>
    </row>
    <row r="15" spans="1:22">
      <c r="A15" s="7"/>
      <c r="B15" s="152" t="str">
        <f>+[5]Cuadro29!B4</f>
        <v>Serv. de diversión</v>
      </c>
      <c r="C15" s="59">
        <f>+[5]Cuadro29!C4</f>
        <v>29.22</v>
      </c>
      <c r="D15" s="59">
        <f>+[5]Cuadro29!D4</f>
        <v>8</v>
      </c>
      <c r="E15" s="60">
        <f>+[5]Cuadro29!E4</f>
        <v>3.15</v>
      </c>
      <c r="F15" s="60">
        <f>+[5]Cuadro29!F4</f>
        <v>0.65</v>
      </c>
      <c r="G15" s="59">
        <f>+[5]Cuadro29!G4</f>
        <v>11.34</v>
      </c>
      <c r="H15" s="59">
        <f>+[5]Cuadro29!H4</f>
        <v>7.52</v>
      </c>
      <c r="I15" s="74">
        <f>+[5]Cuadro29!I4</f>
        <v>1</v>
      </c>
      <c r="J15" s="74">
        <f>+[5]Cuadro29!J4</f>
        <v>3</v>
      </c>
      <c r="K15" s="11"/>
      <c r="L15" s="7"/>
      <c r="N15" s="18"/>
    </row>
    <row r="16" spans="1:22">
      <c r="A16" s="7"/>
      <c r="B16" s="152" t="str">
        <f>+[5]Cuadro29!B5</f>
        <v>Serv. Protección</v>
      </c>
      <c r="C16" s="59">
        <f>+[5]Cuadro29!C5</f>
        <v>1.97</v>
      </c>
      <c r="D16" s="59">
        <f>+[5]Cuadro29!D5</f>
        <v>7.52</v>
      </c>
      <c r="E16" s="60">
        <f>+[5]Cuadro29!E5</f>
        <v>3.81</v>
      </c>
      <c r="F16" s="60">
        <f>+[5]Cuadro29!F5</f>
        <v>5.41</v>
      </c>
      <c r="G16" s="59">
        <f>+[5]Cuadro29!G5</f>
        <v>0</v>
      </c>
      <c r="H16" s="59">
        <f>+[5]Cuadro29!H5</f>
        <v>9.49</v>
      </c>
      <c r="I16" s="74">
        <f>+[5]Cuadro29!I5</f>
        <v>25</v>
      </c>
      <c r="J16" s="74">
        <f>+[5]Cuadro29!J5</f>
        <v>4</v>
      </c>
      <c r="K16" s="11"/>
      <c r="L16" s="7"/>
    </row>
    <row r="17" spans="1:16">
      <c r="A17" s="7"/>
      <c r="B17" s="152" t="str">
        <f>+[5]Cuadro29!B6</f>
        <v>Pensión básica</v>
      </c>
      <c r="C17" s="59">
        <f>+[5]Cuadro29!C6</f>
        <v>4.42</v>
      </c>
      <c r="D17" s="59">
        <f>+[5]Cuadro29!D6</f>
        <v>7.06</v>
      </c>
      <c r="E17" s="60">
        <f>+[5]Cuadro29!E6</f>
        <v>-4.54</v>
      </c>
      <c r="F17" s="60">
        <f>+[5]Cuadro29!F6</f>
        <v>3.65</v>
      </c>
      <c r="G17" s="59">
        <f>+[5]Cuadro29!G6</f>
        <v>8.5</v>
      </c>
      <c r="H17" s="59">
        <f>+[5]Cuadro29!H6</f>
        <v>8.67</v>
      </c>
      <c r="I17" s="74">
        <f>+[5]Cuadro29!I6</f>
        <v>12</v>
      </c>
      <c r="J17" s="74">
        <f>+[5]Cuadro29!J6</f>
        <v>5</v>
      </c>
      <c r="K17" s="11"/>
      <c r="L17" s="7"/>
    </row>
    <row r="18" spans="1:16">
      <c r="A18" s="7"/>
      <c r="B18" s="152" t="str">
        <f>+[5]Cuadro29!B7</f>
        <v>Porte Cartas</v>
      </c>
      <c r="C18" s="59">
        <f>+[5]Cuadro29!C7</f>
        <v>2.37</v>
      </c>
      <c r="D18" s="59">
        <f>+[5]Cuadro29!D7</f>
        <v>6.79</v>
      </c>
      <c r="E18" s="60">
        <f>+[5]Cuadro29!E7</f>
        <v>2.29</v>
      </c>
      <c r="F18" s="60">
        <f>+[5]Cuadro29!F7</f>
        <v>6.61</v>
      </c>
      <c r="G18" s="59">
        <f>+[5]Cuadro29!G7</f>
        <v>2.39</v>
      </c>
      <c r="H18" s="59">
        <f>+[5]Cuadro29!H7</f>
        <v>6.82</v>
      </c>
      <c r="I18" s="74">
        <f>+[5]Cuadro29!I7</f>
        <v>22</v>
      </c>
      <c r="J18" s="74">
        <f>+[5]Cuadro29!J7</f>
        <v>6</v>
      </c>
      <c r="K18" s="11"/>
      <c r="L18" s="7"/>
    </row>
    <row r="19" spans="1:16">
      <c r="A19" s="7"/>
      <c r="B19" s="152" t="str">
        <f>+[5]Cuadro29!B8</f>
        <v>Medica general</v>
      </c>
      <c r="C19" s="59">
        <f>+[5]Cuadro29!C8</f>
        <v>3.47</v>
      </c>
      <c r="D19" s="59">
        <f>+[5]Cuadro29!D8</f>
        <v>6.57</v>
      </c>
      <c r="E19" s="60">
        <f>+[5]Cuadro29!E8</f>
        <v>3.7</v>
      </c>
      <c r="F19" s="60">
        <f>+[5]Cuadro29!F8</f>
        <v>6.1</v>
      </c>
      <c r="G19" s="59">
        <f>+[5]Cuadro29!G8</f>
        <v>4.17</v>
      </c>
      <c r="H19" s="59">
        <f>+[5]Cuadro29!H8</f>
        <v>8.0399999999999991</v>
      </c>
      <c r="I19" s="74">
        <f>+[5]Cuadro29!I8</f>
        <v>16</v>
      </c>
      <c r="J19" s="74">
        <f>+[5]Cuadro29!J8</f>
        <v>7</v>
      </c>
      <c r="K19" s="11"/>
      <c r="L19" s="7"/>
    </row>
    <row r="20" spans="1:16">
      <c r="A20" s="7"/>
      <c r="B20" s="152" t="str">
        <f>+[5]Cuadro29!B9</f>
        <v>Matricula básica</v>
      </c>
      <c r="C20" s="59">
        <f>+[5]Cuadro29!C9</f>
        <v>2.1800000000000002</v>
      </c>
      <c r="D20" s="59">
        <f>+[5]Cuadro29!D9</f>
        <v>6.25</v>
      </c>
      <c r="E20" s="60">
        <f>+[5]Cuadro29!E9</f>
        <v>-5.66</v>
      </c>
      <c r="F20" s="60">
        <f>+[5]Cuadro29!F9</f>
        <v>3.71</v>
      </c>
      <c r="G20" s="59">
        <f>+[5]Cuadro29!G9</f>
        <v>8.81</v>
      </c>
      <c r="H20" s="59">
        <f>+[5]Cuadro29!H9</f>
        <v>9.19</v>
      </c>
      <c r="I20" s="74">
        <f>+[5]Cuadro29!I9</f>
        <v>23</v>
      </c>
      <c r="J20" s="74">
        <f>+[5]Cuadro29!J9</f>
        <v>8</v>
      </c>
      <c r="K20" s="11"/>
      <c r="L20" s="7"/>
    </row>
    <row r="21" spans="1:16">
      <c r="A21" s="7"/>
      <c r="B21" s="152" t="str">
        <f>+[5]Cuadro29!B10</f>
        <v>Medica especial</v>
      </c>
      <c r="C21" s="59">
        <f>+[5]Cuadro29!C10</f>
        <v>6.43</v>
      </c>
      <c r="D21" s="59">
        <f>+[5]Cuadro29!D10</f>
        <v>5.72</v>
      </c>
      <c r="E21" s="60">
        <f>+[5]Cuadro29!E10</f>
        <v>6.89</v>
      </c>
      <c r="F21" s="60">
        <f>+[5]Cuadro29!F10</f>
        <v>5.86</v>
      </c>
      <c r="G21" s="59">
        <f>+[5]Cuadro29!G10</f>
        <v>3.21</v>
      </c>
      <c r="H21" s="59">
        <f>+[5]Cuadro29!H10</f>
        <v>5.05</v>
      </c>
      <c r="I21" s="74">
        <f>+[5]Cuadro29!I10</f>
        <v>7</v>
      </c>
      <c r="J21" s="74">
        <f>+[5]Cuadro29!J10</f>
        <v>9</v>
      </c>
      <c r="K21" s="11"/>
      <c r="L21" s="7"/>
    </row>
    <row r="22" spans="1:16">
      <c r="A22" s="7"/>
      <c r="B22" s="152" t="str">
        <f>+[5]Cuadro29!B11</f>
        <v>Serv. Parqueadero</v>
      </c>
      <c r="C22" s="59">
        <f>+[5]Cuadro29!C11</f>
        <v>2.09</v>
      </c>
      <c r="D22" s="59">
        <f>+[5]Cuadro29!D11</f>
        <v>5.59</v>
      </c>
      <c r="E22" s="60">
        <f>+[5]Cuadro29!E11</f>
        <v>1.67</v>
      </c>
      <c r="F22" s="60">
        <f>+[5]Cuadro29!F11</f>
        <v>4.9400000000000004</v>
      </c>
      <c r="G22" s="59">
        <f>+[5]Cuadro29!G11</f>
        <v>3.72</v>
      </c>
      <c r="H22" s="59">
        <f>+[5]Cuadro29!H11</f>
        <v>6.32</v>
      </c>
      <c r="I22" s="74">
        <f>+[5]Cuadro29!I11</f>
        <v>24</v>
      </c>
      <c r="J22" s="74">
        <f>+[5]Cuadro29!J11</f>
        <v>10</v>
      </c>
      <c r="K22" s="11"/>
      <c r="L22" s="7"/>
    </row>
    <row r="23" spans="1:16">
      <c r="A23" s="7"/>
      <c r="B23" s="152" t="str">
        <f>+[5]Cuadro29!B12</f>
        <v>Pago Complemen</v>
      </c>
      <c r="C23" s="59">
        <f>+[5]Cuadro29!C12</f>
        <v>2.5099999999999998</v>
      </c>
      <c r="D23" s="59">
        <f>+[5]Cuadro29!D12</f>
        <v>5.19</v>
      </c>
      <c r="E23" s="60">
        <f>+[5]Cuadro29!E12</f>
        <v>2.5099999999999998</v>
      </c>
      <c r="F23" s="60">
        <f>+[5]Cuadro29!F12</f>
        <v>5.19</v>
      </c>
      <c r="G23" s="59">
        <f>+[5]Cuadro29!G12</f>
        <v>2.5099999999999998</v>
      </c>
      <c r="H23" s="59">
        <f>+[5]Cuadro29!H12</f>
        <v>5.19</v>
      </c>
      <c r="I23" s="74">
        <f>+[5]Cuadro29!I12</f>
        <v>21</v>
      </c>
      <c r="J23" s="74">
        <f>+[5]Cuadro29!J12</f>
        <v>11</v>
      </c>
      <c r="K23" s="11"/>
      <c r="L23" s="7"/>
      <c r="O23" s="17"/>
      <c r="P23" s="17"/>
    </row>
    <row r="24" spans="1:16">
      <c r="A24" s="7"/>
      <c r="B24" s="152" t="str">
        <f>+[5]Cuadro29!B13</f>
        <v>Matricula superior</v>
      </c>
      <c r="C24" s="59">
        <f>+[5]Cuadro29!C13</f>
        <v>5.94</v>
      </c>
      <c r="D24" s="59">
        <f>+[5]Cuadro29!D13</f>
        <v>4.95</v>
      </c>
      <c r="E24" s="60">
        <f>+[5]Cuadro29!E13</f>
        <v>5.82</v>
      </c>
      <c r="F24" s="60">
        <f>+[5]Cuadro29!F13</f>
        <v>4.9400000000000004</v>
      </c>
      <c r="G24" s="59">
        <f>+[5]Cuadro29!G13</f>
        <v>6.09</v>
      </c>
      <c r="H24" s="59">
        <f>+[5]Cuadro29!H13</f>
        <v>4.62</v>
      </c>
      <c r="I24" s="74">
        <f>+[5]Cuadro29!I13</f>
        <v>8</v>
      </c>
      <c r="J24" s="74">
        <f>+[5]Cuadro29!J13</f>
        <v>12</v>
      </c>
      <c r="K24" s="11"/>
      <c r="L24" s="7"/>
      <c r="N24" s="56"/>
      <c r="O24" s="56"/>
      <c r="P24" s="56"/>
    </row>
    <row r="25" spans="1:16">
      <c r="A25" s="7"/>
      <c r="B25" s="152" t="str">
        <f>+[5]Cuadro29!B14</f>
        <v>Examen Laboratorio</v>
      </c>
      <c r="C25" s="59">
        <f>+[5]Cuadro29!C14</f>
        <v>1.71</v>
      </c>
      <c r="D25" s="59">
        <f>+[5]Cuadro29!D14</f>
        <v>4.93</v>
      </c>
      <c r="E25" s="60">
        <f>+[5]Cuadro29!E14</f>
        <v>1.41</v>
      </c>
      <c r="F25" s="60">
        <f>+[5]Cuadro29!F14</f>
        <v>5.35</v>
      </c>
      <c r="G25" s="59">
        <f>+[5]Cuadro29!G14</f>
        <v>1.88</v>
      </c>
      <c r="H25" s="59">
        <f>+[5]Cuadro29!H14</f>
        <v>4.87</v>
      </c>
      <c r="I25" s="74">
        <f>+[5]Cuadro29!I14</f>
        <v>27</v>
      </c>
      <c r="J25" s="74">
        <f>+[5]Cuadro29!J14</f>
        <v>13</v>
      </c>
      <c r="K25" s="11"/>
      <c r="L25" s="7"/>
      <c r="N25" s="56"/>
      <c r="O25" s="56"/>
      <c r="P25" s="56"/>
    </row>
    <row r="26" spans="1:16">
      <c r="A26" s="7"/>
      <c r="B26" s="152" t="str">
        <f>+[5]Cuadro29!B15</f>
        <v>Otro gto de ocupa.</v>
      </c>
      <c r="C26" s="59">
        <f>+[5]Cuadro29!C15</f>
        <v>3.37</v>
      </c>
      <c r="D26" s="59">
        <f>+[5]Cuadro29!D15</f>
        <v>4.41</v>
      </c>
      <c r="E26" s="60">
        <f>+[5]Cuadro29!E15</f>
        <v>2.88</v>
      </c>
      <c r="F26" s="60">
        <f>+[5]Cuadro29!F15</f>
        <v>6.34</v>
      </c>
      <c r="G26" s="59">
        <f>+[5]Cuadro29!G15</f>
        <v>3.58</v>
      </c>
      <c r="H26" s="59">
        <f>+[5]Cuadro29!H15</f>
        <v>2.91</v>
      </c>
      <c r="I26" s="74">
        <f>+[5]Cuadro29!I15</f>
        <v>17</v>
      </c>
      <c r="J26" s="74">
        <f>+[5]Cuadro29!J15</f>
        <v>14</v>
      </c>
      <c r="K26" s="11"/>
      <c r="L26" s="7"/>
      <c r="N26" s="56"/>
      <c r="O26" s="56"/>
      <c r="P26" s="56"/>
    </row>
    <row r="27" spans="1:16">
      <c r="A27" s="7"/>
      <c r="B27" s="152" t="str">
        <f>+[5]Cuadro29!B16</f>
        <v>Serv. Mecánica</v>
      </c>
      <c r="C27" s="59">
        <f>+[5]Cuadro29!C16</f>
        <v>1.28</v>
      </c>
      <c r="D27" s="59">
        <f>+[5]Cuadro29!D16</f>
        <v>4.3899999999999997</v>
      </c>
      <c r="E27" s="60">
        <f>+[5]Cuadro29!E16</f>
        <v>2.0299999999999998</v>
      </c>
      <c r="F27" s="60">
        <f>+[5]Cuadro29!F16</f>
        <v>5.99</v>
      </c>
      <c r="G27" s="59">
        <f>+[5]Cuadro29!G16</f>
        <v>0.31</v>
      </c>
      <c r="H27" s="59">
        <f>+[5]Cuadro29!H16</f>
        <v>2.31</v>
      </c>
      <c r="I27" s="74">
        <f>+[5]Cuadro29!I16</f>
        <v>29</v>
      </c>
      <c r="J27" s="74">
        <f>+[5]Cuadro29!J16</f>
        <v>15</v>
      </c>
      <c r="K27" s="11"/>
      <c r="L27" s="7"/>
    </row>
    <row r="28" spans="1:16">
      <c r="A28" s="7"/>
      <c r="B28" s="152" t="str">
        <f>+[5]Cuadro29!B17</f>
        <v>Lavandería</v>
      </c>
      <c r="C28" s="59">
        <f>+[5]Cuadro29!C17</f>
        <v>4.38</v>
      </c>
      <c r="D28" s="59">
        <f>+[5]Cuadro29!D17</f>
        <v>3.96</v>
      </c>
      <c r="E28" s="60">
        <f>+[5]Cuadro29!E17</f>
        <v>2.97</v>
      </c>
      <c r="F28" s="60">
        <f>+[5]Cuadro29!F17</f>
        <v>3.86</v>
      </c>
      <c r="G28" s="59">
        <f>+[5]Cuadro29!G17</f>
        <v>5.29</v>
      </c>
      <c r="H28" s="59">
        <f>+[5]Cuadro29!H17</f>
        <v>4.22</v>
      </c>
      <c r="I28" s="74">
        <f>+[5]Cuadro29!I17</f>
        <v>13</v>
      </c>
      <c r="J28" s="74">
        <f>+[5]Cuadro29!J17</f>
        <v>16</v>
      </c>
      <c r="K28" s="11"/>
      <c r="L28" s="7"/>
    </row>
    <row r="29" spans="1:16">
      <c r="A29" s="7"/>
      <c r="B29" s="152" t="str">
        <f>+[5]Cuadro29!B18</f>
        <v>Corte cabello</v>
      </c>
      <c r="C29" s="59">
        <f>+[5]Cuadro29!C18</f>
        <v>5</v>
      </c>
      <c r="D29" s="59">
        <f>+[5]Cuadro29!D18</f>
        <v>3.93</v>
      </c>
      <c r="E29" s="60">
        <f>+[5]Cuadro29!E18</f>
        <v>7.43</v>
      </c>
      <c r="F29" s="60">
        <f>+[5]Cuadro29!F18</f>
        <v>5.38</v>
      </c>
      <c r="G29" s="59">
        <f>+[5]Cuadro29!G18</f>
        <v>1.1100000000000001</v>
      </c>
      <c r="H29" s="59">
        <f>+[5]Cuadro29!H18</f>
        <v>3.52</v>
      </c>
      <c r="I29" s="74">
        <f>+[5]Cuadro29!I18</f>
        <v>11</v>
      </c>
      <c r="J29" s="74">
        <f>+[5]Cuadro29!J18</f>
        <v>17</v>
      </c>
      <c r="K29" s="11"/>
      <c r="L29" s="7"/>
    </row>
    <row r="30" spans="1:16">
      <c r="A30" s="7"/>
      <c r="B30" s="152" t="str">
        <f>+[5]Cuadro29!B19</f>
        <v>Imagen Diagnosti</v>
      </c>
      <c r="C30" s="59">
        <f>+[5]Cuadro29!C19</f>
        <v>3.24</v>
      </c>
      <c r="D30" s="59">
        <f>+[5]Cuadro29!D19</f>
        <v>3.76</v>
      </c>
      <c r="E30" s="60">
        <f>+[5]Cuadro29!E19</f>
        <v>3.79</v>
      </c>
      <c r="F30" s="60">
        <f>+[5]Cuadro29!F19</f>
        <v>3.81</v>
      </c>
      <c r="G30" s="59">
        <f>+[5]Cuadro29!G19</f>
        <v>3.41</v>
      </c>
      <c r="H30" s="59">
        <f>+[5]Cuadro29!H19</f>
        <v>3.86</v>
      </c>
      <c r="I30" s="74">
        <f>+[5]Cuadro29!I19</f>
        <v>18</v>
      </c>
      <c r="J30" s="74">
        <f>+[5]Cuadro29!J19</f>
        <v>18</v>
      </c>
      <c r="K30" s="11"/>
      <c r="L30" s="7"/>
    </row>
    <row r="31" spans="1:16">
      <c r="A31" s="7"/>
      <c r="B31" s="152" t="str">
        <f>+[5]Cuadro29!B20</f>
        <v>Arren/to efectivo</v>
      </c>
      <c r="C31" s="59">
        <f>+[5]Cuadro29!C20</f>
        <v>3</v>
      </c>
      <c r="D31" s="59">
        <f>+[5]Cuadro29!D20</f>
        <v>3.53</v>
      </c>
      <c r="E31" s="60">
        <f>+[5]Cuadro29!E20</f>
        <v>3.5</v>
      </c>
      <c r="F31" s="60">
        <f>+[5]Cuadro29!F20</f>
        <v>4.41</v>
      </c>
      <c r="G31" s="59">
        <f>+[5]Cuadro29!G20</f>
        <v>0.31</v>
      </c>
      <c r="H31" s="59">
        <f>+[5]Cuadro29!H20</f>
        <v>1.3</v>
      </c>
      <c r="I31" s="74">
        <f>+[5]Cuadro29!I20</f>
        <v>19</v>
      </c>
      <c r="J31" s="74">
        <f>+[5]Cuadro29!J20</f>
        <v>19</v>
      </c>
      <c r="K31" s="11"/>
      <c r="L31" s="7"/>
    </row>
    <row r="32" spans="1:16">
      <c r="A32" s="7"/>
      <c r="B32" s="152" t="str">
        <f>+[5]Cuadro29!B21</f>
        <v>Serv. Ambulancia</v>
      </c>
      <c r="C32" s="59">
        <f>+[5]Cuadro29!C21</f>
        <v>1.77</v>
      </c>
      <c r="D32" s="59">
        <f>+[5]Cuadro29!D21</f>
        <v>3.33</v>
      </c>
      <c r="E32" s="60">
        <f>+[5]Cuadro29!E21</f>
        <v>2.0699999999999998</v>
      </c>
      <c r="F32" s="60">
        <f>+[5]Cuadro29!F21</f>
        <v>2.88</v>
      </c>
      <c r="G32" s="59">
        <f>+[5]Cuadro29!G21</f>
        <v>0</v>
      </c>
      <c r="H32" s="59">
        <f>+[5]Cuadro29!H21</f>
        <v>0</v>
      </c>
      <c r="I32" s="74">
        <f>+[5]Cuadro29!I21</f>
        <v>26</v>
      </c>
      <c r="J32" s="74">
        <f>+[5]Cuadro29!J21</f>
        <v>20</v>
      </c>
      <c r="K32" s="11"/>
      <c r="L32" s="7"/>
    </row>
    <row r="33" spans="1:12">
      <c r="A33" s="7"/>
      <c r="B33" s="152" t="str">
        <f>+[5]Cuadro29!B22</f>
        <v>Arren/to Imputado</v>
      </c>
      <c r="C33" s="59">
        <f>+[5]Cuadro29!C22</f>
        <v>2.66</v>
      </c>
      <c r="D33" s="59">
        <f>+[5]Cuadro29!D22</f>
        <v>3.07</v>
      </c>
      <c r="E33" s="60">
        <f>+[5]Cuadro29!E22</f>
        <v>3.66</v>
      </c>
      <c r="F33" s="60">
        <f>+[5]Cuadro29!F22</f>
        <v>4.59</v>
      </c>
      <c r="G33" s="59">
        <f>+[5]Cuadro29!G22</f>
        <v>0.31</v>
      </c>
      <c r="H33" s="59">
        <f>+[5]Cuadro29!H22</f>
        <v>1.3</v>
      </c>
      <c r="I33" s="74">
        <f>+[5]Cuadro29!I22</f>
        <v>20</v>
      </c>
      <c r="J33" s="74">
        <f>+[5]Cuadro29!J22</f>
        <v>21</v>
      </c>
      <c r="K33" s="11"/>
      <c r="L33" s="7"/>
    </row>
    <row r="34" spans="1:12">
      <c r="A34" s="7"/>
      <c r="B34" s="152" t="str">
        <f>+[5]Cuadro29!B23</f>
        <v>Otro costo educati</v>
      </c>
      <c r="C34" s="59">
        <f>+[5]Cuadro29!C23</f>
        <v>3.53</v>
      </c>
      <c r="D34" s="59">
        <f>+[5]Cuadro29!D23</f>
        <v>3</v>
      </c>
      <c r="E34" s="60">
        <f>+[5]Cuadro29!E23</f>
        <v>2.2400000000000002</v>
      </c>
      <c r="F34" s="60">
        <f>+[5]Cuadro29!F23</f>
        <v>1.55</v>
      </c>
      <c r="G34" s="59">
        <f>+[5]Cuadro29!G23</f>
        <v>4.82</v>
      </c>
      <c r="H34" s="59">
        <f>+[5]Cuadro29!H23</f>
        <v>4.18</v>
      </c>
      <c r="I34" s="74">
        <f>+[5]Cuadro29!I23</f>
        <v>15</v>
      </c>
      <c r="J34" s="74">
        <f>+[5]Cuadro29!J23</f>
        <v>22</v>
      </c>
      <c r="K34" s="11"/>
      <c r="L34" s="7"/>
    </row>
    <row r="35" spans="1:12">
      <c r="A35" s="7"/>
      <c r="B35" s="152" t="str">
        <f>+[5]Cuadro29!B24</f>
        <v>Reparación calzado</v>
      </c>
      <c r="C35" s="59">
        <f>+[5]Cuadro29!C24</f>
        <v>7.07</v>
      </c>
      <c r="D35" s="59">
        <f>+[5]Cuadro29!D24</f>
        <v>2.99</v>
      </c>
      <c r="E35" s="60">
        <f>+[5]Cuadro29!E24</f>
        <v>5.88</v>
      </c>
      <c r="F35" s="60">
        <f>+[5]Cuadro29!F24</f>
        <v>3.55</v>
      </c>
      <c r="G35" s="59">
        <f>+[5]Cuadro29!G24</f>
        <v>4.92</v>
      </c>
      <c r="H35" s="59">
        <f>+[5]Cuadro29!H24</f>
        <v>2.77</v>
      </c>
      <c r="I35" s="74">
        <f>+[5]Cuadro29!I24</f>
        <v>6</v>
      </c>
      <c r="J35" s="74">
        <f>+[5]Cuadro29!J24</f>
        <v>23</v>
      </c>
      <c r="K35" s="11"/>
      <c r="L35" s="7"/>
    </row>
    <row r="36" spans="1:12">
      <c r="A36" s="7"/>
      <c r="B36" s="152" t="str">
        <f>+[5]Cuadro29!B25</f>
        <v>Otro Serv Financiero</v>
      </c>
      <c r="C36" s="59">
        <f>+[5]Cuadro29!C25</f>
        <v>9.6199999999999992</v>
      </c>
      <c r="D36" s="59">
        <f>+[5]Cuadro29!D25</f>
        <v>2.72</v>
      </c>
      <c r="E36" s="60">
        <f>+[5]Cuadro29!E25</f>
        <v>10.17</v>
      </c>
      <c r="F36" s="60">
        <f>+[5]Cuadro29!F25</f>
        <v>2.82</v>
      </c>
      <c r="G36" s="59">
        <f>+[5]Cuadro29!G25</f>
        <v>7.71</v>
      </c>
      <c r="H36" s="59">
        <f>+[5]Cuadro29!H25</f>
        <v>2.39</v>
      </c>
      <c r="I36" s="74">
        <f>+[5]Cuadro29!I25</f>
        <v>3</v>
      </c>
      <c r="J36" s="74">
        <f>+[5]Cuadro29!J25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4" t="s">
        <v>764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781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tr">
        <f>+[5]Cuadro29a!B2</f>
        <v>Arren/to Imputado</v>
      </c>
      <c r="C46" s="59">
        <f>+[5]Cuadro29a!C2</f>
        <v>0.29129029192140565</v>
      </c>
      <c r="D46" s="59">
        <f>+[5]Cuadro29a!D2</f>
        <v>0.33411232621444698</v>
      </c>
      <c r="E46" s="60">
        <f>+[5]Cuadro29a!E2</f>
        <v>0.26696611248532853</v>
      </c>
      <c r="F46" s="60">
        <f>+[5]Cuadro29a!F2</f>
        <v>0.33498424325285903</v>
      </c>
      <c r="G46" s="59">
        <f>+[5]Cuadro29a!G2</f>
        <v>4.3758779625830968E-2</v>
      </c>
      <c r="H46" s="59">
        <f>+[5]Cuadro29a!H2</f>
        <v>0.180832411794042</v>
      </c>
      <c r="I46" s="74">
        <f>+[5]Cuadro29a!I2</f>
        <v>1</v>
      </c>
      <c r="J46" s="74">
        <f>+[5]Cuadro29a!J2</f>
        <v>1</v>
      </c>
      <c r="K46" s="11"/>
      <c r="L46" s="7"/>
    </row>
    <row r="47" spans="1:12">
      <c r="A47" s="7"/>
      <c r="B47" s="9" t="str">
        <f>+[5]Cuadro29a!B3</f>
        <v>Arren/to efectivo</v>
      </c>
      <c r="C47" s="59">
        <f>+[5]Cuadro29a!C3</f>
        <v>0.231018726403803</v>
      </c>
      <c r="D47" s="59">
        <f>+[5]Cuadro29a!D3</f>
        <v>0.271495445999273</v>
      </c>
      <c r="E47" s="60">
        <f>+[5]Cuadro29a!E3</f>
        <v>0.37182241441670372</v>
      </c>
      <c r="F47" s="60">
        <f>+[5]Cuadro29a!F3</f>
        <v>0.46899912288055501</v>
      </c>
      <c r="G47" s="59">
        <f>+[5]Cuadro29a!G3</f>
        <v>1.3213505717761078E-2</v>
      </c>
      <c r="H47" s="59">
        <f>+[5]Cuadro29a!H3</f>
        <v>5.4604587413736201E-2</v>
      </c>
      <c r="I47" s="74">
        <f>+[5]Cuadro29a!I3</f>
        <v>2</v>
      </c>
      <c r="J47" s="74">
        <f>+[5]Cuadro29a!J3</f>
        <v>2</v>
      </c>
      <c r="K47" s="11"/>
      <c r="L47" s="7"/>
    </row>
    <row r="48" spans="1:12" ht="16.5" thickBot="1">
      <c r="A48" s="7"/>
      <c r="B48" s="9" t="str">
        <f>+[5]Cuadro29a!B4</f>
        <v>Pensión básica</v>
      </c>
      <c r="C48" s="162">
        <f>+[5]Cuadro29a!C4</f>
        <v>0.10758798476559256</v>
      </c>
      <c r="D48" s="162">
        <f>+[5]Cuadro29a!D4</f>
        <v>0.177363303648857</v>
      </c>
      <c r="E48" s="163">
        <f>+[5]Cuadro29a!E4</f>
        <v>-6.6367827648707745E-2</v>
      </c>
      <c r="F48" s="163">
        <f>+[5]Cuadro29a!F4</f>
        <v>5.3001925593679902E-2</v>
      </c>
      <c r="G48" s="162">
        <f>+[5]Cuadro29a!G4</f>
        <v>0.43466792071115623</v>
      </c>
      <c r="H48" s="162">
        <f>+[5]Cuadro29a!H4</f>
        <v>0.46915231450432698</v>
      </c>
      <c r="I48" s="164">
        <f>+[5]Cuadro29a!I4</f>
        <v>5</v>
      </c>
      <c r="J48" s="164">
        <f>+[5]Cuadro29a!J4</f>
        <v>3</v>
      </c>
      <c r="K48" s="11"/>
      <c r="L48" s="7"/>
    </row>
    <row r="49" spans="1:12" ht="16.5" thickTop="1">
      <c r="A49" s="7"/>
      <c r="B49" s="9" t="str">
        <f>+[5]Cuadro29a!B5</f>
        <v>Turismo</v>
      </c>
      <c r="C49" s="165">
        <f>+[5]Cuadro29a!C5</f>
        <v>4.1908251938262472E-3</v>
      </c>
      <c r="D49" s="165">
        <f>+[5]Cuadro29a!D5</f>
        <v>-5.9665101399008604E-3</v>
      </c>
      <c r="E49" s="166">
        <f>+[5]Cuadro29a!E5</f>
        <v>1.3367841147519644E-3</v>
      </c>
      <c r="F49" s="166">
        <f>+[5]Cuadro29a!F5</f>
        <v>-2.29510122641387E-4</v>
      </c>
      <c r="G49" s="165">
        <f>+[5]Cuadro29a!G5</f>
        <v>-4.8419132983514128E-3</v>
      </c>
      <c r="H49" s="165">
        <f>+[5]Cuadro29a!H5</f>
        <v>-5.0691391464284599E-2</v>
      </c>
      <c r="I49" s="167">
        <f>+[5]Cuadro29a!I5</f>
        <v>21</v>
      </c>
      <c r="J49" s="167">
        <f>+[5]Cuadro29a!J5</f>
        <v>35</v>
      </c>
      <c r="K49" s="11"/>
      <c r="L49" s="7"/>
    </row>
    <row r="50" spans="1:12">
      <c r="A50" s="7"/>
      <c r="B50" s="9" t="str">
        <f>+[5]Cuadro29a!B6</f>
        <v>Servicio cultural</v>
      </c>
      <c r="C50" s="59">
        <f>+[5]Cuadro29a!C6</f>
        <v>8.3697141987966652E-3</v>
      </c>
      <c r="D50" s="59">
        <f>+[5]Cuadro29a!D6</f>
        <v>-6.58263876795585E-3</v>
      </c>
      <c r="E50" s="60">
        <f>+[5]Cuadro29a!E6</f>
        <v>5.1172418561617203E-3</v>
      </c>
      <c r="F50" s="60">
        <f>+[5]Cuadro29a!F6</f>
        <v>-3.80733505037809E-3</v>
      </c>
      <c r="G50" s="59">
        <f>+[5]Cuadro29a!G6</f>
        <v>1.3057207126218525E-2</v>
      </c>
      <c r="H50" s="59">
        <f>+[5]Cuadro29a!H6</f>
        <v>-1.0854965105352001E-2</v>
      </c>
      <c r="I50" s="74">
        <f>+[5]Cuadro29a!I6</f>
        <v>15</v>
      </c>
      <c r="J50" s="74">
        <f>+[5]Cuadro29a!J6</f>
        <v>36</v>
      </c>
      <c r="K50" s="11"/>
      <c r="L50" s="7"/>
    </row>
    <row r="51" spans="1:12">
      <c r="A51" s="7"/>
      <c r="B51" s="9" t="str">
        <f>+[5]Cuadro29a!B7</f>
        <v>Seguro vehículo</v>
      </c>
      <c r="C51" s="59">
        <f>+[5]Cuadro29a!C7</f>
        <v>-1.9607344073462574E-3</v>
      </c>
      <c r="D51" s="59">
        <f>+[5]Cuadro29a!D7</f>
        <v>-8.5141034247133603E-3</v>
      </c>
      <c r="E51" s="60">
        <f>+[5]Cuadro29a!E7</f>
        <v>-1.7419041341078036E-4</v>
      </c>
      <c r="F51" s="60">
        <f>+[5]Cuadro29a!F7</f>
        <v>-7.5186269928279004E-4</v>
      </c>
      <c r="G51" s="59">
        <f>+[5]Cuadro29a!G7</f>
        <v>-4.1173387166171943E-3</v>
      </c>
      <c r="H51" s="59">
        <f>+[5]Cuadro29a!H7</f>
        <v>-1.8056162653962801E-2</v>
      </c>
      <c r="I51" s="74">
        <f>+[5]Cuadro29a!I7</f>
        <v>36</v>
      </c>
      <c r="J51" s="74">
        <f>+[5]Cuadro29a!J7</f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9"/>
      <c r="M1" s="178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80"/>
      <c r="M2" s="178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80"/>
      <c r="M3" s="178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84" t="s">
        <v>130</v>
      </c>
      <c r="D7" s="184"/>
      <c r="E7" s="184"/>
      <c r="F7" s="184"/>
      <c r="G7" s="184"/>
      <c r="H7" s="184"/>
      <c r="I7" s="184"/>
      <c r="J7" s="184"/>
      <c r="K7" s="11"/>
      <c r="L7" s="7"/>
      <c r="V7" s="6">
        <f>1200000-535600</f>
        <v>664400</v>
      </c>
    </row>
    <row r="8" spans="1:22">
      <c r="A8" s="7"/>
      <c r="B8" s="8"/>
      <c r="C8" s="182" t="s">
        <v>780</v>
      </c>
      <c r="D8" s="182"/>
      <c r="E8" s="182"/>
      <c r="F8" s="182"/>
      <c r="G8" s="182"/>
      <c r="H8" s="182"/>
      <c r="I8" s="182"/>
      <c r="J8" s="182"/>
      <c r="K8" s="11"/>
      <c r="L8" s="7"/>
    </row>
    <row r="9" spans="1:22">
      <c r="A9" s="7"/>
      <c r="B9" s="8"/>
      <c r="C9" s="176"/>
      <c r="D9" s="176"/>
      <c r="E9" s="176"/>
      <c r="F9" s="176"/>
      <c r="G9" s="176"/>
      <c r="H9" s="176"/>
      <c r="I9" s="176"/>
      <c r="J9" s="176"/>
      <c r="K9" s="11"/>
      <c r="L9" s="7"/>
    </row>
    <row r="10" spans="1:22" ht="15.75" customHeight="1">
      <c r="A10" s="7"/>
      <c r="B10" s="9"/>
      <c r="C10" s="183" t="s">
        <v>18</v>
      </c>
      <c r="D10" s="183"/>
      <c r="E10" s="183" t="s">
        <v>48</v>
      </c>
      <c r="F10" s="183"/>
      <c r="G10" s="183" t="s">
        <v>47</v>
      </c>
      <c r="H10" s="183"/>
      <c r="I10" s="182" t="s">
        <v>49</v>
      </c>
      <c r="J10" s="182"/>
      <c r="K10" s="11"/>
      <c r="L10" s="7"/>
    </row>
    <row r="11" spans="1:22" ht="15.75" customHeight="1">
      <c r="A11" s="7"/>
      <c r="B11" s="9"/>
      <c r="C11" s="52">
        <v>2011</v>
      </c>
      <c r="D11" s="52">
        <v>2012</v>
      </c>
      <c r="E11" s="52">
        <v>2011</v>
      </c>
      <c r="F11" s="52">
        <v>2012</v>
      </c>
      <c r="G11" s="52">
        <v>2011</v>
      </c>
      <c r="H11" s="52">
        <v>2012</v>
      </c>
      <c r="I11" s="52">
        <v>2011</v>
      </c>
      <c r="J11" s="52">
        <v>2012</v>
      </c>
      <c r="K11" s="11"/>
      <c r="L11" s="7"/>
      <c r="N11" s="49"/>
    </row>
    <row r="12" spans="1:22" ht="12" customHeight="1">
      <c r="A12" s="7"/>
      <c r="B12" s="9"/>
      <c r="C12" s="176"/>
      <c r="D12" s="176"/>
      <c r="E12" s="176"/>
      <c r="F12" s="176"/>
      <c r="G12" s="176"/>
      <c r="H12" s="176"/>
      <c r="I12" s="176"/>
      <c r="J12" s="176"/>
      <c r="K12" s="11"/>
      <c r="L12" s="7"/>
    </row>
    <row r="13" spans="1:22">
      <c r="A13" s="7"/>
      <c r="B13" s="152" t="str">
        <f>+[5]Cuadro30!B2</f>
        <v>Gas</v>
      </c>
      <c r="C13" s="59">
        <f>+[5]Cuadro30!C2</f>
        <v>18.36</v>
      </c>
      <c r="D13" s="59">
        <f>+[5]Cuadro30!D2</f>
        <v>20.45</v>
      </c>
      <c r="E13" s="60">
        <f>+[5]Cuadro30!E2</f>
        <v>18.84</v>
      </c>
      <c r="F13" s="60">
        <f>+[5]Cuadro30!F2</f>
        <v>20.260000000000002</v>
      </c>
      <c r="G13" s="59">
        <f>+[5]Cuadro30!G2</f>
        <v>18.760000000000002</v>
      </c>
      <c r="H13" s="59">
        <f>+[5]Cuadro30!H2</f>
        <v>21.5</v>
      </c>
      <c r="I13" s="74">
        <f>+[5]Cuadro30!I2</f>
        <v>3</v>
      </c>
      <c r="J13" s="74">
        <f>+[5]Cuadro30!J2</f>
        <v>1</v>
      </c>
      <c r="K13" s="11"/>
      <c r="L13" s="7"/>
    </row>
    <row r="14" spans="1:22">
      <c r="A14" s="7"/>
      <c r="B14" s="152" t="str">
        <f>+[5]Cuadro30!B3</f>
        <v>Joyas Oro y plata</v>
      </c>
      <c r="C14" s="59">
        <f>+[5]Cuadro30!C3</f>
        <v>2.58</v>
      </c>
      <c r="D14" s="59">
        <f>+[5]Cuadro30!D3</f>
        <v>12.6</v>
      </c>
      <c r="E14" s="60">
        <f>+[5]Cuadro30!E3</f>
        <v>5.15</v>
      </c>
      <c r="F14" s="60">
        <f>+[5]Cuadro30!F3</f>
        <v>10.91</v>
      </c>
      <c r="G14" s="59">
        <f>+[5]Cuadro30!G3</f>
        <v>-0.76</v>
      </c>
      <c r="H14" s="59">
        <f>+[5]Cuadro30!H3</f>
        <v>17.510000000000002</v>
      </c>
      <c r="I14" s="74">
        <f>+[5]Cuadro30!I3</f>
        <v>47</v>
      </c>
      <c r="J14" s="74">
        <f>+[5]Cuadro30!J3</f>
        <v>2</v>
      </c>
      <c r="K14" s="11"/>
      <c r="L14" s="7"/>
      <c r="N14" s="53"/>
    </row>
    <row r="15" spans="1:22">
      <c r="A15" s="7"/>
      <c r="B15" s="152" t="str">
        <f>+[5]Cuadro30!B4</f>
        <v>Serv. Mascotas</v>
      </c>
      <c r="C15" s="59">
        <f>+[5]Cuadro30!C4</f>
        <v>5.48</v>
      </c>
      <c r="D15" s="59">
        <f>+[5]Cuadro30!D4</f>
        <v>10.09</v>
      </c>
      <c r="E15" s="60">
        <f>+[5]Cuadro30!E4</f>
        <v>4.66</v>
      </c>
      <c r="F15" s="60">
        <f>+[5]Cuadro30!F4</f>
        <v>8.41</v>
      </c>
      <c r="G15" s="59">
        <f>+[5]Cuadro30!G4</f>
        <v>6.7</v>
      </c>
      <c r="H15" s="59">
        <f>+[5]Cuadro30!H4</f>
        <v>8.02</v>
      </c>
      <c r="I15" s="74">
        <f>+[5]Cuadro30!I4</f>
        <v>21</v>
      </c>
      <c r="J15" s="74">
        <f>+[5]Cuadro30!J4</f>
        <v>3</v>
      </c>
      <c r="K15" s="11"/>
      <c r="L15" s="7"/>
      <c r="N15" s="18"/>
    </row>
    <row r="16" spans="1:22">
      <c r="A16" s="7"/>
      <c r="B16" s="152" t="str">
        <f>+[5]Cuadro30!B5</f>
        <v>Seguro Privado</v>
      </c>
      <c r="C16" s="59">
        <f>+[5]Cuadro30!C5</f>
        <v>7.13</v>
      </c>
      <c r="D16" s="59">
        <f>+[5]Cuadro30!D5</f>
        <v>9.6999999999999993</v>
      </c>
      <c r="E16" s="60">
        <f>+[5]Cuadro30!E5</f>
        <v>5.92</v>
      </c>
      <c r="F16" s="60">
        <f>+[5]Cuadro30!F5</f>
        <v>6.52</v>
      </c>
      <c r="G16" s="59">
        <f>+[5]Cuadro30!G5</f>
        <v>7.18</v>
      </c>
      <c r="H16" s="59">
        <f>+[5]Cuadro30!H5</f>
        <v>9.83</v>
      </c>
      <c r="I16" s="74">
        <f>+[5]Cuadro30!I5</f>
        <v>15</v>
      </c>
      <c r="J16" s="74">
        <f>+[5]Cuadro30!J5</f>
        <v>4</v>
      </c>
      <c r="K16" s="11"/>
      <c r="L16" s="7"/>
    </row>
    <row r="17" spans="1:16">
      <c r="A17" s="7"/>
      <c r="B17" s="152" t="str">
        <f>+[5]Cuadro30!B6</f>
        <v>Ceras</v>
      </c>
      <c r="C17" s="59">
        <f>+[5]Cuadro30!C6</f>
        <v>4.7300000000000004</v>
      </c>
      <c r="D17" s="59">
        <f>+[5]Cuadro30!D6</f>
        <v>9.52</v>
      </c>
      <c r="E17" s="60">
        <f>+[5]Cuadro30!E6</f>
        <v>4.05</v>
      </c>
      <c r="F17" s="60">
        <f>+[5]Cuadro30!F6</f>
        <v>8.61</v>
      </c>
      <c r="G17" s="59">
        <f>+[5]Cuadro30!G6</f>
        <v>5.33</v>
      </c>
      <c r="H17" s="59">
        <f>+[5]Cuadro30!H6</f>
        <v>13.15</v>
      </c>
      <c r="I17" s="74">
        <f>+[5]Cuadro30!I6</f>
        <v>26</v>
      </c>
      <c r="J17" s="74">
        <f>+[5]Cuadro30!J6</f>
        <v>5</v>
      </c>
      <c r="K17" s="11"/>
      <c r="L17" s="7"/>
    </row>
    <row r="18" spans="1:16">
      <c r="A18" s="7"/>
      <c r="B18" s="152" t="str">
        <f>+[5]Cuadro30!B7</f>
        <v>Serv. de diversión</v>
      </c>
      <c r="C18" s="59">
        <f>+[5]Cuadro30!C7</f>
        <v>29.22</v>
      </c>
      <c r="D18" s="59">
        <f>+[5]Cuadro30!D7</f>
        <v>8</v>
      </c>
      <c r="E18" s="60">
        <f>+[5]Cuadro30!E7</f>
        <v>3.15</v>
      </c>
      <c r="F18" s="60">
        <f>+[5]Cuadro30!F7</f>
        <v>0.65</v>
      </c>
      <c r="G18" s="59">
        <f>+[5]Cuadro30!G7</f>
        <v>11.34</v>
      </c>
      <c r="H18" s="59">
        <f>+[5]Cuadro30!H7</f>
        <v>7.52</v>
      </c>
      <c r="I18" s="74">
        <f>+[5]Cuadro30!I7</f>
        <v>1</v>
      </c>
      <c r="J18" s="74">
        <f>+[5]Cuadro30!J7</f>
        <v>6</v>
      </c>
      <c r="K18" s="11"/>
      <c r="L18" s="7"/>
    </row>
    <row r="19" spans="1:16">
      <c r="A19" s="7"/>
      <c r="B19" s="152" t="str">
        <f>+[5]Cuadro30!B8</f>
        <v>Serv. Protección</v>
      </c>
      <c r="C19" s="59">
        <f>+[5]Cuadro30!C8</f>
        <v>1.97</v>
      </c>
      <c r="D19" s="59">
        <f>+[5]Cuadro30!D8</f>
        <v>7.52</v>
      </c>
      <c r="E19" s="60">
        <f>+[5]Cuadro30!E8</f>
        <v>3.81</v>
      </c>
      <c r="F19" s="60">
        <f>+[5]Cuadro30!F8</f>
        <v>5.41</v>
      </c>
      <c r="G19" s="59">
        <f>+[5]Cuadro30!G8</f>
        <v>0</v>
      </c>
      <c r="H19" s="59">
        <f>+[5]Cuadro30!H8</f>
        <v>9.49</v>
      </c>
      <c r="I19" s="74">
        <f>+[5]Cuadro30!I8</f>
        <v>55</v>
      </c>
      <c r="J19" s="74">
        <f>+[5]Cuadro30!J8</f>
        <v>7</v>
      </c>
      <c r="K19" s="11"/>
      <c r="L19" s="7"/>
    </row>
    <row r="20" spans="1:16">
      <c r="A20" s="7"/>
      <c r="B20" s="152" t="str">
        <f>+[5]Cuadro30!B9</f>
        <v>Insecticidas</v>
      </c>
      <c r="C20" s="59">
        <f>+[5]Cuadro30!C9</f>
        <v>8.7899999999999991</v>
      </c>
      <c r="D20" s="59">
        <f>+[5]Cuadro30!D9</f>
        <v>7.48</v>
      </c>
      <c r="E20" s="60">
        <f>+[5]Cuadro30!E9</f>
        <v>8.67</v>
      </c>
      <c r="F20" s="60">
        <f>+[5]Cuadro30!F9</f>
        <v>5.48</v>
      </c>
      <c r="G20" s="59">
        <f>+[5]Cuadro30!G9</f>
        <v>9.93</v>
      </c>
      <c r="H20" s="59">
        <f>+[5]Cuadro30!H9</f>
        <v>9.6</v>
      </c>
      <c r="I20" s="74">
        <f>+[5]Cuadro30!I9</f>
        <v>9</v>
      </c>
      <c r="J20" s="74">
        <f>+[5]Cuadro30!J9</f>
        <v>8</v>
      </c>
      <c r="K20" s="11"/>
      <c r="L20" s="7"/>
    </row>
    <row r="21" spans="1:16">
      <c r="A21" s="7"/>
      <c r="B21" s="152" t="str">
        <f>+[5]Cuadro30!B10</f>
        <v>Jardines</v>
      </c>
      <c r="C21" s="59">
        <f>+[5]Cuadro30!C10</f>
        <v>-0.93</v>
      </c>
      <c r="D21" s="59">
        <f>+[5]Cuadro30!D10</f>
        <v>7.39</v>
      </c>
      <c r="E21" s="60">
        <f>+[5]Cuadro30!E10</f>
        <v>0.8</v>
      </c>
      <c r="F21" s="60">
        <f>+[5]Cuadro30!F10</f>
        <v>3.19</v>
      </c>
      <c r="G21" s="59">
        <f>+[5]Cuadro30!G10</f>
        <v>-1.56</v>
      </c>
      <c r="H21" s="59">
        <f>+[5]Cuadro30!H10</f>
        <v>10.81</v>
      </c>
      <c r="I21" s="74">
        <f>+[5]Cuadro30!I10</f>
        <v>93</v>
      </c>
      <c r="J21" s="74">
        <f>+[5]Cuadro30!J10</f>
        <v>9</v>
      </c>
      <c r="K21" s="11"/>
      <c r="L21" s="7"/>
    </row>
    <row r="22" spans="1:16">
      <c r="A22" s="7"/>
      <c r="B22" s="152" t="str">
        <f>+[5]Cuadro30!B11</f>
        <v>Aguardiente</v>
      </c>
      <c r="C22" s="59">
        <f>+[5]Cuadro30!C11</f>
        <v>7.54</v>
      </c>
      <c r="D22" s="59">
        <f>+[5]Cuadro30!D11</f>
        <v>7.13</v>
      </c>
      <c r="E22" s="60">
        <f>+[5]Cuadro30!E11</f>
        <v>5.68</v>
      </c>
      <c r="F22" s="60">
        <f>+[5]Cuadro30!F11</f>
        <v>6.89</v>
      </c>
      <c r="G22" s="59">
        <f>+[5]Cuadro30!G11</f>
        <v>11.39</v>
      </c>
      <c r="H22" s="59">
        <f>+[5]Cuadro30!H11</f>
        <v>7.41</v>
      </c>
      <c r="I22" s="74">
        <f>+[5]Cuadro30!I11</f>
        <v>13</v>
      </c>
      <c r="J22" s="74">
        <f>+[5]Cuadro30!J11</f>
        <v>10</v>
      </c>
      <c r="K22" s="11"/>
      <c r="L22" s="7"/>
    </row>
    <row r="23" spans="1:16">
      <c r="A23" s="7"/>
      <c r="B23" s="152" t="str">
        <f>+[5]Cuadro30!B12</f>
        <v>Pensión básica</v>
      </c>
      <c r="C23" s="59">
        <f>+[5]Cuadro30!C12</f>
        <v>4.42</v>
      </c>
      <c r="D23" s="59">
        <f>+[5]Cuadro30!D12</f>
        <v>7.06</v>
      </c>
      <c r="E23" s="60">
        <f>+[5]Cuadro30!E12</f>
        <v>-4.54</v>
      </c>
      <c r="F23" s="60">
        <f>+[5]Cuadro30!F12</f>
        <v>3.65</v>
      </c>
      <c r="G23" s="59">
        <f>+[5]Cuadro30!G12</f>
        <v>8.5</v>
      </c>
      <c r="H23" s="59">
        <f>+[5]Cuadro30!H12</f>
        <v>8.67</v>
      </c>
      <c r="I23" s="74">
        <f>+[5]Cuadro30!I12</f>
        <v>30</v>
      </c>
      <c r="J23" s="74">
        <f>+[5]Cuadro30!J12</f>
        <v>11</v>
      </c>
      <c r="K23" s="11"/>
      <c r="L23" s="7"/>
      <c r="O23" s="17"/>
      <c r="P23" s="17"/>
    </row>
    <row r="24" spans="1:16">
      <c r="A24" s="7"/>
      <c r="B24" s="152" t="str">
        <f>+[5]Cuadro30!B13</f>
        <v>Porte Cartas</v>
      </c>
      <c r="C24" s="59">
        <f>+[5]Cuadro30!C13</f>
        <v>2.37</v>
      </c>
      <c r="D24" s="59">
        <f>+[5]Cuadro30!D13</f>
        <v>6.79</v>
      </c>
      <c r="E24" s="60">
        <f>+[5]Cuadro30!E13</f>
        <v>2.29</v>
      </c>
      <c r="F24" s="60">
        <f>+[5]Cuadro30!F13</f>
        <v>6.61</v>
      </c>
      <c r="G24" s="59">
        <f>+[5]Cuadro30!G13</f>
        <v>2.39</v>
      </c>
      <c r="H24" s="59">
        <f>+[5]Cuadro30!H13</f>
        <v>6.82</v>
      </c>
      <c r="I24" s="74">
        <f>+[5]Cuadro30!I13</f>
        <v>50</v>
      </c>
      <c r="J24" s="74">
        <f>+[5]Cuadro30!J13</f>
        <v>12</v>
      </c>
      <c r="K24" s="11"/>
      <c r="L24" s="7"/>
      <c r="N24" s="56"/>
      <c r="O24" s="56"/>
      <c r="P24" s="56"/>
    </row>
    <row r="25" spans="1:16">
      <c r="A25" s="7"/>
      <c r="B25" s="152" t="str">
        <f>+[5]Cuadro30!B14</f>
        <v>Medica general</v>
      </c>
      <c r="C25" s="59">
        <f>+[5]Cuadro30!C14</f>
        <v>3.47</v>
      </c>
      <c r="D25" s="59">
        <f>+[5]Cuadro30!D14</f>
        <v>6.57</v>
      </c>
      <c r="E25" s="60">
        <f>+[5]Cuadro30!E14</f>
        <v>3.7</v>
      </c>
      <c r="F25" s="60">
        <f>+[5]Cuadro30!F14</f>
        <v>6.1</v>
      </c>
      <c r="G25" s="59">
        <f>+[5]Cuadro30!G14</f>
        <v>4.17</v>
      </c>
      <c r="H25" s="59">
        <f>+[5]Cuadro30!H14</f>
        <v>8.0399999999999991</v>
      </c>
      <c r="I25" s="74">
        <f>+[5]Cuadro30!I14</f>
        <v>36</v>
      </c>
      <c r="J25" s="74">
        <f>+[5]Cuadro30!J14</f>
        <v>13</v>
      </c>
      <c r="K25" s="11"/>
      <c r="L25" s="7"/>
      <c r="N25" s="56"/>
      <c r="O25" s="56"/>
      <c r="P25" s="56"/>
    </row>
    <row r="26" spans="1:16">
      <c r="A26" s="7"/>
      <c r="B26" s="152" t="str">
        <f>+[5]Cuadro30!B15</f>
        <v>Toallas</v>
      </c>
      <c r="C26" s="59">
        <f>+[5]Cuadro30!C15</f>
        <v>3.62</v>
      </c>
      <c r="D26" s="59">
        <f>+[5]Cuadro30!D15</f>
        <v>6.27</v>
      </c>
      <c r="E26" s="60">
        <f>+[5]Cuadro30!E15</f>
        <v>6.84</v>
      </c>
      <c r="F26" s="60">
        <f>+[5]Cuadro30!F15</f>
        <v>8.74</v>
      </c>
      <c r="G26" s="59">
        <f>+[5]Cuadro30!G15</f>
        <v>0.47</v>
      </c>
      <c r="H26" s="59">
        <f>+[5]Cuadro30!H15</f>
        <v>4.6500000000000004</v>
      </c>
      <c r="I26" s="74">
        <f>+[5]Cuadro30!I15</f>
        <v>34</v>
      </c>
      <c r="J26" s="74">
        <f>+[5]Cuadro30!J15</f>
        <v>14</v>
      </c>
      <c r="K26" s="11"/>
      <c r="L26" s="7"/>
      <c r="N26" s="56"/>
      <c r="O26" s="56"/>
      <c r="P26" s="56"/>
    </row>
    <row r="27" spans="1:16">
      <c r="A27" s="7"/>
      <c r="B27" s="152" t="str">
        <f>+[5]Cuadro30!B16</f>
        <v>Matricula básica</v>
      </c>
      <c r="C27" s="59">
        <f>+[5]Cuadro30!C16</f>
        <v>2.1800000000000002</v>
      </c>
      <c r="D27" s="59">
        <f>+[5]Cuadro30!D16</f>
        <v>6.25</v>
      </c>
      <c r="E27" s="60">
        <f>+[5]Cuadro30!E16</f>
        <v>-5.66</v>
      </c>
      <c r="F27" s="60">
        <f>+[5]Cuadro30!F16</f>
        <v>3.71</v>
      </c>
      <c r="G27" s="59">
        <f>+[5]Cuadro30!G16</f>
        <v>8.81</v>
      </c>
      <c r="H27" s="59">
        <f>+[5]Cuadro30!H16</f>
        <v>9.19</v>
      </c>
      <c r="I27" s="74">
        <f>+[5]Cuadro30!I16</f>
        <v>52</v>
      </c>
      <c r="J27" s="74">
        <f>+[5]Cuadro30!J16</f>
        <v>15</v>
      </c>
      <c r="K27" s="11"/>
      <c r="L27" s="7"/>
    </row>
    <row r="28" spans="1:16">
      <c r="A28" s="7"/>
      <c r="B28" s="152" t="str">
        <f>+[5]Cuadro30!B17</f>
        <v>Combustible carro</v>
      </c>
      <c r="C28" s="59">
        <f>+[5]Cuadro30!C17</f>
        <v>11.73</v>
      </c>
      <c r="D28" s="59">
        <f>+[5]Cuadro30!D17</f>
        <v>6.08</v>
      </c>
      <c r="E28" s="60">
        <f>+[5]Cuadro30!E17</f>
        <v>11.71</v>
      </c>
      <c r="F28" s="60">
        <f>+[5]Cuadro30!F17</f>
        <v>6.06</v>
      </c>
      <c r="G28" s="59">
        <f>+[5]Cuadro30!G17</f>
        <v>12.01</v>
      </c>
      <c r="H28" s="59">
        <f>+[5]Cuadro30!H17</f>
        <v>6.18</v>
      </c>
      <c r="I28" s="74">
        <f>+[5]Cuadro30!I17</f>
        <v>5</v>
      </c>
      <c r="J28" s="74">
        <f>+[5]Cuadro30!J17</f>
        <v>16</v>
      </c>
      <c r="K28" s="11"/>
      <c r="L28" s="7"/>
    </row>
    <row r="29" spans="1:16">
      <c r="A29" s="7"/>
      <c r="B29" s="152" t="str">
        <f>+[5]Cuadro30!B18</f>
        <v>Pasaje aéreo</v>
      </c>
      <c r="C29" s="59">
        <f>+[5]Cuadro30!C18</f>
        <v>-1.39</v>
      </c>
      <c r="D29" s="59">
        <f>+[5]Cuadro30!D18</f>
        <v>5.81</v>
      </c>
      <c r="E29" s="60">
        <f>+[5]Cuadro30!E18</f>
        <v>-1.39</v>
      </c>
      <c r="F29" s="60">
        <f>+[5]Cuadro30!F18</f>
        <v>5.81</v>
      </c>
      <c r="G29" s="59">
        <f>+[5]Cuadro30!G18</f>
        <v>-1.39</v>
      </c>
      <c r="H29" s="59">
        <f>+[5]Cuadro30!H18</f>
        <v>5.81</v>
      </c>
      <c r="I29" s="74">
        <f>+[5]Cuadro30!I18</f>
        <v>99</v>
      </c>
      <c r="J29" s="74">
        <f>+[5]Cuadro30!J18</f>
        <v>17</v>
      </c>
      <c r="K29" s="11"/>
      <c r="L29" s="7"/>
    </row>
    <row r="30" spans="1:16">
      <c r="A30" s="7"/>
      <c r="B30" s="152" t="str">
        <f>+[5]Cuadro30!B19</f>
        <v>Medica especial</v>
      </c>
      <c r="C30" s="59">
        <f>+[5]Cuadro30!C19</f>
        <v>6.43</v>
      </c>
      <c r="D30" s="59">
        <f>+[5]Cuadro30!D19</f>
        <v>5.72</v>
      </c>
      <c r="E30" s="60">
        <f>+[5]Cuadro30!E19</f>
        <v>6.89</v>
      </c>
      <c r="F30" s="60">
        <f>+[5]Cuadro30!F19</f>
        <v>5.86</v>
      </c>
      <c r="G30" s="59">
        <f>+[5]Cuadro30!G19</f>
        <v>3.21</v>
      </c>
      <c r="H30" s="59">
        <f>+[5]Cuadro30!H19</f>
        <v>5.05</v>
      </c>
      <c r="I30" s="74">
        <f>+[5]Cuadro30!I19</f>
        <v>18</v>
      </c>
      <c r="J30" s="74">
        <f>+[5]Cuadro30!J19</f>
        <v>18</v>
      </c>
      <c r="K30" s="11"/>
      <c r="L30" s="7"/>
    </row>
    <row r="31" spans="1:16">
      <c r="A31" s="7"/>
      <c r="B31" s="152" t="str">
        <f>+[5]Cuadro30!B20</f>
        <v>Serv. Parqueadero</v>
      </c>
      <c r="C31" s="59">
        <f>+[5]Cuadro30!C20</f>
        <v>2.09</v>
      </c>
      <c r="D31" s="59">
        <f>+[5]Cuadro30!D20</f>
        <v>5.59</v>
      </c>
      <c r="E31" s="60">
        <f>+[5]Cuadro30!E20</f>
        <v>1.67</v>
      </c>
      <c r="F31" s="60">
        <f>+[5]Cuadro30!F20</f>
        <v>4.9400000000000004</v>
      </c>
      <c r="G31" s="59">
        <f>+[5]Cuadro30!G20</f>
        <v>3.72</v>
      </c>
      <c r="H31" s="59">
        <f>+[5]Cuadro30!H20</f>
        <v>6.32</v>
      </c>
      <c r="I31" s="74">
        <f>+[5]Cuadro30!I20</f>
        <v>54</v>
      </c>
      <c r="J31" s="74">
        <f>+[5]Cuadro30!J20</f>
        <v>19</v>
      </c>
      <c r="K31" s="11"/>
      <c r="L31" s="7"/>
    </row>
    <row r="32" spans="1:16">
      <c r="A32" s="7"/>
      <c r="B32" s="152" t="str">
        <f>+[5]Cuadro30!B21</f>
        <v>Sabanas y fundas</v>
      </c>
      <c r="C32" s="59">
        <f>+[5]Cuadro30!C21</f>
        <v>1.53</v>
      </c>
      <c r="D32" s="59">
        <f>+[5]Cuadro30!D21</f>
        <v>5.52</v>
      </c>
      <c r="E32" s="60">
        <f>+[5]Cuadro30!E21</f>
        <v>1.4</v>
      </c>
      <c r="F32" s="60">
        <f>+[5]Cuadro30!F21</f>
        <v>5.82</v>
      </c>
      <c r="G32" s="59">
        <f>+[5]Cuadro30!G21</f>
        <v>1.66</v>
      </c>
      <c r="H32" s="59">
        <f>+[5]Cuadro30!H21</f>
        <v>5.49</v>
      </c>
      <c r="I32" s="74">
        <f>+[5]Cuadro30!I21</f>
        <v>61</v>
      </c>
      <c r="J32" s="74">
        <f>+[5]Cuadro30!J21</f>
        <v>20</v>
      </c>
      <c r="K32" s="11"/>
      <c r="L32" s="7"/>
    </row>
    <row r="33" spans="1:12">
      <c r="A33" s="7"/>
      <c r="B33" s="152" t="str">
        <f>+[5]Cuadro30!B22</f>
        <v>Interior mujer</v>
      </c>
      <c r="C33" s="59">
        <f>+[5]Cuadro30!C22</f>
        <v>2.14</v>
      </c>
      <c r="D33" s="59">
        <f>+[5]Cuadro30!D22</f>
        <v>5.32</v>
      </c>
      <c r="E33" s="60">
        <f>+[5]Cuadro30!E22</f>
        <v>1.87</v>
      </c>
      <c r="F33" s="60">
        <f>+[5]Cuadro30!F22</f>
        <v>5.56</v>
      </c>
      <c r="G33" s="59">
        <f>+[5]Cuadro30!G22</f>
        <v>1.97</v>
      </c>
      <c r="H33" s="59">
        <f>+[5]Cuadro30!H22</f>
        <v>5.41</v>
      </c>
      <c r="I33" s="74">
        <f>+[5]Cuadro30!I22</f>
        <v>53</v>
      </c>
      <c r="J33" s="74">
        <f>+[5]Cuadro30!J22</f>
        <v>21</v>
      </c>
      <c r="K33" s="11"/>
      <c r="L33" s="7"/>
    </row>
    <row r="34" spans="1:12">
      <c r="A34" s="7"/>
      <c r="B34" s="152" t="str">
        <f>+[5]Cuadro30!B23</f>
        <v>Otro uten. aseo</v>
      </c>
      <c r="C34" s="59">
        <f>+[5]Cuadro30!C23</f>
        <v>2.27</v>
      </c>
      <c r="D34" s="59">
        <f>+[5]Cuadro30!D23</f>
        <v>5.22</v>
      </c>
      <c r="E34" s="60">
        <f>+[5]Cuadro30!E23</f>
        <v>2.62</v>
      </c>
      <c r="F34" s="60">
        <f>+[5]Cuadro30!F23</f>
        <v>4.5199999999999996</v>
      </c>
      <c r="G34" s="59">
        <f>+[5]Cuadro30!G23</f>
        <v>2.38</v>
      </c>
      <c r="H34" s="59">
        <f>+[5]Cuadro30!H23</f>
        <v>4.5199999999999996</v>
      </c>
      <c r="I34" s="74">
        <f>+[5]Cuadro30!I23</f>
        <v>51</v>
      </c>
      <c r="J34" s="74">
        <f>+[5]Cuadro30!J23</f>
        <v>22</v>
      </c>
      <c r="K34" s="11"/>
      <c r="L34" s="7"/>
    </row>
    <row r="35" spans="1:12">
      <c r="A35" s="7"/>
      <c r="B35" s="152" t="str">
        <f>+[5]Cuadro30!B24</f>
        <v>Pago Complemen</v>
      </c>
      <c r="C35" s="59">
        <f>+[5]Cuadro30!C24</f>
        <v>2.5099999999999998</v>
      </c>
      <c r="D35" s="59">
        <f>+[5]Cuadro30!D24</f>
        <v>5.19</v>
      </c>
      <c r="E35" s="60">
        <f>+[5]Cuadro30!E24</f>
        <v>2.5099999999999998</v>
      </c>
      <c r="F35" s="60">
        <f>+[5]Cuadro30!F24</f>
        <v>5.19</v>
      </c>
      <c r="G35" s="59">
        <f>+[5]Cuadro30!G24</f>
        <v>2.5099999999999998</v>
      </c>
      <c r="H35" s="59">
        <f>+[5]Cuadro30!H24</f>
        <v>5.19</v>
      </c>
      <c r="I35" s="74">
        <f>+[5]Cuadro30!I24</f>
        <v>48</v>
      </c>
      <c r="J35" s="74">
        <f>+[5]Cuadro30!J24</f>
        <v>23</v>
      </c>
      <c r="K35" s="11"/>
      <c r="L35" s="7"/>
    </row>
    <row r="36" spans="1:12">
      <c r="A36" s="7"/>
      <c r="B36" s="152" t="str">
        <f>+[5]Cuadro30!B25</f>
        <v>Matricula superior</v>
      </c>
      <c r="C36" s="59">
        <f>+[5]Cuadro30!C25</f>
        <v>5.94</v>
      </c>
      <c r="D36" s="59">
        <f>+[5]Cuadro30!D25</f>
        <v>4.95</v>
      </c>
      <c r="E36" s="60">
        <f>+[5]Cuadro30!E25</f>
        <v>5.82</v>
      </c>
      <c r="F36" s="60">
        <f>+[5]Cuadro30!F25</f>
        <v>4.9400000000000004</v>
      </c>
      <c r="G36" s="59">
        <f>+[5]Cuadro30!G25</f>
        <v>6.09</v>
      </c>
      <c r="H36" s="59">
        <f>+[5]Cuadro30!H25</f>
        <v>4.62</v>
      </c>
      <c r="I36" s="74">
        <f>+[5]Cuadro30!I25</f>
        <v>20</v>
      </c>
      <c r="J36" s="74">
        <f>+[5]Cuadro30!J25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>
      <c r="A40" s="7"/>
      <c r="B40" s="9"/>
      <c r="C40" s="184" t="s">
        <v>765</v>
      </c>
      <c r="D40" s="184"/>
      <c r="E40" s="184"/>
      <c r="F40" s="184"/>
      <c r="G40" s="184"/>
      <c r="H40" s="184"/>
      <c r="I40" s="184"/>
      <c r="J40" s="184"/>
      <c r="K40" s="11"/>
      <c r="L40" s="7"/>
    </row>
    <row r="41" spans="1:12">
      <c r="A41" s="7"/>
      <c r="B41" s="9"/>
      <c r="C41" s="182" t="s">
        <v>781</v>
      </c>
      <c r="D41" s="182"/>
      <c r="E41" s="182"/>
      <c r="F41" s="182"/>
      <c r="G41" s="182"/>
      <c r="H41" s="182"/>
      <c r="I41" s="182"/>
      <c r="J41" s="182"/>
      <c r="K41" s="11"/>
      <c r="L41" s="7"/>
    </row>
    <row r="42" spans="1:12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>
      <c r="A43" s="7"/>
      <c r="B43" s="9"/>
      <c r="C43" s="183" t="s">
        <v>18</v>
      </c>
      <c r="D43" s="183"/>
      <c r="E43" s="183" t="s">
        <v>48</v>
      </c>
      <c r="F43" s="183"/>
      <c r="G43" s="183" t="s">
        <v>47</v>
      </c>
      <c r="H43" s="183"/>
      <c r="I43" s="182" t="s">
        <v>49</v>
      </c>
      <c r="J43" s="182"/>
      <c r="K43" s="11"/>
      <c r="L43" s="7"/>
    </row>
    <row r="44" spans="1:12">
      <c r="A44" s="7"/>
      <c r="B44" s="9"/>
      <c r="C44" s="52">
        <v>2011</v>
      </c>
      <c r="D44" s="52">
        <v>2012</v>
      </c>
      <c r="E44" s="52">
        <v>2011</v>
      </c>
      <c r="F44" s="52">
        <v>2012</v>
      </c>
      <c r="G44" s="52">
        <v>2011</v>
      </c>
      <c r="H44" s="52">
        <v>2012</v>
      </c>
      <c r="I44" s="52">
        <v>2011</v>
      </c>
      <c r="J44" s="52">
        <v>2012</v>
      </c>
      <c r="K44" s="11"/>
      <c r="L44" s="7"/>
    </row>
    <row r="45" spans="1:12" ht="14.25" customHeight="1">
      <c r="A45" s="7"/>
      <c r="B45" s="9"/>
      <c r="C45" s="176"/>
      <c r="D45" s="176"/>
      <c r="E45" s="176"/>
      <c r="F45" s="176"/>
      <c r="G45" s="176"/>
      <c r="H45" s="176"/>
      <c r="I45" s="176"/>
      <c r="J45" s="176"/>
      <c r="K45" s="11"/>
      <c r="L45" s="7"/>
    </row>
    <row r="46" spans="1:12">
      <c r="A46" s="7"/>
      <c r="B46" s="9" t="str">
        <f>+[5]Cuadro30a!B2</f>
        <v>Arren/to Imputado</v>
      </c>
      <c r="C46" s="59">
        <f>+[5]Cuadro30a!C2</f>
        <v>0.29129029192140565</v>
      </c>
      <c r="D46" s="59">
        <f>+[5]Cuadro30a!D2</f>
        <v>0.33411232621444698</v>
      </c>
      <c r="E46" s="60">
        <f>+[5]Cuadro30a!E2</f>
        <v>0.26696611248532853</v>
      </c>
      <c r="F46" s="60">
        <f>+[5]Cuadro30a!F2</f>
        <v>0.33498424325285903</v>
      </c>
      <c r="G46" s="59">
        <f>+[5]Cuadro30a!G2</f>
        <v>4.3758779625830968E-2</v>
      </c>
      <c r="H46" s="59">
        <f>+[5]Cuadro30a!H2</f>
        <v>0.180832411794042</v>
      </c>
      <c r="I46" s="74">
        <f>+[5]Cuadro30a!I2</f>
        <v>2</v>
      </c>
      <c r="J46" s="74">
        <f>+[5]Cuadro30a!J2</f>
        <v>1</v>
      </c>
      <c r="K46" s="11"/>
      <c r="L46" s="7"/>
    </row>
    <row r="47" spans="1:12">
      <c r="A47" s="7"/>
      <c r="B47" s="9" t="str">
        <f>+[5]Cuadro30a!B3</f>
        <v>Arren/to efectivo</v>
      </c>
      <c r="C47" s="59">
        <f>+[5]Cuadro30a!C3</f>
        <v>0.231018726403803</v>
      </c>
      <c r="D47" s="59">
        <f>+[5]Cuadro30a!D3</f>
        <v>0.271495445999273</v>
      </c>
      <c r="E47" s="60">
        <f>+[5]Cuadro30a!E3</f>
        <v>0.37182241441670372</v>
      </c>
      <c r="F47" s="60">
        <f>+[5]Cuadro30a!F3</f>
        <v>0.46899912288055501</v>
      </c>
      <c r="G47" s="59">
        <f>+[5]Cuadro30a!G3</f>
        <v>1.3213505717761078E-2</v>
      </c>
      <c r="H47" s="59">
        <f>+[5]Cuadro30a!H3</f>
        <v>5.4604587413736201E-2</v>
      </c>
      <c r="I47" s="74">
        <f>+[5]Cuadro30a!I3</f>
        <v>4</v>
      </c>
      <c r="J47" s="74">
        <f>+[5]Cuadro30a!J3</f>
        <v>2</v>
      </c>
      <c r="K47" s="11"/>
      <c r="L47" s="7"/>
    </row>
    <row r="48" spans="1:12" ht="16.5" thickBot="1">
      <c r="A48" s="7"/>
      <c r="B48" s="9" t="str">
        <f>+[5]Cuadro30a!B4</f>
        <v>Pensión básica</v>
      </c>
      <c r="C48" s="162">
        <f>+[5]Cuadro30a!C4</f>
        <v>0.10758798476559256</v>
      </c>
      <c r="D48" s="162">
        <f>+[5]Cuadro30a!D4</f>
        <v>0.177363303648857</v>
      </c>
      <c r="E48" s="163">
        <f>+[5]Cuadro30a!E4</f>
        <v>-6.6367827648707745E-2</v>
      </c>
      <c r="F48" s="163">
        <f>+[5]Cuadro30a!F4</f>
        <v>5.3001925593679902E-2</v>
      </c>
      <c r="G48" s="162">
        <f>+[5]Cuadro30a!G4</f>
        <v>0.43466792071115623</v>
      </c>
      <c r="H48" s="162">
        <f>+[5]Cuadro30a!H4</f>
        <v>0.46915231450432698</v>
      </c>
      <c r="I48" s="164">
        <f>+[5]Cuadro30a!I4</f>
        <v>9</v>
      </c>
      <c r="J48" s="164">
        <f>+[5]Cuadro30a!J4</f>
        <v>3</v>
      </c>
      <c r="K48" s="11"/>
      <c r="L48" s="7"/>
    </row>
    <row r="49" spans="1:12" ht="16.5" thickTop="1">
      <c r="A49" s="7"/>
      <c r="B49" s="9" t="str">
        <f>+[5]Cuadro30a!B5</f>
        <v>Otro Pdto Aseo Pers</v>
      </c>
      <c r="C49" s="165">
        <f>+[5]Cuadro30a!C5</f>
        <v>-2.4472299361824837E-2</v>
      </c>
      <c r="D49" s="165">
        <f>+[5]Cuadro30a!D5</f>
        <v>-2.7606314468238399E-2</v>
      </c>
      <c r="E49" s="166">
        <f>+[5]Cuadro30a!E5</f>
        <v>-2.8567310433522633E-2</v>
      </c>
      <c r="F49" s="166">
        <f>+[5]Cuadro30a!F5</f>
        <v>-2.9774363152350498E-2</v>
      </c>
      <c r="G49" s="165">
        <f>+[5]Cuadro30a!G5</f>
        <v>-9.4710569773268235E-4</v>
      </c>
      <c r="H49" s="165">
        <f>+[5]Cuadro30a!H5</f>
        <v>-5.3566972638079196E-3</v>
      </c>
      <c r="I49" s="167">
        <f>+[5]Cuadro30a!I5</f>
        <v>123</v>
      </c>
      <c r="J49" s="167">
        <f>+[5]Cuadro30a!J5</f>
        <v>123</v>
      </c>
      <c r="K49" s="11"/>
      <c r="L49" s="7"/>
    </row>
    <row r="50" spans="1:12">
      <c r="A50" s="7"/>
      <c r="B50" s="9" t="str">
        <f>+[5]Cuadro30a!B6</f>
        <v>Acueducto</v>
      </c>
      <c r="C50" s="59">
        <f>+[5]Cuadro30a!C6</f>
        <v>7.7824618963425934E-2</v>
      </c>
      <c r="D50" s="59">
        <f>+[5]Cuadro30a!D6</f>
        <v>-3.5890103271044201E-2</v>
      </c>
      <c r="E50" s="60">
        <f>+[5]Cuadro30a!E6</f>
        <v>8.2994836337477895E-2</v>
      </c>
      <c r="F50" s="60">
        <f>+[5]Cuadro30a!F6</f>
        <v>-3.8049156843354498E-2</v>
      </c>
      <c r="G50" s="59">
        <f>+[5]Cuadro30a!G6</f>
        <v>5.7689331857223927E-2</v>
      </c>
      <c r="H50" s="59">
        <f>+[5]Cuadro30a!H6</f>
        <v>-4.9424100441830002E-2</v>
      </c>
      <c r="I50" s="74">
        <f>+[5]Cuadro30a!I6</f>
        <v>11</v>
      </c>
      <c r="J50" s="74">
        <f>+[5]Cuadro30a!J6</f>
        <v>124</v>
      </c>
      <c r="K50" s="11"/>
      <c r="L50" s="7"/>
    </row>
    <row r="51" spans="1:12">
      <c r="A51" s="7"/>
      <c r="B51" s="9" t="str">
        <f>+[5]Cuadro30a!B7</f>
        <v>Vehículos</v>
      </c>
      <c r="C51" s="59">
        <f>+[5]Cuadro30a!C7</f>
        <v>-0.19742679758360898</v>
      </c>
      <c r="D51" s="59">
        <f>+[5]Cuadro30a!D7</f>
        <v>-0.13976944577812001</v>
      </c>
      <c r="E51" s="60">
        <f>+[5]Cuadro30a!E7</f>
        <v>-6.2967420072060007E-2</v>
      </c>
      <c r="F51" s="60">
        <f>+[5]Cuadro30a!F7</f>
        <v>-4.4311472265396203E-2</v>
      </c>
      <c r="G51" s="59">
        <f>+[5]Cuadro30a!G7</f>
        <v>-0.42073087207745474</v>
      </c>
      <c r="H51" s="59">
        <f>+[5]Cuadro30a!H7</f>
        <v>-0.30081482339069798</v>
      </c>
      <c r="I51" s="74">
        <f>+[5]Cuadro30a!I7</f>
        <v>125</v>
      </c>
      <c r="J51" s="74">
        <f>+[5]Cuadro30a!J7</f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766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W54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3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3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3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>
      <c r="A7" s="7"/>
      <c r="B7" s="8"/>
      <c r="C7" s="184" t="s">
        <v>142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3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3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3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>
      <c r="A13" s="7"/>
      <c r="B13" s="19" t="str">
        <f>+[5]Cuadro31!C2</f>
        <v>Alimentos</v>
      </c>
      <c r="C13" s="64">
        <f>+[5]Cuadro31!D2</f>
        <v>1.7</v>
      </c>
      <c r="D13" s="64">
        <f>+[5]Cuadro31!E2</f>
        <v>0.46490259345885498</v>
      </c>
      <c r="E13" s="64">
        <f>+[5]Cuadro31!F2</f>
        <v>1.32</v>
      </c>
      <c r="F13" s="64">
        <f>+[5]Cuadro31!G2</f>
        <v>0.441290954062035</v>
      </c>
      <c r="G13" s="64">
        <f>+[5]Cuadro31!H2</f>
        <v>2.23</v>
      </c>
      <c r="H13" s="64">
        <f>+[5]Cuadro31!I2</f>
        <v>0.43714374954267199</v>
      </c>
      <c r="I13" s="87"/>
      <c r="J13" s="87"/>
      <c r="K13" s="87"/>
      <c r="L13" s="11"/>
      <c r="M13" s="7"/>
      <c r="R13" s="79"/>
      <c r="S13" s="79"/>
      <c r="T13" s="79"/>
    </row>
    <row r="14" spans="1:23">
      <c r="A14" s="7"/>
      <c r="B14" s="131" t="str">
        <f>+[5]Cuadro31!C3</f>
        <v>Cereal y pan</v>
      </c>
      <c r="C14" s="59">
        <f>+[5]Cuadro31!D3</f>
        <v>0.64</v>
      </c>
      <c r="D14" s="62">
        <f>+[5]Cuadro31!E3</f>
        <v>2.12929226071083E-2</v>
      </c>
      <c r="E14" s="63">
        <f>+[5]Cuadro31!F3</f>
        <v>0.14000000000000001</v>
      </c>
      <c r="F14" s="60">
        <f>+[5]Cuadro31!G3</f>
        <v>6.7517955338124696E-3</v>
      </c>
      <c r="G14" s="59">
        <f>+[5]Cuadro31!H3</f>
        <v>1.5</v>
      </c>
      <c r="H14" s="62">
        <f>+[5]Cuadro31!I3</f>
        <v>2.4266216762635101E-2</v>
      </c>
      <c r="I14" s="93">
        <f>+[5]Cuadro31!J3</f>
        <v>5</v>
      </c>
      <c r="J14" s="95">
        <f>+[5]Cuadro31!K3</f>
        <v>7</v>
      </c>
      <c r="K14" s="93">
        <f>+[5]Cuadro31!L3</f>
        <v>3</v>
      </c>
      <c r="L14" s="11"/>
      <c r="M14" s="7"/>
      <c r="N14" s="6"/>
      <c r="O14" s="6"/>
    </row>
    <row r="15" spans="1:23">
      <c r="A15" s="7"/>
      <c r="B15" s="131" t="str">
        <f>+[5]Cuadro31!C4</f>
        <v>Tubérculo-plátano</v>
      </c>
      <c r="C15" s="59">
        <f>+[5]Cuadro31!D4</f>
        <v>-6.4</v>
      </c>
      <c r="D15" s="62">
        <f>+[5]Cuadro31!E4</f>
        <v>-5.0973584863685098E-2</v>
      </c>
      <c r="E15" s="63">
        <f>+[5]Cuadro31!F4</f>
        <v>-8.42</v>
      </c>
      <c r="F15" s="60">
        <f>+[5]Cuadro31!G4</f>
        <v>-0.108348785473471</v>
      </c>
      <c r="G15" s="59">
        <f>+[5]Cuadro31!H4</f>
        <v>-1.74</v>
      </c>
      <c r="H15" s="62">
        <f>+[5]Cuadro31!I4</f>
        <v>-6.53786160315609E-3</v>
      </c>
      <c r="I15" s="96">
        <f>+[5]Cuadro31!J4</f>
        <v>9</v>
      </c>
      <c r="J15" s="95">
        <f>+[5]Cuadro31!K4</f>
        <v>9</v>
      </c>
      <c r="K15" s="93">
        <f>+[5]Cuadro31!L4</f>
        <v>9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>
      <c r="A16" s="7"/>
      <c r="B16" s="131" t="str">
        <f>+[5]Cuadro31!C5</f>
        <v>Hortaliza-legumbre</v>
      </c>
      <c r="C16" s="59">
        <f>+[5]Cuadro31!D5</f>
        <v>9.4700000000000006</v>
      </c>
      <c r="D16" s="62">
        <f>+[5]Cuadro31!E5</f>
        <v>0.169486732861728</v>
      </c>
      <c r="E16" s="63">
        <f>+[5]Cuadro31!F5</f>
        <v>8.67</v>
      </c>
      <c r="F16" s="60">
        <f>+[5]Cuadro31!G5</f>
        <v>0.21032880758907699</v>
      </c>
      <c r="G16" s="59">
        <f>+[5]Cuadro31!H5</f>
        <v>11.58</v>
      </c>
      <c r="H16" s="62">
        <f>+[5]Cuadro31!I5</f>
        <v>0.12801378135813099</v>
      </c>
      <c r="I16" s="93">
        <f>+[5]Cuadro31!J5</f>
        <v>2</v>
      </c>
      <c r="J16" s="94">
        <f>+[5]Cuadro31!K5</f>
        <v>2</v>
      </c>
      <c r="K16" s="93">
        <f>+[5]Cuadro31!L5</f>
        <v>2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>
      <c r="A17" s="7"/>
      <c r="B17" s="131" t="str">
        <f>+[5]Cuadro31!C6</f>
        <v>Frutas</v>
      </c>
      <c r="C17" s="59">
        <f>+[5]Cuadro31!D6</f>
        <v>1.0900000000000001</v>
      </c>
      <c r="D17" s="62">
        <f>+[5]Cuadro31!E6</f>
        <v>1.0860816897472101E-2</v>
      </c>
      <c r="E17" s="63">
        <f>+[5]Cuadro31!F6</f>
        <v>1.07</v>
      </c>
      <c r="F17" s="60">
        <f>+[5]Cuadro31!G6</f>
        <v>1.13518041705829E-2</v>
      </c>
      <c r="G17" s="59">
        <f>+[5]Cuadro31!H6</f>
        <v>1.17</v>
      </c>
      <c r="H17" s="62">
        <f>+[5]Cuadro31!I6</f>
        <v>1.59051226521537E-2</v>
      </c>
      <c r="I17" s="93">
        <f>+[5]Cuadro31!J6</f>
        <v>7</v>
      </c>
      <c r="J17" s="95">
        <f>+[5]Cuadro31!K6</f>
        <v>6</v>
      </c>
      <c r="K17" s="93">
        <f>+[5]Cuadro31!L6</f>
        <v>7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>
      <c r="A18" s="7"/>
      <c r="B18" s="131" t="str">
        <f>+[5]Cuadro31!C7</f>
        <v>Carne-derivados</v>
      </c>
      <c r="C18" s="59">
        <f>+[5]Cuadro31!D7</f>
        <v>1.1000000000000001</v>
      </c>
      <c r="D18" s="62">
        <f>+[5]Cuadro31!E7</f>
        <v>4.02314564600426E-2</v>
      </c>
      <c r="E18" s="63">
        <f>+[5]Cuadro31!F7</f>
        <v>1.06</v>
      </c>
      <c r="F18" s="60">
        <f>+[5]Cuadro31!G7</f>
        <v>4.9405530470717503E-2</v>
      </c>
      <c r="G18" s="59">
        <f>+[5]Cuadro31!H7</f>
        <v>0.84</v>
      </c>
      <c r="H18" s="62">
        <f>+[5]Cuadro31!I7</f>
        <v>2.3175130161034899E-2</v>
      </c>
      <c r="I18" s="93">
        <f>+[5]Cuadro31!J7</f>
        <v>3</v>
      </c>
      <c r="J18" s="95">
        <f>+[5]Cuadro31!K7</f>
        <v>3</v>
      </c>
      <c r="K18" s="93">
        <f>+[5]Cuadro31!L7</f>
        <v>4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>
      <c r="A19" s="7"/>
      <c r="B19" s="131" t="str">
        <f>+[5]Cuadro31!C8</f>
        <v>Pescado y otros</v>
      </c>
      <c r="C19" s="59">
        <f>+[5]Cuadro31!D8</f>
        <v>1.08</v>
      </c>
      <c r="D19" s="62">
        <f>+[5]Cuadro31!E8</f>
        <v>6.0270426557011599E-3</v>
      </c>
      <c r="E19" s="63">
        <f>+[5]Cuadro31!F8</f>
        <v>0.8</v>
      </c>
      <c r="F19" s="60">
        <f>+[5]Cuadro31!G8</f>
        <v>5.1050740586608204E-3</v>
      </c>
      <c r="G19" s="59">
        <f>+[5]Cuadro31!H8</f>
        <v>2.58</v>
      </c>
      <c r="H19" s="62">
        <f>+[5]Cuadro31!I8</f>
        <v>7.5808209285031097E-3</v>
      </c>
      <c r="I19" s="93">
        <f>+[5]Cuadro31!J8</f>
        <v>8</v>
      </c>
      <c r="J19" s="95">
        <f>+[5]Cuadro31!K8</f>
        <v>8</v>
      </c>
      <c r="K19" s="93">
        <f>+[5]Cuadro31!L8</f>
        <v>8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>
      <c r="A20" s="7"/>
      <c r="B20" s="131" t="str">
        <f>+[5]Cuadro31!C9</f>
        <v>Lácteos-Huevos</v>
      </c>
      <c r="C20" s="59">
        <f>+[5]Cuadro31!D9</f>
        <v>0.78</v>
      </c>
      <c r="D20" s="62">
        <f>+[5]Cuadro31!E9</f>
        <v>3.0928220090386399E-2</v>
      </c>
      <c r="E20" s="63">
        <f>+[5]Cuadro31!F9</f>
        <v>0.67</v>
      </c>
      <c r="F20" s="60">
        <f>+[5]Cuadro31!G9</f>
        <v>3.3563068272462297E-2</v>
      </c>
      <c r="G20" s="59">
        <f>+[5]Cuadro31!H9</f>
        <v>0.84</v>
      </c>
      <c r="H20" s="62">
        <f>+[5]Cuadro31!I9</f>
        <v>2.09996851391334E-2</v>
      </c>
      <c r="I20" s="93">
        <f>+[5]Cuadro31!J9</f>
        <v>4</v>
      </c>
      <c r="J20" s="94">
        <f>+[5]Cuadro31!K9</f>
        <v>4</v>
      </c>
      <c r="K20" s="93">
        <f>+[5]Cuadro31!L9</f>
        <v>5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>
      <c r="A21" s="7"/>
      <c r="B21" s="131" t="str">
        <f>+[5]Cuadro31!C10</f>
        <v>Alimentos varios</v>
      </c>
      <c r="C21" s="59">
        <f>+[5]Cuadro31!D10</f>
        <v>0.59</v>
      </c>
      <c r="D21" s="62">
        <f>+[5]Cuadro31!E10</f>
        <v>1.6315989886504501E-2</v>
      </c>
      <c r="E21" s="63">
        <f>+[5]Cuadro31!F10</f>
        <v>0.6</v>
      </c>
      <c r="F21" s="60">
        <f>+[5]Cuadro31!G10</f>
        <v>2.02381391289022E-2</v>
      </c>
      <c r="G21" s="59">
        <f>+[5]Cuadro31!H10</f>
        <v>0.85</v>
      </c>
      <c r="H21" s="62">
        <f>+[5]Cuadro31!I10</f>
        <v>1.5949950259454101E-2</v>
      </c>
      <c r="I21" s="96">
        <f>+[5]Cuadro31!J10</f>
        <v>6</v>
      </c>
      <c r="J21" s="95">
        <f>+[5]Cuadro31!K10</f>
        <v>5</v>
      </c>
      <c r="K21" s="93">
        <f>+[5]Cuadro31!L10</f>
        <v>6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>
      <c r="A22" s="7"/>
      <c r="B22" s="131" t="str">
        <f>+[5]Cuadro31!C11</f>
        <v>Comidas</v>
      </c>
      <c r="C22" s="59">
        <f>+[5]Cuadro31!D11</f>
        <v>2.3199999999999998</v>
      </c>
      <c r="D22" s="62">
        <f>+[5]Cuadro31!E11</f>
        <v>0.22018392426834801</v>
      </c>
      <c r="E22" s="63">
        <f>+[5]Cuadro31!F11</f>
        <v>2.1</v>
      </c>
      <c r="F22" s="60">
        <f>+[5]Cuadro31!G11</f>
        <v>0.213181165255491</v>
      </c>
      <c r="G22" s="59">
        <f>+[5]Cuadro31!H11</f>
        <v>2.69</v>
      </c>
      <c r="H22" s="62">
        <f>+[5]Cuadro31!I11</f>
        <v>0.207520079720284</v>
      </c>
      <c r="I22" s="96">
        <f>+[5]Cuadro31!J11</f>
        <v>1</v>
      </c>
      <c r="J22" s="94">
        <f>+[5]Cuadro31!K11</f>
        <v>1</v>
      </c>
      <c r="K22" s="93">
        <f>+[5]Cuadro31!L11</f>
        <v>1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>
      <c r="A25" s="7"/>
      <c r="B25" s="9"/>
      <c r="C25" s="184" t="s">
        <v>151</v>
      </c>
      <c r="D25" s="184"/>
      <c r="E25" s="184"/>
      <c r="F25" s="184"/>
      <c r="G25" s="184"/>
      <c r="H25" s="184"/>
      <c r="I25" s="184"/>
      <c r="J25" s="184"/>
      <c r="K25" s="184"/>
      <c r="L25" s="11"/>
      <c r="M25" s="7"/>
      <c r="O25" s="56"/>
      <c r="P25" s="56"/>
      <c r="Q25" s="56"/>
      <c r="R25" s="80"/>
      <c r="S25" s="81"/>
      <c r="T25" s="81"/>
      <c r="U25" s="82"/>
    </row>
    <row r="26" spans="1:23">
      <c r="A26" s="7"/>
      <c r="B26" s="9"/>
      <c r="C26" s="182" t="s">
        <v>775</v>
      </c>
      <c r="D26" s="182"/>
      <c r="E26" s="182"/>
      <c r="F26" s="182"/>
      <c r="G26" s="182"/>
      <c r="H26" s="182"/>
      <c r="I26" s="182"/>
      <c r="J26" s="182"/>
      <c r="K26" s="182"/>
      <c r="L26" s="11"/>
      <c r="M26" s="7"/>
      <c r="O26" s="56"/>
      <c r="P26" s="56"/>
      <c r="Q26" s="56"/>
      <c r="R26" s="80"/>
      <c r="S26" s="81"/>
      <c r="T26" s="81"/>
      <c r="U26" s="82"/>
    </row>
    <row r="27" spans="1:23">
      <c r="A27" s="7"/>
      <c r="D27" s="9"/>
      <c r="E27" s="98">
        <v>2010</v>
      </c>
      <c r="F27" s="98">
        <v>2011</v>
      </c>
      <c r="G27" s="98">
        <v>2012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>
      <c r="A28" s="7"/>
      <c r="D28" s="9" t="s">
        <v>6</v>
      </c>
      <c r="E28" s="61">
        <f>+[5]Cuadro31a!B2</f>
        <v>0.91</v>
      </c>
      <c r="F28" s="60">
        <f>+[5]Cuadro31a!C2</f>
        <v>1.47</v>
      </c>
      <c r="G28" s="59">
        <f>+[5]Cuadro31a!D2</f>
        <v>1.7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>
      <c r="A29" s="7"/>
      <c r="D29" s="9" t="s">
        <v>4</v>
      </c>
      <c r="E29" s="61">
        <f>+[5]Cuadro31a!B3</f>
        <v>0.91</v>
      </c>
      <c r="F29" s="60">
        <f>+[5]Cuadro31a!C3</f>
        <v>1.61</v>
      </c>
      <c r="G29" s="59">
        <f>+[5]Cuadro31a!D3</f>
        <v>1.29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766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782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tr">
        <f>+[5]Cuadro32!C2</f>
        <v>Cereal y pan</v>
      </c>
      <c r="C13" s="64">
        <f>+[5]Cuadro32!D2</f>
        <v>0.64</v>
      </c>
      <c r="D13" s="64">
        <f>+[5]Cuadro32!E2</f>
        <v>2.12929226071083E-2</v>
      </c>
      <c r="E13" s="64">
        <f>+[5]Cuadro32!F2</f>
        <v>0.14000000000000001</v>
      </c>
      <c r="F13" s="64">
        <f>+[5]Cuadro32!G2</f>
        <v>6.7517955338124696E-3</v>
      </c>
      <c r="G13" s="64">
        <f>+[5]Cuadro32!H2</f>
        <v>1.5</v>
      </c>
      <c r="H13" s="64">
        <f>+[5]Cuadro32!I2</f>
        <v>2.4266216762635101E-2</v>
      </c>
      <c r="I13" s="87"/>
      <c r="J13" s="11"/>
      <c r="K13" s="7"/>
      <c r="P13" s="79"/>
      <c r="Q13" s="79"/>
      <c r="R13" s="79"/>
    </row>
    <row r="14" spans="1:22">
      <c r="A14" s="7"/>
      <c r="B14" s="9" t="str">
        <f>+[5]Cuadro32!C3</f>
        <v>Cereales</v>
      </c>
      <c r="C14" s="61">
        <f>+[5]Cuadro32!D3</f>
        <v>0.69</v>
      </c>
      <c r="D14" s="61">
        <f>+[5]Cuadro32!E3</f>
        <v>1.2085557789268999E-2</v>
      </c>
      <c r="E14" s="60">
        <f>+[5]Cuadro32!F3</f>
        <v>0.31</v>
      </c>
      <c r="F14" s="60">
        <f>+[5]Cuadro32!G3</f>
        <v>7.9006788423509108E-3</v>
      </c>
      <c r="G14" s="59">
        <f>+[5]Cuadro32!H3</f>
        <v>1.24</v>
      </c>
      <c r="H14" s="61">
        <f>+[5]Cuadro32!I3</f>
        <v>1.04860073553142E-2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tr">
        <f>+[5]Cuadro32!C4</f>
        <v>Pdto Panadería</v>
      </c>
      <c r="C15" s="61">
        <f>+[5]Cuadro32!D4</f>
        <v>0.6</v>
      </c>
      <c r="D15" s="61">
        <f>+[5]Cuadro32!E4</f>
        <v>9.4526166879479404E-3</v>
      </c>
      <c r="E15" s="60">
        <f>+[5]Cuadro32!F4</f>
        <v>-0.06</v>
      </c>
      <c r="F15" s="60">
        <f>+[5]Cuadro32!G4</f>
        <v>-1.36457280446274E-3</v>
      </c>
      <c r="G15" s="59">
        <f>+[5]Cuadro32!H4</f>
        <v>1.78</v>
      </c>
      <c r="H15" s="61">
        <f>+[5]Cuadro32!I4</f>
        <v>1.37430838145947E-2</v>
      </c>
      <c r="I15" s="129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tr">
        <f>+[5]Cuadro32!C5</f>
        <v>Cereales</v>
      </c>
      <c r="C21" s="64">
        <f>+[5]Cuadro32!D5</f>
        <v>0.69</v>
      </c>
      <c r="D21" s="64">
        <f>+[5]Cuadro32!E5</f>
        <v>1.2085557789268999E-2</v>
      </c>
      <c r="E21" s="64">
        <f>+[5]Cuadro32!F5</f>
        <v>0.31</v>
      </c>
      <c r="F21" s="64">
        <f>+[5]Cuadro32!G5</f>
        <v>7.9006788423509108E-3</v>
      </c>
      <c r="G21" s="64">
        <f>+[5]Cuadro32!H5</f>
        <v>1.24</v>
      </c>
      <c r="H21" s="64">
        <f>+[5]Cuadro32!I5</f>
        <v>1.04860073553142E-2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tr">
        <f>+[5]Cuadro32!C6</f>
        <v>Arroz</v>
      </c>
      <c r="C22" s="61">
        <f>+[5]Cuadro32!D6</f>
        <v>0.57999999999999996</v>
      </c>
      <c r="D22" s="61">
        <f>+[5]Cuadro32!E6</f>
        <v>6.7886977797626197E-3</v>
      </c>
      <c r="E22" s="60">
        <f>+[5]Cuadro32!F6</f>
        <v>0.19</v>
      </c>
      <c r="F22" s="60">
        <f>+[5]Cuadro32!G6</f>
        <v>3.4826663369404601E-3</v>
      </c>
      <c r="G22" s="59">
        <f>+[5]Cuadro32!H6</f>
        <v>1.53</v>
      </c>
      <c r="H22" s="61">
        <f>+[5]Cuadro32!I6</f>
        <v>5.3531223496524399E-3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tr">
        <f>+[5]Cuadro32!C7</f>
        <v>Harinas</v>
      </c>
      <c r="C23" s="61">
        <f>+[5]Cuadro32!D7</f>
        <v>1.2</v>
      </c>
      <c r="D23" s="61">
        <f>+[5]Cuadro32!E7</f>
        <v>1.01177770018224E-3</v>
      </c>
      <c r="E23" s="60">
        <f>+[5]Cuadro32!F7</f>
        <v>1.08</v>
      </c>
      <c r="F23" s="60">
        <f>+[5]Cuadro32!G7</f>
        <v>1.2690317062015099E-3</v>
      </c>
      <c r="G23" s="59">
        <f>+[5]Cuadro32!H7</f>
        <v>1.8</v>
      </c>
      <c r="H23" s="61">
        <f>+[5]Cuadro32!I7</f>
        <v>1.0322117481996399E-3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tr">
        <f>+[5]Cuadro32!C8</f>
        <v>Pasta alimenticia</v>
      </c>
      <c r="C24" s="61">
        <f>+[5]Cuadro32!D8</f>
        <v>0.54</v>
      </c>
      <c r="D24" s="61">
        <f>+[5]Cuadro32!E8</f>
        <v>1.5555548525684399E-3</v>
      </c>
      <c r="E24" s="60">
        <f>+[5]Cuadro32!F8</f>
        <v>0.15</v>
      </c>
      <c r="F24" s="60">
        <f>+[5]Cuadro32!G8</f>
        <v>6.2349045982163702E-4</v>
      </c>
      <c r="G24" s="59">
        <f>+[5]Cuadro32!H8</f>
        <v>1.25</v>
      </c>
      <c r="H24" s="61">
        <f>+[5]Cuadro32!I8</f>
        <v>2.19187058889973E-3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tr">
        <f>+[5]Cuadro32!C9</f>
        <v>Cereal preparado</v>
      </c>
      <c r="C25" s="61">
        <f>+[5]Cuadro32!D9</f>
        <v>0.81</v>
      </c>
      <c r="D25" s="61">
        <f>+[5]Cuadro32!E9</f>
        <v>1.17194752765654E-3</v>
      </c>
      <c r="E25" s="60">
        <f>+[5]Cuadro32!F9</f>
        <v>0.99</v>
      </c>
      <c r="F25" s="60">
        <f>+[5]Cuadro32!G9</f>
        <v>1.08789263973639E-3</v>
      </c>
      <c r="G25" s="59">
        <f>+[5]Cuadro32!H9</f>
        <v>0.67</v>
      </c>
      <c r="H25" s="61">
        <f>+[5]Cuadro32!I9</f>
        <v>1.7299565503063499E-3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tr">
        <f>+[5]Cuadro32!C10</f>
        <v>Otro cereal</v>
      </c>
      <c r="C26" s="61">
        <f>+[5]Cuadro32!D10</f>
        <v>2.36</v>
      </c>
      <c r="D26" s="61">
        <f>+[5]Cuadro32!E10</f>
        <v>1.50719272523021E-3</v>
      </c>
      <c r="E26" s="60">
        <f>+[5]Cuadro32!F10</f>
        <v>2.02</v>
      </c>
      <c r="F26" s="60">
        <f>+[5]Cuadro32!G10</f>
        <v>1.4691058034895499E-3</v>
      </c>
      <c r="G26" s="59">
        <f>+[5]Cuadro32!H10</f>
        <v>2.92</v>
      </c>
      <c r="H26" s="61">
        <f>+[5]Cuadro32!I10</f>
        <v>1.42536273730902E-4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24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tr">
        <f>+[5]Cuadro32!C11</f>
        <v>Pdto Panadería</v>
      </c>
      <c r="C32" s="64">
        <f>+[5]Cuadro32!D11</f>
        <v>0.6</v>
      </c>
      <c r="D32" s="64">
        <f>+[5]Cuadro32!E11</f>
        <v>9.4526166879479404E-3</v>
      </c>
      <c r="E32" s="64">
        <f>+[5]Cuadro32!F11</f>
        <v>-0.06</v>
      </c>
      <c r="F32" s="64">
        <f>+[5]Cuadro32!G11</f>
        <v>-1.36457280446274E-3</v>
      </c>
      <c r="G32" s="64">
        <f>+[5]Cuadro32!H11</f>
        <v>1.78</v>
      </c>
      <c r="H32" s="64">
        <f>+[5]Cuadro32!I11</f>
        <v>1.37430838145947E-2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tr">
        <f>+[5]Cuadro32!C12</f>
        <v>Pan</v>
      </c>
      <c r="C33" s="61">
        <f>+[5]Cuadro32!D12</f>
        <v>0.28999999999999998</v>
      </c>
      <c r="D33" s="61">
        <f>+[5]Cuadro32!E12</f>
        <v>3.2194418619809202E-3</v>
      </c>
      <c r="E33" s="60">
        <f>+[5]Cuadro32!F12</f>
        <v>-0.28999999999999998</v>
      </c>
      <c r="F33" s="60">
        <f>+[5]Cuadro32!G12</f>
        <v>-5.0218751805837002E-3</v>
      </c>
      <c r="G33" s="59">
        <f>+[5]Cuadro32!H12</f>
        <v>0.69</v>
      </c>
      <c r="H33" s="61">
        <f>+[5]Cuadro32!I12</f>
        <v>2.6884321426269399E-3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tr">
        <f>+[5]Cuadro32!C13</f>
        <v>Otros panadería</v>
      </c>
      <c r="C34" s="61">
        <f>+[5]Cuadro32!D13</f>
        <v>1.33</v>
      </c>
      <c r="D34" s="61">
        <f>+[5]Cuadro32!E13</f>
        <v>6.1888823811291002E-3</v>
      </c>
      <c r="E34" s="60">
        <f>+[5]Cuadro32!F13</f>
        <v>0.66</v>
      </c>
      <c r="F34" s="60">
        <f>+[5]Cuadro32!G13</f>
        <v>3.5812164976177399E-3</v>
      </c>
      <c r="G34" s="59">
        <f>+[5]Cuadro32!H13</f>
        <v>2.9</v>
      </c>
      <c r="H34" s="61">
        <f>+[5]Cuadro32!I13</f>
        <v>1.1091445715265699E-2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7:I7"/>
    <mergeCell ref="C8:I8"/>
    <mergeCell ref="C10:D10"/>
    <mergeCell ref="E10:F10"/>
    <mergeCell ref="G10:H10"/>
    <mergeCell ref="C18:D18"/>
    <mergeCell ref="E18:F18"/>
    <mergeCell ref="G18:H18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tr">
        <f>+[5]Cuadro33!C2</f>
        <v>Tubérculo-plátano</v>
      </c>
      <c r="C13" s="64">
        <f>+[5]Cuadro33!D2</f>
        <v>-6.4</v>
      </c>
      <c r="D13" s="64">
        <f>+[5]Cuadro33!E2</f>
        <v>-5.0973584863685098E-2</v>
      </c>
      <c r="E13" s="64">
        <f>+[5]Cuadro33!F2</f>
        <v>-8.42</v>
      </c>
      <c r="F13" s="64">
        <f>+[5]Cuadro33!G2</f>
        <v>-0.108348785473471</v>
      </c>
      <c r="G13" s="64">
        <f>+[5]Cuadro33!H2</f>
        <v>-1.74</v>
      </c>
      <c r="H13" s="64">
        <f>+[5]Cuadro33!I2</f>
        <v>-6.53786160315609E-3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tr">
        <f>+[5]Cuadro33!C3</f>
        <v>Tubérculos</v>
      </c>
      <c r="C14" s="61">
        <f>+[5]Cuadro33!D3</f>
        <v>-7.72</v>
      </c>
      <c r="D14" s="61">
        <f>+[5]Cuadro33!E3</f>
        <v>-4.68000702707261E-2</v>
      </c>
      <c r="E14" s="60">
        <f>+[5]Cuadro33!F3</f>
        <v>-9.98</v>
      </c>
      <c r="F14" s="60">
        <f>+[5]Cuadro33!G3</f>
        <v>-0.101527072726094</v>
      </c>
      <c r="G14" s="59">
        <f>+[5]Cuadro33!H3</f>
        <v>-1.01</v>
      </c>
      <c r="H14" s="61">
        <f>+[5]Cuadro33!I3</f>
        <v>-2.82520015699477E-3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tr">
        <f>+[5]Cuadro33!C4</f>
        <v>Plátano</v>
      </c>
      <c r="C15" s="61">
        <f>+[5]Cuadro33!D4</f>
        <v>-2.1800000000000002</v>
      </c>
      <c r="D15" s="61">
        <f>+[5]Cuadro33!E4</f>
        <v>-4.1481505610360498E-3</v>
      </c>
      <c r="E15" s="60">
        <f>+[5]Cuadro33!F4</f>
        <v>-2.52</v>
      </c>
      <c r="F15" s="60">
        <f>+[5]Cuadro33!G4</f>
        <v>-6.7925157033073003E-3</v>
      </c>
      <c r="G15" s="59">
        <f>+[5]Cuadro33!H4</f>
        <v>-3.85</v>
      </c>
      <c r="H15" s="61">
        <f>+[5]Cuadro33!I4</f>
        <v>-3.6961541587648299E-3</v>
      </c>
      <c r="I15" s="129"/>
      <c r="J15" s="11"/>
      <c r="K15" s="7"/>
      <c r="P15" s="80"/>
      <c r="Q15" s="81"/>
      <c r="R15" s="81"/>
      <c r="S15" s="82"/>
    </row>
    <row r="16" spans="1:22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tr">
        <f>+[5]Cuadro33!C5</f>
        <v>Tubérculos</v>
      </c>
      <c r="C21" s="64">
        <f>+[5]Cuadro33!D5</f>
        <v>-7.72</v>
      </c>
      <c r="D21" s="64">
        <f>+[5]Cuadro33!E5</f>
        <v>-4.68000702707261E-2</v>
      </c>
      <c r="E21" s="64">
        <f>+[5]Cuadro33!F5</f>
        <v>-9.98</v>
      </c>
      <c r="F21" s="64">
        <f>+[5]Cuadro33!G5</f>
        <v>-0.101527072726094</v>
      </c>
      <c r="G21" s="64">
        <f>+[5]Cuadro33!H5</f>
        <v>-1.01</v>
      </c>
      <c r="H21" s="64">
        <f>+[5]Cuadro33!I5</f>
        <v>-2.82520015699477E-3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tr">
        <f>+[5]Cuadro33!C6</f>
        <v>Papa</v>
      </c>
      <c r="C22" s="59">
        <f>+[5]Cuadro33!D6</f>
        <v>-9.41</v>
      </c>
      <c r="D22" s="59">
        <f>+[5]Cuadro33!E6</f>
        <v>-5.1556179670765999E-2</v>
      </c>
      <c r="E22" s="60">
        <f>+[5]Cuadro33!F6</f>
        <v>-11.5</v>
      </c>
      <c r="F22" s="60">
        <f>+[5]Cuadro33!G6</f>
        <v>-0.107324828954753</v>
      </c>
      <c r="G22" s="59">
        <f>+[5]Cuadro33!H6</f>
        <v>-2.0299999999999998</v>
      </c>
      <c r="H22" s="59">
        <f>+[5]Cuadro33!I6</f>
        <v>-5.0917748520909398E-3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tr">
        <f>+[5]Cuadro33!C7</f>
        <v>Yuca</v>
      </c>
      <c r="C23" s="59">
        <f>+[5]Cuadro33!D7</f>
        <v>9.33</v>
      </c>
      <c r="D23" s="59">
        <f>+[5]Cuadro33!E7</f>
        <v>4.4368361835568897E-3</v>
      </c>
      <c r="E23" s="60">
        <f>+[5]Cuadro33!F7</f>
        <v>7.82</v>
      </c>
      <c r="F23" s="60">
        <f>+[5]Cuadro33!G7</f>
        <v>5.6006898520185103E-3</v>
      </c>
      <c r="G23" s="59">
        <f>+[5]Cuadro33!H7</f>
        <v>7.92</v>
      </c>
      <c r="H23" s="59">
        <f>+[5]Cuadro33!I7</f>
        <v>1.72349657566259E-3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tr">
        <f>+[5]Cuadro33!C8</f>
        <v>Otros tubérculos</v>
      </c>
      <c r="C24" s="61">
        <f>+[5]Cuadro33!D8</f>
        <v>2.85</v>
      </c>
      <c r="D24" s="61">
        <f>+[5]Cuadro33!E8</f>
        <v>3.0648155445275199E-4</v>
      </c>
      <c r="E24" s="60">
        <f>+[5]Cuadro33!F8</f>
        <v>1.73</v>
      </c>
      <c r="F24" s="60">
        <f>+[5]Cuadro33!G8</f>
        <v>2.1456879604475699E-4</v>
      </c>
      <c r="G24" s="59">
        <f>+[5]Cuadro33!H8</f>
        <v>7.7</v>
      </c>
      <c r="H24" s="61">
        <f>+[5]Cuadro33!I8</f>
        <v>5.4935141500225804E-4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tr">
        <f>+[5]Cuadro33!C9</f>
        <v>Plátano</v>
      </c>
      <c r="C30" s="64">
        <f>+[5]Cuadro33!D9</f>
        <v>-2.1800000000000002</v>
      </c>
      <c r="D30" s="64">
        <f>+[5]Cuadro33!E9</f>
        <v>-4.1481505610360498E-3</v>
      </c>
      <c r="E30" s="64">
        <f>+[5]Cuadro33!F9</f>
        <v>-2.52</v>
      </c>
      <c r="F30" s="64">
        <f>+[5]Cuadro33!G9</f>
        <v>-6.7925157033073003E-3</v>
      </c>
      <c r="G30" s="64">
        <f>+[5]Cuadro33!H9</f>
        <v>-3.85</v>
      </c>
      <c r="H30" s="64">
        <f>+[5]Cuadro33!I9</f>
        <v>-3.6961541587648299E-3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tr">
        <f>+[5]Cuadro33!C10</f>
        <v>Plátano</v>
      </c>
      <c r="C31" s="61">
        <f>+[5]Cuadro33!D10</f>
        <v>-2.1800000000000002</v>
      </c>
      <c r="D31" s="61">
        <f>+[5]Cuadro33!E10</f>
        <v>-4.1481505610360498E-3</v>
      </c>
      <c r="E31" s="60">
        <f>+[5]Cuadro33!F10</f>
        <v>-2.52</v>
      </c>
      <c r="F31" s="60">
        <f>+[5]Cuadro33!G10</f>
        <v>-6.7925157033073003E-3</v>
      </c>
      <c r="G31" s="59">
        <f>+[5]Cuadro33!H10</f>
        <v>-3.85</v>
      </c>
      <c r="H31" s="61">
        <f>+[5]Cuadro33!I10</f>
        <v>-3.6961541587648299E-3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tr">
        <f>+[5]Cuadro34!C2</f>
        <v>Hortaliza-legumbre</v>
      </c>
      <c r="C13" s="64">
        <f>+[5]Cuadro34!D2</f>
        <v>9.4700000000000006</v>
      </c>
      <c r="D13" s="64">
        <f>+[5]Cuadro34!E2</f>
        <v>0.169486732861728</v>
      </c>
      <c r="E13" s="64">
        <f>+[5]Cuadro34!F2</f>
        <v>8.67</v>
      </c>
      <c r="F13" s="64">
        <f>+[5]Cuadro34!G2</f>
        <v>0.21032880758907699</v>
      </c>
      <c r="G13" s="64">
        <f>+[5]Cuadro34!H2</f>
        <v>11.58</v>
      </c>
      <c r="H13" s="64">
        <f>+[5]Cuadro34!I2</f>
        <v>0.12801378135813099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+[5]Cuadro34!C3</f>
        <v>Hortaliza fresca</v>
      </c>
      <c r="C14" s="61">
        <f>+[5]Cuadro34!D3</f>
        <v>19.34</v>
      </c>
      <c r="D14" s="61">
        <f>+[5]Cuadro34!E3</f>
        <v>0.142700941367194</v>
      </c>
      <c r="E14" s="60">
        <f>+[5]Cuadro34!F3</f>
        <v>18.25</v>
      </c>
      <c r="F14" s="60">
        <f>+[5]Cuadro34!G3</f>
        <v>0.17693939577202</v>
      </c>
      <c r="G14" s="59">
        <f>+[5]Cuadro34!H3</f>
        <v>22.44</v>
      </c>
      <c r="H14" s="61">
        <f>+[5]Cuadro34!I3</f>
        <v>0.119186322481281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+[5]Cuadro34!C4</f>
        <v>Legumbres</v>
      </c>
      <c r="C15" s="61">
        <f>+[5]Cuadro34!D4</f>
        <v>2.5499999999999998</v>
      </c>
      <c r="D15" s="61">
        <f>+[5]Cuadro34!E4</f>
        <v>2.6820078762270699E-2</v>
      </c>
      <c r="E15" s="60">
        <f>+[5]Cuadro34!F4</f>
        <v>2.29</v>
      </c>
      <c r="F15" s="60">
        <f>+[5]Cuadro34!G4</f>
        <v>3.33536772206054E-2</v>
      </c>
      <c r="G15" s="59">
        <f>+[5]Cuadro34!H4</f>
        <v>1.54</v>
      </c>
      <c r="H15" s="61">
        <f>+[5]Cuadro34!I4</f>
        <v>8.84451284930746E-3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+[5]Cuadro34!C5</f>
        <v>Hortaliza fresca</v>
      </c>
      <c r="C21" s="64">
        <f>+[5]Cuadro34!D5</f>
        <v>19.34</v>
      </c>
      <c r="D21" s="64">
        <f>+[5]Cuadro34!E5</f>
        <v>0.142700941367194</v>
      </c>
      <c r="E21" s="64">
        <f>+[5]Cuadro34!F5</f>
        <v>18.25</v>
      </c>
      <c r="F21" s="64">
        <f>+[5]Cuadro34!G5</f>
        <v>0.17693939577202</v>
      </c>
      <c r="G21" s="64">
        <f>+[5]Cuadro34!H5</f>
        <v>22.44</v>
      </c>
      <c r="H21" s="64">
        <f>+[5]Cuadro34!I5</f>
        <v>0.119186322481281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+[5]Cuadro34!C6</f>
        <v>Cebolla</v>
      </c>
      <c r="C22" s="61">
        <f>+[5]Cuadro34!D6</f>
        <v>29.16</v>
      </c>
      <c r="D22" s="61">
        <f>+[5]Cuadro34!E6</f>
        <v>3.0726936214019399E-2</v>
      </c>
      <c r="E22" s="60">
        <f>+[5]Cuadro34!F6</f>
        <v>31.2</v>
      </c>
      <c r="F22" s="60">
        <f>+[5]Cuadro34!G6</f>
        <v>5.1187676513720401E-2</v>
      </c>
      <c r="G22" s="59">
        <f>+[5]Cuadro34!H6</f>
        <v>26.26</v>
      </c>
      <c r="H22" s="61">
        <f>+[5]Cuadro34!I6</f>
        <v>6.7252399109216697E-3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+[5]Cuadro34!C7</f>
        <v>Tomate</v>
      </c>
      <c r="C23" s="61">
        <f>+[5]Cuadro34!D7</f>
        <v>24.88</v>
      </c>
      <c r="D23" s="61">
        <f>+[5]Cuadro34!E7</f>
        <v>3.5368917908189502E-2</v>
      </c>
      <c r="E23" s="60">
        <f>+[5]Cuadro34!F7</f>
        <v>25.91</v>
      </c>
      <c r="F23" s="60">
        <f>+[5]Cuadro34!G7</f>
        <v>5.4812300136379097E-2</v>
      </c>
      <c r="G23" s="59">
        <f>+[5]Cuadro34!H7</f>
        <v>20.64</v>
      </c>
      <c r="H23" s="61">
        <f>+[5]Cuadro34!I7</f>
        <v>1.3195283290480199E-2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+[5]Cuadro34!C8</f>
        <v>Zanahoria</v>
      </c>
      <c r="C24" s="61">
        <f>+[5]Cuadro34!D8</f>
        <v>14.94</v>
      </c>
      <c r="D24" s="61">
        <f>+[5]Cuadro34!E8</f>
        <v>4.3263213345440402E-3</v>
      </c>
      <c r="E24" s="60">
        <f>+[5]Cuadro34!F8</f>
        <v>13.8</v>
      </c>
      <c r="F24" s="60">
        <f>+[5]Cuadro34!G8</f>
        <v>5.1617396000544803E-3</v>
      </c>
      <c r="G24" s="59">
        <f>+[5]Cuadro34!H8</f>
        <v>15.91</v>
      </c>
      <c r="H24" s="61">
        <f>+[5]Cuadro34!I8</f>
        <v>1.63999432331639E-3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tr">
        <f>+[5]Cuadro34!C9</f>
        <v>Revuelto verde</v>
      </c>
      <c r="C25" s="61">
        <f>+[5]Cuadro34!D9</f>
        <v>3.69</v>
      </c>
      <c r="D25" s="61">
        <f>+[5]Cuadro34!E9</f>
        <v>3.4403258170935202E-3</v>
      </c>
      <c r="E25" s="60">
        <f>+[5]Cuadro34!F9</f>
        <v>5.1100000000000003</v>
      </c>
      <c r="F25" s="60">
        <f>+[5]Cuadro34!G9</f>
        <v>7.4268633492804098E-3</v>
      </c>
      <c r="G25" s="59">
        <f>+[5]Cuadro34!H9</f>
        <v>0.3</v>
      </c>
      <c r="H25" s="61">
        <f>+[5]Cuadro34!I9</f>
        <v>1.5536457436161999E-4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tr">
        <f>+[5]Cuadro34!C10</f>
        <v>Otras hortalizas</v>
      </c>
      <c r="C26" s="61">
        <f>+[5]Cuadro34!D10</f>
        <v>18.690000000000001</v>
      </c>
      <c r="D26" s="61">
        <f>+[5]Cuadro34!E10</f>
        <v>6.8806299295326598E-2</v>
      </c>
      <c r="E26" s="60">
        <f>+[5]Cuadro34!F10</f>
        <v>14.18</v>
      </c>
      <c r="F26" s="60">
        <f>+[5]Cuadro34!G10</f>
        <v>5.8301714808880203E-2</v>
      </c>
      <c r="G26" s="59">
        <f>+[5]Cuadro34!H10</f>
        <v>25.69</v>
      </c>
      <c r="H26" s="61">
        <f>+[5]Cuadro34!I10</f>
        <v>9.7494206670807798E-2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24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tr">
        <f>+[5]Cuadro34!C11</f>
        <v>Legumbres</v>
      </c>
      <c r="C32" s="64">
        <f>+[5]Cuadro34!D11</f>
        <v>2.5499999999999998</v>
      </c>
      <c r="D32" s="64">
        <f>+[5]Cuadro34!E11</f>
        <v>2.6820078762270699E-2</v>
      </c>
      <c r="E32" s="64">
        <f>+[5]Cuadro34!F11</f>
        <v>2.29</v>
      </c>
      <c r="F32" s="64">
        <f>+[5]Cuadro34!G11</f>
        <v>3.33536772206054E-2</v>
      </c>
      <c r="G32" s="64">
        <f>+[5]Cuadro34!H11</f>
        <v>1.54</v>
      </c>
      <c r="H32" s="64">
        <f>+[5]Cuadro34!I11</f>
        <v>8.84451284930746E-3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tr">
        <f>+[5]Cuadro34!C12</f>
        <v>Frijol</v>
      </c>
      <c r="C33" s="61">
        <f>+[5]Cuadro34!D12</f>
        <v>-1.1299999999999999</v>
      </c>
      <c r="D33" s="61">
        <f>+[5]Cuadro34!E12</f>
        <v>-4.1032187795251003E-3</v>
      </c>
      <c r="E33" s="60">
        <f>+[5]Cuadro34!F12</f>
        <v>-1.52</v>
      </c>
      <c r="F33" s="60">
        <f>+[5]Cuadro34!G12</f>
        <v>-8.8858726954274894E-3</v>
      </c>
      <c r="G33" s="59">
        <f>+[5]Cuadro34!H12</f>
        <v>-0.25</v>
      </c>
      <c r="H33" s="61">
        <f>+[5]Cuadro34!I12</f>
        <v>-3.23868097161893E-4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tr">
        <f>+[5]Cuadro34!C13</f>
        <v>Arveja</v>
      </c>
      <c r="C34" s="61">
        <f>+[5]Cuadro34!D13</f>
        <v>20.98</v>
      </c>
      <c r="D34" s="61">
        <f>+[5]Cuadro34!E13</f>
        <v>3.6939331412841399E-2</v>
      </c>
      <c r="E34" s="60">
        <f>+[5]Cuadro34!F13</f>
        <v>25.7</v>
      </c>
      <c r="F34" s="60">
        <f>+[5]Cuadro34!G13</f>
        <v>5.1066305676266202E-2</v>
      </c>
      <c r="G34" s="59">
        <f>+[5]Cuadro34!H13</f>
        <v>21.26</v>
      </c>
      <c r="H34" s="61">
        <f>+[5]Cuadro34!I13</f>
        <v>1.15920653677348E-2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tr">
        <f>+[5]Cuadro34!C14</f>
        <v>Legumbre seca</v>
      </c>
      <c r="C35" s="61">
        <f>+[5]Cuadro34!D14</f>
        <v>-1.84</v>
      </c>
      <c r="D35" s="61">
        <f>+[5]Cuadro34!E14</f>
        <v>-6.5631997679071697E-3</v>
      </c>
      <c r="E35" s="60">
        <f>+[5]Cuadro34!F14</f>
        <v>-1.84</v>
      </c>
      <c r="F35" s="60">
        <f>+[5]Cuadro34!G14</f>
        <v>-9.7589269903951299E-3</v>
      </c>
      <c r="G35" s="59">
        <f>+[5]Cuadro34!H14</f>
        <v>-1.36</v>
      </c>
      <c r="H35" s="61">
        <f>+[5]Cuadro34!I14</f>
        <v>-2.00976290857001E-3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tr">
        <f>+[5]Cuadro34!C15</f>
        <v>Hortaliza Enlatada</v>
      </c>
      <c r="C36" s="61">
        <f>+[5]Cuadro34!D15</f>
        <v>0.36</v>
      </c>
      <c r="D36" s="61">
        <f>+[5]Cuadro34!E15</f>
        <v>5.6118875751090796E-4</v>
      </c>
      <c r="E36" s="60">
        <f>+[5]Cuadro34!F15</f>
        <v>0.6</v>
      </c>
      <c r="F36" s="60">
        <f>+[5]Cuadro34!G15</f>
        <v>8.5644291280640502E-4</v>
      </c>
      <c r="G36" s="59">
        <f>+[5]Cuadro34!H15</f>
        <v>-0.17</v>
      </c>
      <c r="H36" s="61">
        <f>+[5]Cuadro34!I15</f>
        <v>-4.1217961855325401E-4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tr">
        <f>+[5]Cuadro35!C2</f>
        <v>Frutas</v>
      </c>
      <c r="C13" s="64">
        <f>+[5]Cuadro35!D2</f>
        <v>1.0900000000000001</v>
      </c>
      <c r="D13" s="64">
        <f>+[5]Cuadro35!E2</f>
        <v>1.0860816897472101E-2</v>
      </c>
      <c r="E13" s="64">
        <f>+[5]Cuadro35!F2</f>
        <v>1.07</v>
      </c>
      <c r="F13" s="64">
        <f>+[5]Cuadro35!G2</f>
        <v>1.13518041705829E-2</v>
      </c>
      <c r="G13" s="64">
        <f>+[5]Cuadro35!H2</f>
        <v>1.17</v>
      </c>
      <c r="H13" s="64">
        <f>+[5]Cuadro35!I2</f>
        <v>1.59051226521537E-2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+[5]Cuadro35!C3</f>
        <v>Fruta fresca</v>
      </c>
      <c r="C14" s="59">
        <f>+[5]Cuadro35!D3</f>
        <v>0.26</v>
      </c>
      <c r="D14" s="59">
        <f>+[5]Cuadro35!E3</f>
        <v>2.3700970454648301E-3</v>
      </c>
      <c r="E14" s="60">
        <f>+[5]Cuadro35!F3</f>
        <v>0.84</v>
      </c>
      <c r="F14" s="60">
        <f>+[5]Cuadro35!G3</f>
        <v>8.3321495373317508E-3</v>
      </c>
      <c r="G14" s="59">
        <f>+[5]Cuadro35!H3</f>
        <v>-0.97</v>
      </c>
      <c r="H14" s="59">
        <f>+[5]Cuadro35!I3</f>
        <v>-1.1477934548134099E-2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+[5]Cuadro35!C4</f>
        <v>Fruta conserva</v>
      </c>
      <c r="C15" s="61">
        <f>+[5]Cuadro35!D4</f>
        <v>9.9700000000000006</v>
      </c>
      <c r="D15" s="61">
        <f>+[5]Cuadro35!E4</f>
        <v>8.4551523552438401E-3</v>
      </c>
      <c r="E15" s="60">
        <f>+[5]Cuadro35!F4</f>
        <v>4.3600000000000003</v>
      </c>
      <c r="F15" s="60">
        <f>+[5]Cuadro35!G4</f>
        <v>3.00613930027136E-3</v>
      </c>
      <c r="G15" s="59">
        <f>+[5]Cuadro35!H4</f>
        <v>15.5</v>
      </c>
      <c r="H15" s="61">
        <f>+[5]Cuadro35!I4</f>
        <v>2.7302126752621399E-2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+[5]Cuadro35!C5</f>
        <v>Fruta fresca</v>
      </c>
      <c r="C21" s="64">
        <f>+[5]Cuadro35!D5</f>
        <v>0.26</v>
      </c>
      <c r="D21" s="64">
        <f>+[5]Cuadro35!E5</f>
        <v>2.3700970454648301E-3</v>
      </c>
      <c r="E21" s="64">
        <f>+[5]Cuadro35!F5</f>
        <v>0.84</v>
      </c>
      <c r="F21" s="64">
        <f>+[5]Cuadro35!G5</f>
        <v>8.3321495373317508E-3</v>
      </c>
      <c r="G21" s="64">
        <f>+[5]Cuadro35!H5</f>
        <v>-0.97</v>
      </c>
      <c r="H21" s="64">
        <f>+[5]Cuadro35!I5</f>
        <v>-1.1477934548134099E-2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+[5]Cuadro35!C6</f>
        <v>Naranjas</v>
      </c>
      <c r="C22" s="59">
        <f>+[5]Cuadro35!D6</f>
        <v>16.489999999999998</v>
      </c>
      <c r="D22" s="59">
        <f>+[5]Cuadro35!E6</f>
        <v>7.1706436983370696E-3</v>
      </c>
      <c r="E22" s="60">
        <f>+[5]Cuadro35!F6</f>
        <v>9.8800000000000008</v>
      </c>
      <c r="F22" s="60">
        <f>+[5]Cuadro35!G6</f>
        <v>4.6332645198349301E-3</v>
      </c>
      <c r="G22" s="59">
        <f>+[5]Cuadro35!H6</f>
        <v>25.49</v>
      </c>
      <c r="H22" s="59">
        <f>+[5]Cuadro35!I6</f>
        <v>1.16293433644266E-2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+[5]Cuadro35!C7</f>
        <v>Bananos</v>
      </c>
      <c r="C23" s="59">
        <f>+[5]Cuadro35!D7</f>
        <v>2.82</v>
      </c>
      <c r="D23" s="59">
        <f>+[5]Cuadro35!E7</f>
        <v>9.2413022348942098E-4</v>
      </c>
      <c r="E23" s="60">
        <f>+[5]Cuadro35!F7</f>
        <v>2.4500000000000002</v>
      </c>
      <c r="F23" s="60">
        <f>+[5]Cuadro35!G7</f>
        <v>1.18620777141915E-3</v>
      </c>
      <c r="G23" s="59">
        <f>+[5]Cuadro35!H7</f>
        <v>1.88</v>
      </c>
      <c r="H23" s="59">
        <f>+[5]Cuadro35!I7</f>
        <v>1.20930492488204E-4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+[5]Cuadro35!C8</f>
        <v>Tomate árbol</v>
      </c>
      <c r="C24" s="59">
        <f>+[5]Cuadro35!D8</f>
        <v>2.13</v>
      </c>
      <c r="D24" s="59">
        <f>+[5]Cuadro35!E8</f>
        <v>5.1601135955613696E-4</v>
      </c>
      <c r="E24" s="60">
        <f>+[5]Cuadro35!F8</f>
        <v>0.35</v>
      </c>
      <c r="F24" s="60">
        <f>+[5]Cuadro35!G8</f>
        <v>1.39797305580447E-4</v>
      </c>
      <c r="G24" s="59">
        <f>+[5]Cuadro35!H8</f>
        <v>8.11</v>
      </c>
      <c r="H24" s="59">
        <f>+[5]Cuadro35!I8</f>
        <v>1.05628794793968E-3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tr">
        <f>+[5]Cuadro35!C9</f>
        <v>Moras</v>
      </c>
      <c r="C25" s="59">
        <f>+[5]Cuadro35!D9</f>
        <v>10.77</v>
      </c>
      <c r="D25" s="59">
        <f>+[5]Cuadro35!E9</f>
        <v>6.5050343823124098E-3</v>
      </c>
      <c r="E25" s="60">
        <f>+[5]Cuadro35!F9</f>
        <v>13.85</v>
      </c>
      <c r="F25" s="60">
        <f>+[5]Cuadro35!G9</f>
        <v>1.2360404487828301E-2</v>
      </c>
      <c r="G25" s="59">
        <f>+[5]Cuadro35!H9</f>
        <v>6.22</v>
      </c>
      <c r="H25" s="59">
        <f>+[5]Cuadro35!I9</f>
        <v>4.9207392250596299E-4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tr">
        <f>+[5]Cuadro35!C10</f>
        <v>Otra fruta fresca</v>
      </c>
      <c r="C26" s="59">
        <f>+[5]Cuadro35!D10</f>
        <v>-1.69</v>
      </c>
      <c r="D26" s="59">
        <f>+[5]Cuadro35!E10</f>
        <v>-1.2687248095196601E-2</v>
      </c>
      <c r="E26" s="60">
        <f>+[5]Cuadro35!F10</f>
        <v>-1.3</v>
      </c>
      <c r="F26" s="60">
        <f>+[5]Cuadro35!G10</f>
        <v>-9.9772278573421105E-3</v>
      </c>
      <c r="G26" s="59">
        <f>+[5]Cuadro35!H10</f>
        <v>-2.23</v>
      </c>
      <c r="H26" s="59">
        <f>+[5]Cuadro35!I10</f>
        <v>-2.4760843345835198E-2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24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tr">
        <f>+[5]Cuadro35!C11</f>
        <v>Fruta conserva</v>
      </c>
      <c r="C32" s="64">
        <f>+[5]Cuadro35!D11</f>
        <v>9.9700000000000006</v>
      </c>
      <c r="D32" s="64">
        <f>+[5]Cuadro35!E11</f>
        <v>8.4551523552438401E-3</v>
      </c>
      <c r="E32" s="64">
        <f>+[5]Cuadro35!F11</f>
        <v>4.3600000000000003</v>
      </c>
      <c r="F32" s="64">
        <f>+[5]Cuadro35!G11</f>
        <v>3.00613930027136E-3</v>
      </c>
      <c r="G32" s="64">
        <f>+[5]Cuadro35!H11</f>
        <v>15.5</v>
      </c>
      <c r="H32" s="64">
        <f>+[5]Cuadro35!I11</f>
        <v>2.7302126752621399E-2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tr">
        <f>+[5]Cuadro35!C12</f>
        <v>Fruta seca</v>
      </c>
      <c r="C33" s="59">
        <f>+[5]Cuadro35!D12</f>
        <v>9.9700000000000006</v>
      </c>
      <c r="D33" s="59">
        <f>+[5]Cuadro35!E12</f>
        <v>8.4551523552438401E-3</v>
      </c>
      <c r="E33" s="60">
        <f>+[5]Cuadro35!F12</f>
        <v>4.3600000000000003</v>
      </c>
      <c r="F33" s="60">
        <f>+[5]Cuadro35!G12</f>
        <v>3.00613930027136E-3</v>
      </c>
      <c r="G33" s="59">
        <f>+[5]Cuadro35!H12</f>
        <v>15.5</v>
      </c>
      <c r="H33" s="59">
        <f>+[5]Cuadro35!I12</f>
        <v>2.7302126752621399E-2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tr">
        <f>+[5]Cuadro36!C2</f>
        <v>Carne-derivados</v>
      </c>
      <c r="C13" s="64">
        <f>+[5]Cuadro36!D2</f>
        <v>1.1000000000000001</v>
      </c>
      <c r="D13" s="64">
        <f>+[5]Cuadro36!E2</f>
        <v>4.02314564600426E-2</v>
      </c>
      <c r="E13" s="64">
        <f>+[5]Cuadro36!F2</f>
        <v>1.06</v>
      </c>
      <c r="F13" s="64">
        <f>+[5]Cuadro36!G2</f>
        <v>4.9405530470717503E-2</v>
      </c>
      <c r="G13" s="64">
        <f>+[5]Cuadro36!H2</f>
        <v>0.84</v>
      </c>
      <c r="H13" s="64">
        <f>+[5]Cuadro36!I2</f>
        <v>2.3175130161034899E-2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+[5]Cuadro36!C3</f>
        <v>Carne</v>
      </c>
      <c r="C14" s="61">
        <f>+[5]Cuadro36!D3</f>
        <v>1.07</v>
      </c>
      <c r="D14" s="61">
        <f>+[5]Cuadro36!E3</f>
        <v>3.4713561262355898E-2</v>
      </c>
      <c r="E14" s="60">
        <f>+[5]Cuadro36!F3</f>
        <v>1.0900000000000001</v>
      </c>
      <c r="F14" s="60">
        <f>+[5]Cuadro36!G3</f>
        <v>4.6298094009243403E-2</v>
      </c>
      <c r="G14" s="59">
        <f>+[5]Cuadro36!H3</f>
        <v>0.62</v>
      </c>
      <c r="H14" s="61">
        <f>+[5]Cuadro36!I3</f>
        <v>1.3477701198333299E-2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+[5]Cuadro36!C4</f>
        <v>Derivado carne</v>
      </c>
      <c r="C15" s="59">
        <f>+[5]Cuadro36!D4</f>
        <v>1.31</v>
      </c>
      <c r="D15" s="59">
        <f>+[5]Cuadro36!E4</f>
        <v>5.4121388882695399E-3</v>
      </c>
      <c r="E15" s="60">
        <f>+[5]Cuadro36!F4</f>
        <v>0.75</v>
      </c>
      <c r="F15" s="60">
        <f>+[5]Cuadro36!G4</f>
        <v>3.0995559545662901E-3</v>
      </c>
      <c r="G15" s="59">
        <f>+[5]Cuadro36!H4</f>
        <v>1.66</v>
      </c>
      <c r="H15" s="59">
        <f>+[5]Cuadro36!I4</f>
        <v>9.7162556864292607E-3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+[5]Cuadro36!C5</f>
        <v>Carne</v>
      </c>
      <c r="C21" s="64">
        <f>+[5]Cuadro36!D5</f>
        <v>1.07</v>
      </c>
      <c r="D21" s="64">
        <f>+[5]Cuadro36!E5</f>
        <v>3.4713561262355898E-2</v>
      </c>
      <c r="E21" s="64">
        <f>+[5]Cuadro36!F5</f>
        <v>1.0900000000000001</v>
      </c>
      <c r="F21" s="64">
        <f>+[5]Cuadro36!G5</f>
        <v>4.6298094009243403E-2</v>
      </c>
      <c r="G21" s="64">
        <f>+[5]Cuadro36!H5</f>
        <v>0.62</v>
      </c>
      <c r="H21" s="64">
        <f>+[5]Cuadro36!I5</f>
        <v>1.3477701198333299E-2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+[5]Cuadro36!C6</f>
        <v>Res</v>
      </c>
      <c r="C22" s="59">
        <f>+[5]Cuadro36!D6</f>
        <v>1.77</v>
      </c>
      <c r="D22" s="59">
        <f>+[5]Cuadro36!E6</f>
        <v>3.0671334763374698E-2</v>
      </c>
      <c r="E22" s="60">
        <f>+[5]Cuadro36!F6</f>
        <v>1.67</v>
      </c>
      <c r="F22" s="60">
        <f>+[5]Cuadro36!G6</f>
        <v>3.8093371743344401E-2</v>
      </c>
      <c r="G22" s="59">
        <f>+[5]Cuadro36!H6</f>
        <v>0.83</v>
      </c>
      <c r="H22" s="59">
        <f>+[5]Cuadro36!I6</f>
        <v>1.2469484869568399E-2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+[5]Cuadro36!C7</f>
        <v>Cerdo</v>
      </c>
      <c r="C23" s="61">
        <f>+[5]Cuadro36!D7</f>
        <v>1.42</v>
      </c>
      <c r="D23" s="61">
        <f>+[5]Cuadro36!E7</f>
        <v>3.18765665060195E-3</v>
      </c>
      <c r="E23" s="60">
        <f>+[5]Cuadro36!F7</f>
        <v>1.02</v>
      </c>
      <c r="F23" s="60">
        <f>+[5]Cuadro36!G7</f>
        <v>2.5110958891494E-3</v>
      </c>
      <c r="G23" s="59">
        <f>+[5]Cuadro36!H7</f>
        <v>0.77</v>
      </c>
      <c r="H23" s="61">
        <f>+[5]Cuadro36!I7</f>
        <v>7.8497028983849702E-4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+[5]Cuadro36!C8</f>
        <v>Pollo</v>
      </c>
      <c r="C24" s="59">
        <f>+[5]Cuadro36!D8</f>
        <v>0.06</v>
      </c>
      <c r="D24" s="59">
        <f>+[5]Cuadro36!E8</f>
        <v>7.7203626606652204E-4</v>
      </c>
      <c r="E24" s="60">
        <f>+[5]Cuadro36!F8</f>
        <v>0.33</v>
      </c>
      <c r="F24" s="60">
        <f>+[5]Cuadro36!G8</f>
        <v>5.67798887239164E-3</v>
      </c>
      <c r="G24" s="59">
        <f>+[5]Cuadro36!H8</f>
        <v>0.05</v>
      </c>
      <c r="H24" s="59">
        <f>+[5]Cuadro36!I8</f>
        <v>2.8470660464352998E-4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tr">
        <f>+[5]Cuadro36!C9</f>
        <v>Derivado carne</v>
      </c>
      <c r="C30" s="64">
        <f>+[5]Cuadro36!D9</f>
        <v>1.31</v>
      </c>
      <c r="D30" s="64">
        <f>+[5]Cuadro36!E9</f>
        <v>5.4121388882695399E-3</v>
      </c>
      <c r="E30" s="64">
        <f>+[5]Cuadro36!F9</f>
        <v>0.75</v>
      </c>
      <c r="F30" s="64">
        <f>+[5]Cuadro36!G9</f>
        <v>3.0995559545662901E-3</v>
      </c>
      <c r="G30" s="64">
        <f>+[5]Cuadro36!H9</f>
        <v>1.66</v>
      </c>
      <c r="H30" s="64">
        <f>+[5]Cuadro36!I9</f>
        <v>9.7162556864292607E-3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tr">
        <f>+[5]Cuadro36!C10</f>
        <v>Carne embutida</v>
      </c>
      <c r="C31" s="61">
        <f>+[5]Cuadro36!D10</f>
        <v>1.31</v>
      </c>
      <c r="D31" s="61">
        <f>+[5]Cuadro36!E10</f>
        <v>5.4121388882695399E-3</v>
      </c>
      <c r="E31" s="60">
        <f>+[5]Cuadro36!F10</f>
        <v>0.75</v>
      </c>
      <c r="F31" s="60">
        <f>+[5]Cuadro36!G10</f>
        <v>3.0995559545662901E-3</v>
      </c>
      <c r="G31" s="59">
        <f>+[5]Cuadro36!H10</f>
        <v>1.66</v>
      </c>
      <c r="H31" s="61">
        <f>+[5]Cuadro36!I10</f>
        <v>9.7162556864292607E-3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tr">
        <f>+[5]Cuadro37!C2</f>
        <v>Pescado y otros</v>
      </c>
      <c r="C13" s="64">
        <f>+[5]Cuadro37!D2</f>
        <v>1.08</v>
      </c>
      <c r="D13" s="64">
        <f>+[5]Cuadro37!E2</f>
        <v>6.0270426557011599E-3</v>
      </c>
      <c r="E13" s="64">
        <f>+[5]Cuadro37!F2</f>
        <v>0.8</v>
      </c>
      <c r="F13" s="64">
        <f>+[5]Cuadro37!G2</f>
        <v>5.1050740586608204E-3</v>
      </c>
      <c r="G13" s="64">
        <f>+[5]Cuadro37!H2</f>
        <v>2.58</v>
      </c>
      <c r="H13" s="64">
        <f>+[5]Cuadro37!I2</f>
        <v>7.5808209285031097E-3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+[5]Cuadro37!C3</f>
        <v>Pescado fresco</v>
      </c>
      <c r="C14" s="59">
        <f>+[5]Cuadro37!D3</f>
        <v>1.01</v>
      </c>
      <c r="D14" s="59">
        <f>+[5]Cuadro37!E3</f>
        <v>5.31050695950183E-3</v>
      </c>
      <c r="E14" s="60">
        <f>+[5]Cuadro37!F3</f>
        <v>0.8</v>
      </c>
      <c r="F14" s="60">
        <f>+[5]Cuadro37!G3</f>
        <v>5.1010503971145203E-3</v>
      </c>
      <c r="G14" s="59">
        <f>+[5]Cuadro37!H3</f>
        <v>2.64</v>
      </c>
      <c r="H14" s="59">
        <f>+[5]Cuadro37!I3</f>
        <v>4.6064210562177504E-3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+[5]Cuadro37!C4</f>
        <v>Otras de mar</v>
      </c>
      <c r="C15" s="61">
        <f>+[5]Cuadro37!D4</f>
        <v>2.35</v>
      </c>
      <c r="D15" s="61">
        <f>+[5]Cuadro37!E4</f>
        <v>7.5819237956420101E-4</v>
      </c>
      <c r="E15" s="60">
        <f>+[5]Cuadro37!F4</f>
        <v>3.01</v>
      </c>
      <c r="F15" s="60">
        <f>+[5]Cuadro37!G4</f>
        <v>1.51031062639916E-5</v>
      </c>
      <c r="G15" s="59">
        <f>+[5]Cuadro37!H4</f>
        <v>2.48</v>
      </c>
      <c r="H15" s="61">
        <f>+[5]Cuadro37!I4</f>
        <v>2.9599187780230802E-3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+[5]Cuadro37!C5</f>
        <v>Pescado fresco</v>
      </c>
      <c r="C21" s="64">
        <f>+[5]Cuadro37!D5</f>
        <v>1.01</v>
      </c>
      <c r="D21" s="64">
        <f>+[5]Cuadro37!E5</f>
        <v>5.31050695950183E-3</v>
      </c>
      <c r="E21" s="64">
        <f>+[5]Cuadro37!F5</f>
        <v>0.8</v>
      </c>
      <c r="F21" s="64">
        <f>+[5]Cuadro37!G5</f>
        <v>5.1010503971145203E-3</v>
      </c>
      <c r="G21" s="64">
        <f>+[5]Cuadro37!H5</f>
        <v>2.64</v>
      </c>
      <c r="H21" s="64">
        <f>+[5]Cuadro37!I5</f>
        <v>4.6064210562177504E-3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+[5]Cuadro37!C6</f>
        <v>Pescado mar</v>
      </c>
      <c r="C22" s="61">
        <f>+[5]Cuadro37!D6</f>
        <v>1.01</v>
      </c>
      <c r="D22" s="61">
        <f>+[5]Cuadro37!E6</f>
        <v>5.31050695950183E-3</v>
      </c>
      <c r="E22" s="60">
        <f>+[5]Cuadro37!F6</f>
        <v>0.8</v>
      </c>
      <c r="F22" s="60">
        <f>+[5]Cuadro37!G6</f>
        <v>5.1010503971145203E-3</v>
      </c>
      <c r="G22" s="59">
        <f>+[5]Cuadro37!H6</f>
        <v>2.64</v>
      </c>
      <c r="H22" s="61">
        <f>+[5]Cuadro37!I6</f>
        <v>4.6064210562177504E-3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3" t="s">
        <v>225</v>
      </c>
      <c r="D25" s="183"/>
      <c r="E25" s="183" t="s">
        <v>69</v>
      </c>
      <c r="F25" s="183"/>
      <c r="G25" s="183" t="s">
        <v>70</v>
      </c>
      <c r="H25" s="183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24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tr">
        <f>+[5]Cuadro37!C7</f>
        <v>Otras de mar</v>
      </c>
      <c r="C28" s="64">
        <f>+[5]Cuadro37!D7</f>
        <v>2.35</v>
      </c>
      <c r="D28" s="64">
        <f>+[5]Cuadro37!E7</f>
        <v>7.5819237956420101E-4</v>
      </c>
      <c r="E28" s="64">
        <f>+[5]Cuadro37!F7</f>
        <v>3.01</v>
      </c>
      <c r="F28" s="64">
        <f>+[5]Cuadro37!G7</f>
        <v>1.51031062639916E-5</v>
      </c>
      <c r="G28" s="64">
        <f>+[5]Cuadro37!H7</f>
        <v>2.48</v>
      </c>
      <c r="H28" s="64">
        <f>+[5]Cuadro37!I7</f>
        <v>2.9599187780230802E-3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tr">
        <f>+[5]Cuadro37!C8</f>
        <v>Otras mar</v>
      </c>
      <c r="C29" s="61">
        <f>+[5]Cuadro37!D8</f>
        <v>2.35</v>
      </c>
      <c r="D29" s="61">
        <f>+[5]Cuadro37!E8</f>
        <v>7.5819237956420101E-4</v>
      </c>
      <c r="E29" s="60">
        <f>+[5]Cuadro37!F8</f>
        <v>3.01</v>
      </c>
      <c r="F29" s="60">
        <f>+[5]Cuadro37!G8</f>
        <v>1.51031062639916E-5</v>
      </c>
      <c r="G29" s="59">
        <f>+[5]Cuadro37!H8</f>
        <v>2.48</v>
      </c>
      <c r="H29" s="61">
        <f>+[5]Cuadro37!I8</f>
        <v>2.9599187780230802E-3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tr">
        <f>+[5]Cuadro38!C2</f>
        <v>Lácteos-Huevos</v>
      </c>
      <c r="C13" s="64">
        <f>+[5]Cuadro38!D2</f>
        <v>0.78</v>
      </c>
      <c r="D13" s="64">
        <f>+[5]Cuadro38!E2</f>
        <v>3.0928220090386399E-2</v>
      </c>
      <c r="E13" s="64">
        <f>+[5]Cuadro38!F2</f>
        <v>0.67</v>
      </c>
      <c r="F13" s="64">
        <f>+[5]Cuadro38!G2</f>
        <v>3.3563068272462297E-2</v>
      </c>
      <c r="G13" s="64">
        <f>+[5]Cuadro38!H2</f>
        <v>0.84</v>
      </c>
      <c r="H13" s="64">
        <f>+[5]Cuadro38!I2</f>
        <v>2.09996851391334E-2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+[5]Cuadro38!C3</f>
        <v>Huevo</v>
      </c>
      <c r="C14" s="59">
        <f>+[5]Cuadro38!D3</f>
        <v>-0.26</v>
      </c>
      <c r="D14" s="59">
        <f>+[5]Cuadro38!E3</f>
        <v>-1.71152838329519E-3</v>
      </c>
      <c r="E14" s="60">
        <f>+[5]Cuadro38!F3</f>
        <v>0.04</v>
      </c>
      <c r="F14" s="60">
        <f>+[5]Cuadro38!G3</f>
        <v>3.4318941905938901E-4</v>
      </c>
      <c r="G14" s="59">
        <f>+[5]Cuadro38!H3</f>
        <v>-1.37</v>
      </c>
      <c r="H14" s="59">
        <f>+[5]Cuadro38!I3</f>
        <v>-3.74455066493432E-3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+[5]Cuadro38!C4</f>
        <v>Leche-derivados</v>
      </c>
      <c r="C15" s="59">
        <f>+[5]Cuadro38!D4</f>
        <v>1.18</v>
      </c>
      <c r="D15" s="59">
        <f>+[5]Cuadro38!E4</f>
        <v>2.8861579391996201E-2</v>
      </c>
      <c r="E15" s="60">
        <f>+[5]Cuadro38!F4</f>
        <v>1.22</v>
      </c>
      <c r="F15" s="60">
        <f>+[5]Cuadro38!G4</f>
        <v>3.70906673988078E-2</v>
      </c>
      <c r="G15" s="59">
        <f>+[5]Cuadro38!H4</f>
        <v>1.06</v>
      </c>
      <c r="H15" s="59">
        <f>+[5]Cuadro38!I4</f>
        <v>2.0290648539409501E-2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tr">
        <f>+[5]Cuadro38!C5</f>
        <v>Aceites-grasas</v>
      </c>
      <c r="C16" s="61">
        <f>+[5]Cuadro38!D5</f>
        <v>0.44</v>
      </c>
      <c r="D16" s="61">
        <f>+[5]Cuadro38!E5</f>
        <v>3.7892554110695101E-3</v>
      </c>
      <c r="E16" s="60">
        <f>+[5]Cuadro38!F5</f>
        <v>-0.34</v>
      </c>
      <c r="F16" s="60">
        <f>+[5]Cuadro38!G5</f>
        <v>-3.7788397707768902E-3</v>
      </c>
      <c r="G16" s="59">
        <f>+[5]Cuadro38!H5</f>
        <v>1.43</v>
      </c>
      <c r="H16" s="61">
        <f>+[5]Cuadro38!I5</f>
        <v>4.4683126811033798E-3</v>
      </c>
      <c r="I16" s="129"/>
      <c r="J16" s="11"/>
      <c r="K16" s="7"/>
    </row>
    <row r="17" spans="1:11">
      <c r="A17" s="7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130"/>
      <c r="J19" s="11"/>
      <c r="K19" s="7"/>
    </row>
    <row r="20" spans="1:11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>
      <c r="A22" s="7"/>
      <c r="B22" s="19" t="str">
        <f>+[5]Cuadro38!C6</f>
        <v>Huevo</v>
      </c>
      <c r="C22" s="64">
        <f>+[5]Cuadro38!D6</f>
        <v>-0.26</v>
      </c>
      <c r="D22" s="64">
        <f>+[5]Cuadro38!E6</f>
        <v>-1.71152838329519E-3</v>
      </c>
      <c r="E22" s="64">
        <f>+[5]Cuadro38!F6</f>
        <v>0.04</v>
      </c>
      <c r="F22" s="64">
        <f>+[5]Cuadro38!G6</f>
        <v>3.4318941905938901E-4</v>
      </c>
      <c r="G22" s="64">
        <f>+[5]Cuadro38!H6</f>
        <v>-1.37</v>
      </c>
      <c r="H22" s="64">
        <f>+[5]Cuadro38!I6</f>
        <v>-3.74455066493432E-3</v>
      </c>
      <c r="I22" s="130"/>
      <c r="J22" s="11"/>
      <c r="K22" s="7"/>
    </row>
    <row r="23" spans="1:11">
      <c r="A23" s="7"/>
      <c r="B23" s="9" t="str">
        <f>+[5]Cuadro38!C7</f>
        <v>Huevos</v>
      </c>
      <c r="C23" s="61">
        <f>+[5]Cuadro38!D7</f>
        <v>-0.26</v>
      </c>
      <c r="D23" s="61">
        <f>+[5]Cuadro38!E7</f>
        <v>-1.71152838329519E-3</v>
      </c>
      <c r="E23" s="60">
        <f>+[5]Cuadro38!F7</f>
        <v>0.04</v>
      </c>
      <c r="F23" s="60">
        <f>+[5]Cuadro38!G7</f>
        <v>3.4318941905938901E-4</v>
      </c>
      <c r="G23" s="59">
        <f>+[5]Cuadro38!H7</f>
        <v>-1.37</v>
      </c>
      <c r="H23" s="61">
        <f>+[5]Cuadro38!I7</f>
        <v>-3.74455066493432E-3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130"/>
      <c r="J26" s="11"/>
      <c r="K26" s="7"/>
    </row>
    <row r="27" spans="1:11">
      <c r="A27" s="7"/>
      <c r="B27" s="124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>
      <c r="A29" s="7"/>
      <c r="B29" s="19" t="str">
        <f>+[5]Cuadro38!C8</f>
        <v>Leche-derivados</v>
      </c>
      <c r="C29" s="64">
        <f>+[5]Cuadro38!D8</f>
        <v>1.18</v>
      </c>
      <c r="D29" s="64">
        <f>+[5]Cuadro38!E8</f>
        <v>2.8861579391996201E-2</v>
      </c>
      <c r="E29" s="64">
        <f>+[5]Cuadro38!F8</f>
        <v>1.22</v>
      </c>
      <c r="F29" s="64">
        <f>+[5]Cuadro38!G8</f>
        <v>3.70906673988078E-2</v>
      </c>
      <c r="G29" s="64">
        <f>+[5]Cuadro38!H8</f>
        <v>1.06</v>
      </c>
      <c r="H29" s="64">
        <f>+[5]Cuadro38!I8</f>
        <v>2.0290648539409501E-2</v>
      </c>
      <c r="I29" s="130"/>
      <c r="J29" s="11"/>
      <c r="K29" s="7"/>
    </row>
    <row r="30" spans="1:11">
      <c r="A30" s="7"/>
      <c r="B30" s="9" t="str">
        <f>+[5]Cuadro38!C9</f>
        <v>Leche</v>
      </c>
      <c r="C30" s="61">
        <f>+[5]Cuadro38!D9</f>
        <v>1.57</v>
      </c>
      <c r="D30" s="61">
        <f>+[5]Cuadro38!E9</f>
        <v>2.5566416204156901E-2</v>
      </c>
      <c r="E30" s="60">
        <f>+[5]Cuadro38!F9</f>
        <v>1.58</v>
      </c>
      <c r="F30" s="60">
        <f>+[5]Cuadro38!G9</f>
        <v>3.5175043953821601E-2</v>
      </c>
      <c r="G30" s="59">
        <f>+[5]Cuadro38!H9</f>
        <v>1.57</v>
      </c>
      <c r="H30" s="61">
        <f>+[5]Cuadro38!I9</f>
        <v>1.4025157774872401E-2</v>
      </c>
      <c r="I30" s="130"/>
      <c r="J30" s="11"/>
      <c r="K30" s="7"/>
    </row>
    <row r="31" spans="1:11">
      <c r="A31" s="7"/>
      <c r="B31" s="9" t="str">
        <f>+[5]Cuadro38!C10</f>
        <v>Queso</v>
      </c>
      <c r="C31" s="61">
        <f>+[5]Cuadro38!D10</f>
        <v>0.5</v>
      </c>
      <c r="D31" s="61">
        <f>+[5]Cuadro38!E10</f>
        <v>2.1397851435919998E-3</v>
      </c>
      <c r="E31" s="60">
        <f>+[5]Cuadro38!F10</f>
        <v>0.22</v>
      </c>
      <c r="F31" s="60">
        <f>+[5]Cuadro38!G10</f>
        <v>9.5564110447692399E-4</v>
      </c>
      <c r="G31" s="59">
        <f>+[5]Cuadro38!H10</f>
        <v>0.73</v>
      </c>
      <c r="H31" s="61">
        <f>+[5]Cuadro38!I10</f>
        <v>3.8323263135144098E-3</v>
      </c>
      <c r="I31" s="130"/>
      <c r="J31" s="11"/>
      <c r="K31" s="7"/>
    </row>
    <row r="32" spans="1:11">
      <c r="A32" s="7"/>
      <c r="B32" s="9" t="str">
        <f>+[5]Cuadro38!C11</f>
        <v>Otros lácteos</v>
      </c>
      <c r="C32" s="61">
        <f>+[5]Cuadro38!D11</f>
        <v>0.31</v>
      </c>
      <c r="D32" s="61">
        <f>+[5]Cuadro38!E11</f>
        <v>1.20706477309818E-3</v>
      </c>
      <c r="E32" s="60">
        <f>+[5]Cuadro38!F11</f>
        <v>0.23</v>
      </c>
      <c r="F32" s="60">
        <f>+[5]Cuadro38!G11</f>
        <v>8.72898896484805E-4</v>
      </c>
      <c r="G32" s="59">
        <f>+[5]Cuadro38!H11</f>
        <v>0.49</v>
      </c>
      <c r="H32" s="61">
        <f>+[5]Cuadro38!I11</f>
        <v>2.4296047013479699E-3</v>
      </c>
      <c r="I32" s="130"/>
      <c r="J32" s="11"/>
      <c r="K32" s="7"/>
    </row>
    <row r="33" spans="1:11">
      <c r="A33" s="7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130"/>
      <c r="J35" s="11"/>
      <c r="K35" s="7"/>
    </row>
    <row r="36" spans="1:11">
      <c r="A36" s="7"/>
      <c r="B36" s="124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>
      <c r="A38" s="7"/>
      <c r="B38" s="19" t="str">
        <f>+[5]Cuadro38!C12</f>
        <v>Aceites-grasas</v>
      </c>
      <c r="C38" s="64">
        <f>+[5]Cuadro38!D12</f>
        <v>0.44</v>
      </c>
      <c r="D38" s="64">
        <f>+[5]Cuadro38!E12</f>
        <v>3.7892554110695101E-3</v>
      </c>
      <c r="E38" s="64">
        <f>+[5]Cuadro38!F12</f>
        <v>-0.34</v>
      </c>
      <c r="F38" s="64">
        <f>+[5]Cuadro38!G12</f>
        <v>-3.7788397707768902E-3</v>
      </c>
      <c r="G38" s="64">
        <f>+[5]Cuadro38!H12</f>
        <v>1.43</v>
      </c>
      <c r="H38" s="64">
        <f>+[5]Cuadro38!I12</f>
        <v>4.4683126811033798E-3</v>
      </c>
      <c r="I38" s="130"/>
      <c r="J38" s="11"/>
      <c r="K38" s="7"/>
    </row>
    <row r="39" spans="1:11">
      <c r="A39" s="7"/>
      <c r="B39" s="9" t="str">
        <f>+[5]Cuadro38!C13</f>
        <v>Aceites</v>
      </c>
      <c r="C39" s="61">
        <f>+[5]Cuadro38!D13</f>
        <v>0.34</v>
      </c>
      <c r="D39" s="61">
        <f>+[5]Cuadro38!E13</f>
        <v>2.7241750831755599E-3</v>
      </c>
      <c r="E39" s="60">
        <f>+[5]Cuadro38!F13</f>
        <v>-0.47</v>
      </c>
      <c r="F39" s="60">
        <f>+[5]Cuadro38!G13</f>
        <v>-4.8375607763911904E-3</v>
      </c>
      <c r="G39" s="59">
        <f>+[5]Cuadro38!H13</f>
        <v>1.47</v>
      </c>
      <c r="H39" s="61">
        <f>+[5]Cuadro38!I13</f>
        <v>4.4252176851606196E-3</v>
      </c>
      <c r="I39" s="130"/>
      <c r="J39" s="11"/>
      <c r="K39" s="7"/>
    </row>
    <row r="40" spans="1:11">
      <c r="A40" s="7"/>
      <c r="B40" s="9" t="str">
        <f>+[5]Cuadro38!C14</f>
        <v>Grasas</v>
      </c>
      <c r="C40" s="61">
        <f>+[5]Cuadro38!D14</f>
        <v>1.69</v>
      </c>
      <c r="D40" s="61">
        <f>+[5]Cuadro38!E14</f>
        <v>1.01326520761902E-3</v>
      </c>
      <c r="E40" s="60">
        <f>+[5]Cuadro38!F14</f>
        <v>1.38</v>
      </c>
      <c r="F40" s="60">
        <f>+[5]Cuadro38!G14</f>
        <v>1.13385019615365E-3</v>
      </c>
      <c r="G40" s="59">
        <f>+[5]Cuadro38!H14</f>
        <v>0.39</v>
      </c>
      <c r="H40" s="61">
        <f>+[5]Cuadro38!I14</f>
        <v>4.4580988365446801E-5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tr">
        <f>+[5]Cuadro39!C2</f>
        <v>Alimentos varios</v>
      </c>
      <c r="C13" s="64">
        <f>+[5]Cuadro39!D2</f>
        <v>0.59</v>
      </c>
      <c r="D13" s="64">
        <f>+[5]Cuadro39!E2</f>
        <v>1.6315989886504501E-2</v>
      </c>
      <c r="E13" s="64">
        <f>+[5]Cuadro39!F2</f>
        <v>0.6</v>
      </c>
      <c r="F13" s="64">
        <f>+[5]Cuadro39!G2</f>
        <v>2.02381391289022E-2</v>
      </c>
      <c r="G13" s="64">
        <f>+[5]Cuadro39!H2</f>
        <v>0.85</v>
      </c>
      <c r="H13" s="64">
        <f>+[5]Cuadro39!I2</f>
        <v>1.5949950259454101E-2</v>
      </c>
      <c r="I13" s="101"/>
      <c r="J13" s="11"/>
      <c r="K13" s="7"/>
    </row>
    <row r="14" spans="1:22">
      <c r="A14" s="7"/>
      <c r="B14" s="9" t="str">
        <f>+[5]Cuadro39!C3</f>
        <v>Panela-azúcar</v>
      </c>
      <c r="C14" s="59">
        <f>+[5]Cuadro39!D3</f>
        <v>1.74</v>
      </c>
      <c r="D14" s="59">
        <f>+[5]Cuadro39!E3</f>
        <v>9.3254224094423601E-3</v>
      </c>
      <c r="E14" s="60">
        <f>+[5]Cuadro39!F3</f>
        <v>1.38</v>
      </c>
      <c r="F14" s="60">
        <f>+[5]Cuadro39!G3</f>
        <v>1.1154357370901201E-2</v>
      </c>
      <c r="G14" s="59">
        <f>+[5]Cuadro39!H3</f>
        <v>2.56</v>
      </c>
      <c r="H14" s="59">
        <f>+[5]Cuadro39!I3</f>
        <v>7.9171060890685496E-3</v>
      </c>
      <c r="I14" s="129"/>
      <c r="J14" s="11"/>
      <c r="K14" s="7"/>
    </row>
    <row r="15" spans="1:22">
      <c r="A15" s="7"/>
      <c r="B15" s="9" t="str">
        <f>+[5]Cuadro39!C4</f>
        <v>Café-chocolate</v>
      </c>
      <c r="C15" s="59">
        <f>+[5]Cuadro39!D4</f>
        <v>0.74</v>
      </c>
      <c r="D15" s="59">
        <f>+[5]Cuadro39!E4</f>
        <v>4.84845808990863E-3</v>
      </c>
      <c r="E15" s="60">
        <f>+[5]Cuadro39!F4</f>
        <v>0.84</v>
      </c>
      <c r="F15" s="60">
        <f>+[5]Cuadro39!G4</f>
        <v>7.2218666439203896E-3</v>
      </c>
      <c r="G15" s="59">
        <f>+[5]Cuadro39!H4</f>
        <v>0.66</v>
      </c>
      <c r="H15" s="59">
        <f>+[5]Cuadro39!I4</f>
        <v>3.30297485179421E-3</v>
      </c>
      <c r="I15" s="129"/>
      <c r="J15" s="11"/>
      <c r="K15" s="7"/>
    </row>
    <row r="16" spans="1:22">
      <c r="A16" s="7"/>
      <c r="B16" s="9" t="str">
        <f>+[5]Cuadro39!C5</f>
        <v>Condimentos</v>
      </c>
      <c r="C16" s="59">
        <f>+[5]Cuadro39!D5</f>
        <v>2.12</v>
      </c>
      <c r="D16" s="59">
        <f>+[5]Cuadro39!E5</f>
        <v>1.6722153207499001E-3</v>
      </c>
      <c r="E16" s="60">
        <f>+[5]Cuadro39!F5</f>
        <v>1.76</v>
      </c>
      <c r="F16" s="60">
        <f>+[5]Cuadro39!G5</f>
        <v>1.77989897842515E-3</v>
      </c>
      <c r="G16" s="59">
        <f>+[5]Cuadro39!H5</f>
        <v>1.95</v>
      </c>
      <c r="H16" s="59">
        <f>+[5]Cuadro39!I5</f>
        <v>1.1266491238636699E-3</v>
      </c>
      <c r="I16" s="129"/>
      <c r="J16" s="11"/>
      <c r="K16" s="7"/>
    </row>
    <row r="17" spans="1:11">
      <c r="A17" s="7"/>
      <c r="B17" s="9" t="str">
        <f>+[5]Cuadro39!C6</f>
        <v>Abarrotes</v>
      </c>
      <c r="C17" s="61">
        <f>+[5]Cuadro39!D6</f>
        <v>0.64</v>
      </c>
      <c r="D17" s="61">
        <f>+[5]Cuadro39!E6</f>
        <v>4.1621006280895198E-3</v>
      </c>
      <c r="E17" s="60">
        <f>+[5]Cuadro39!F6</f>
        <v>0.14000000000000001</v>
      </c>
      <c r="F17" s="60">
        <f>+[5]Cuadro39!G6</f>
        <v>1.00960972044919E-3</v>
      </c>
      <c r="G17" s="59">
        <f>+[5]Cuadro39!H6</f>
        <v>0.79</v>
      </c>
      <c r="H17" s="61">
        <f>+[5]Cuadro39!I6</f>
        <v>3.7200469718377E-3</v>
      </c>
      <c r="I17" s="129"/>
      <c r="J17" s="11"/>
      <c r="K17" s="7"/>
    </row>
    <row r="18" spans="1:11">
      <c r="A18" s="7"/>
      <c r="B18" s="9" t="str">
        <f>+[5]Cuadro39!C7</f>
        <v>Bebida no alcohol</v>
      </c>
      <c r="C18" s="59">
        <f>+[5]Cuadro39!D7</f>
        <v>-0.45</v>
      </c>
      <c r="D18" s="59">
        <f>+[5]Cuadro39!E7</f>
        <v>-3.8024782220733898E-3</v>
      </c>
      <c r="E18" s="60">
        <f>+[5]Cuadro39!F7</f>
        <v>-0.09</v>
      </c>
      <c r="F18" s="60">
        <f>+[5]Cuadro39!G7</f>
        <v>-7.9456458865969899E-4</v>
      </c>
      <c r="G18" s="59">
        <f>+[5]Cuadro39!H7</f>
        <v>-0.03</v>
      </c>
      <c r="H18" s="59">
        <f>+[5]Cuadro39!I7</f>
        <v>-1.6142774670114E-4</v>
      </c>
      <c r="I18" s="129"/>
      <c r="J18" s="11"/>
      <c r="K18" s="7"/>
    </row>
    <row r="19" spans="1:11">
      <c r="A19" s="7"/>
      <c r="I19" s="130"/>
      <c r="J19" s="11"/>
      <c r="K19" s="7"/>
    </row>
    <row r="20" spans="1:11">
      <c r="A20" s="7"/>
      <c r="B20" s="9"/>
      <c r="C20" s="183" t="s">
        <v>225</v>
      </c>
      <c r="D20" s="183"/>
      <c r="E20" s="183" t="s">
        <v>69</v>
      </c>
      <c r="F20" s="183"/>
      <c r="G20" s="183" t="s">
        <v>70</v>
      </c>
      <c r="H20" s="183"/>
      <c r="I20" s="130"/>
      <c r="J20" s="11"/>
      <c r="K20" s="7"/>
    </row>
    <row r="21" spans="1:11">
      <c r="A21" s="7"/>
      <c r="B21" s="124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>
      <c r="A23" s="7"/>
      <c r="B23" s="19" t="str">
        <f>+[5]Cuadro39!C8</f>
        <v>Panela-azúcar</v>
      </c>
      <c r="C23" s="64">
        <f>+[5]Cuadro39!D8</f>
        <v>1.74</v>
      </c>
      <c r="D23" s="64">
        <f>+[5]Cuadro39!E8</f>
        <v>9.3254224094423601E-3</v>
      </c>
      <c r="E23" s="64">
        <f>+[5]Cuadro39!F8</f>
        <v>1.38</v>
      </c>
      <c r="F23" s="64">
        <f>+[5]Cuadro39!G8</f>
        <v>1.1154357370901201E-2</v>
      </c>
      <c r="G23" s="64">
        <f>+[5]Cuadro39!H8</f>
        <v>2.56</v>
      </c>
      <c r="H23" s="64">
        <f>+[5]Cuadro39!I8</f>
        <v>7.9171060890685496E-3</v>
      </c>
      <c r="I23" s="130"/>
      <c r="J23" s="11"/>
      <c r="K23" s="7"/>
    </row>
    <row r="24" spans="1:11">
      <c r="A24" s="7"/>
      <c r="B24" s="9" t="str">
        <f>+[5]Cuadro39!C9</f>
        <v>Panela</v>
      </c>
      <c r="C24" s="61">
        <f>+[5]Cuadro39!D9</f>
        <v>1.47</v>
      </c>
      <c r="D24" s="61">
        <f>+[5]Cuadro39!E9</f>
        <v>2.8268783094542401E-3</v>
      </c>
      <c r="E24" s="60">
        <f>+[5]Cuadro39!F9</f>
        <v>1.84</v>
      </c>
      <c r="F24" s="60">
        <f>+[5]Cuadro39!G9</f>
        <v>7.2271328311881598E-3</v>
      </c>
      <c r="G24" s="59">
        <f>+[5]Cuadro39!H9</f>
        <v>1.21</v>
      </c>
      <c r="H24" s="61">
        <f>+[5]Cuadro39!I9</f>
        <v>7.6610083931912497E-4</v>
      </c>
      <c r="I24" s="130"/>
      <c r="J24" s="11"/>
      <c r="K24" s="7"/>
    </row>
    <row r="25" spans="1:11">
      <c r="A25" s="7"/>
      <c r="B25" s="9" t="str">
        <f>+[5]Cuadro39!C10</f>
        <v>Azúcar</v>
      </c>
      <c r="C25" s="59">
        <f>+[5]Cuadro39!D10</f>
        <v>1.89</v>
      </c>
      <c r="D25" s="59">
        <f>+[5]Cuadro39!E10</f>
        <v>6.4948728782314698E-3</v>
      </c>
      <c r="E25" s="60">
        <f>+[5]Cuadro39!F10</f>
        <v>0.95</v>
      </c>
      <c r="F25" s="60">
        <f>+[5]Cuadro39!G10</f>
        <v>3.9476766027133001E-3</v>
      </c>
      <c r="G25" s="59">
        <f>+[5]Cuadro39!H10</f>
        <v>2.91</v>
      </c>
      <c r="H25" s="59">
        <f>+[5]Cuadro39!I10</f>
        <v>7.15708727461444E-3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130"/>
      <c r="J27" s="11"/>
      <c r="K27" s="7"/>
    </row>
    <row r="28" spans="1:11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>
      <c r="A30" s="7"/>
      <c r="B30" s="19" t="str">
        <f>+[5]Cuadro39!C11</f>
        <v>Café-chocolate</v>
      </c>
      <c r="C30" s="64">
        <f>+[5]Cuadro39!D11</f>
        <v>0.74</v>
      </c>
      <c r="D30" s="64">
        <f>+[5]Cuadro39!E11</f>
        <v>4.84845808990863E-3</v>
      </c>
      <c r="E30" s="64">
        <f>+[5]Cuadro39!F11</f>
        <v>0.84</v>
      </c>
      <c r="F30" s="64">
        <f>+[5]Cuadro39!G11</f>
        <v>7.2218666439203896E-3</v>
      </c>
      <c r="G30" s="64">
        <f>+[5]Cuadro39!H11</f>
        <v>0.66</v>
      </c>
      <c r="H30" s="64">
        <f>+[5]Cuadro39!I11</f>
        <v>3.30297485179421E-3</v>
      </c>
      <c r="I30" s="130"/>
      <c r="J30" s="11"/>
      <c r="K30" s="7"/>
    </row>
    <row r="31" spans="1:11">
      <c r="A31" s="7"/>
      <c r="B31" s="9" t="str">
        <f>+[5]Cuadro39!C12</f>
        <v>Café</v>
      </c>
      <c r="C31" s="61">
        <f>+[5]Cuadro39!D12</f>
        <v>0.95</v>
      </c>
      <c r="D31" s="61">
        <f>+[5]Cuadro39!E12</f>
        <v>2.5875419261311402E-3</v>
      </c>
      <c r="E31" s="60">
        <f>+[5]Cuadro39!F12</f>
        <v>1.21</v>
      </c>
      <c r="F31" s="60">
        <f>+[5]Cuadro39!G12</f>
        <v>3.8028382600033199E-3</v>
      </c>
      <c r="G31" s="59">
        <f>+[5]Cuadro39!H12</f>
        <v>0.65</v>
      </c>
      <c r="H31" s="61">
        <f>+[5]Cuadro39!I12</f>
        <v>1.9751008336587098E-3</v>
      </c>
      <c r="I31" s="130"/>
      <c r="J31" s="11"/>
      <c r="K31" s="7"/>
    </row>
    <row r="32" spans="1:11">
      <c r="A32" s="7"/>
      <c r="B32" s="9" t="str">
        <f>+[5]Cuadro39!C13</f>
        <v>Chocolate</v>
      </c>
      <c r="C32" s="59">
        <f>+[5]Cuadro39!D13</f>
        <v>0.59</v>
      </c>
      <c r="D32" s="59">
        <f>+[5]Cuadro39!E13</f>
        <v>2.25851468051649E-3</v>
      </c>
      <c r="E32" s="60">
        <f>+[5]Cuadro39!F13</f>
        <v>0.63</v>
      </c>
      <c r="F32" s="60">
        <f>+[5]Cuadro39!G13</f>
        <v>3.4364572683291202E-3</v>
      </c>
      <c r="G32" s="59">
        <f>+[5]Cuadro39!H13</f>
        <v>0.67</v>
      </c>
      <c r="H32" s="59">
        <f>+[5]Cuadro39!I13</f>
        <v>1.31714236131188E-3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130"/>
      <c r="J34" s="11"/>
      <c r="K34" s="7"/>
    </row>
    <row r="35" spans="1:11">
      <c r="A35" s="7"/>
      <c r="B35" s="124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>
      <c r="A37" s="7"/>
      <c r="B37" s="19" t="str">
        <f>+[5]Cuadro39!C14</f>
        <v>Condimentos</v>
      </c>
      <c r="C37" s="64">
        <f>+[5]Cuadro39!D14</f>
        <v>2.12</v>
      </c>
      <c r="D37" s="64">
        <f>+[5]Cuadro39!E14</f>
        <v>1.6722153207499001E-3</v>
      </c>
      <c r="E37" s="64">
        <f>+[5]Cuadro39!F14</f>
        <v>1.76</v>
      </c>
      <c r="F37" s="64">
        <f>+[5]Cuadro39!G14</f>
        <v>1.77989897842515E-3</v>
      </c>
      <c r="G37" s="64">
        <f>+[5]Cuadro39!H14</f>
        <v>1.95</v>
      </c>
      <c r="H37" s="64">
        <f>+[5]Cuadro39!I14</f>
        <v>1.1266491238636699E-3</v>
      </c>
      <c r="I37" s="130"/>
      <c r="J37" s="11"/>
      <c r="K37" s="7"/>
    </row>
    <row r="38" spans="1:11">
      <c r="A38" s="7"/>
      <c r="B38" s="9" t="str">
        <f>+[5]Cuadro39!C15</f>
        <v>Sal</v>
      </c>
      <c r="C38" s="61">
        <f>+[5]Cuadro39!D15</f>
        <v>2.84</v>
      </c>
      <c r="D38" s="61">
        <f>+[5]Cuadro39!E15</f>
        <v>1.3254291327225701E-3</v>
      </c>
      <c r="E38" s="60">
        <f>+[5]Cuadro39!F15</f>
        <v>2.4900000000000002</v>
      </c>
      <c r="F38" s="60">
        <f>+[5]Cuadro39!G15</f>
        <v>1.5585518737976001E-3</v>
      </c>
      <c r="G38" s="59">
        <f>+[5]Cuadro39!H15</f>
        <v>2.35</v>
      </c>
      <c r="H38" s="61">
        <f>+[5]Cuadro39!I15</f>
        <v>6.9206197219214601E-4</v>
      </c>
      <c r="I38" s="130"/>
      <c r="J38" s="11"/>
      <c r="K38" s="7"/>
    </row>
    <row r="39" spans="1:11">
      <c r="A39" s="7"/>
      <c r="B39" s="9" t="str">
        <f>+[5]Cuadro39!C16</f>
        <v>Otro condimento</v>
      </c>
      <c r="C39" s="59">
        <f>+[5]Cuadro39!D16</f>
        <v>1.08</v>
      </c>
      <c r="D39" s="59">
        <f>+[5]Cuadro39!E16</f>
        <v>3.4786760851546498E-4</v>
      </c>
      <c r="E39" s="60">
        <f>+[5]Cuadro39!F16</f>
        <v>0.56999999999999995</v>
      </c>
      <c r="F39" s="60">
        <f>+[5]Cuadro39!G16</f>
        <v>2.19663091520889E-4</v>
      </c>
      <c r="G39" s="59">
        <f>+[5]Cuadro39!H16</f>
        <v>1.53</v>
      </c>
      <c r="H39" s="59">
        <f>+[5]Cuadro39!I16</f>
        <v>4.33393639490272E-4</v>
      </c>
      <c r="I39" s="130"/>
      <c r="J39" s="11"/>
      <c r="K39" s="7"/>
    </row>
    <row r="40" spans="1:11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83" t="s">
        <v>225</v>
      </c>
      <c r="D41" s="183"/>
      <c r="E41" s="183" t="s">
        <v>69</v>
      </c>
      <c r="F41" s="183"/>
      <c r="G41" s="183" t="s">
        <v>70</v>
      </c>
      <c r="H41" s="183"/>
      <c r="I41" s="130"/>
      <c r="J41" s="11"/>
      <c r="K41" s="7"/>
    </row>
    <row r="42" spans="1:11">
      <c r="A42" s="7"/>
      <c r="B42" s="124" t="s">
        <v>146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>
      <c r="A44" s="7"/>
      <c r="B44" s="19" t="str">
        <f>+[5]Cuadro39!C17</f>
        <v>Abarrotes</v>
      </c>
      <c r="C44" s="64">
        <f>+[5]Cuadro39!D17</f>
        <v>0.64</v>
      </c>
      <c r="D44" s="64">
        <f>+[5]Cuadro39!E17</f>
        <v>4.1621006280895198E-3</v>
      </c>
      <c r="E44" s="64">
        <f>+[5]Cuadro39!F17</f>
        <v>0.14000000000000001</v>
      </c>
      <c r="F44" s="64">
        <f>+[5]Cuadro39!G17</f>
        <v>1.00960972044919E-3</v>
      </c>
      <c r="G44" s="64">
        <f>+[5]Cuadro39!H17</f>
        <v>0.79</v>
      </c>
      <c r="H44" s="64">
        <f>+[5]Cuadro39!I17</f>
        <v>3.7200469718377E-3</v>
      </c>
      <c r="I44" s="130"/>
      <c r="J44" s="11"/>
      <c r="K44" s="7"/>
    </row>
    <row r="45" spans="1:11">
      <c r="A45" s="7"/>
      <c r="B45" s="9" t="str">
        <f>+[5]Cuadro39!C18</f>
        <v>Sopas-cremas</v>
      </c>
      <c r="C45" s="61">
        <f>+[5]Cuadro39!D18</f>
        <v>-0.14000000000000001</v>
      </c>
      <c r="D45" s="61">
        <f>+[5]Cuadro39!E18</f>
        <v>-7.7816331182219806E-5</v>
      </c>
      <c r="E45" s="60">
        <f>+[5]Cuadro39!F18</f>
        <v>0.24</v>
      </c>
      <c r="F45" s="60">
        <f>+[5]Cuadro39!G18</f>
        <v>2.8737804450266899E-4</v>
      </c>
      <c r="G45" s="59">
        <f>+[5]Cuadro39!H18</f>
        <v>-1.95</v>
      </c>
      <c r="H45" s="61">
        <f>+[5]Cuadro39!I18</f>
        <v>-1.19778520535824E-4</v>
      </c>
      <c r="I45" s="130"/>
      <c r="J45" s="11"/>
      <c r="K45" s="7"/>
    </row>
    <row r="46" spans="1:11">
      <c r="A46" s="7"/>
      <c r="B46" s="9" t="str">
        <f>+[5]Cuadro39!C19</f>
        <v>Salsa-aderezo</v>
      </c>
      <c r="C46" s="59">
        <f>+[5]Cuadro39!D19</f>
        <v>0.12</v>
      </c>
      <c r="D46" s="59">
        <f>+[5]Cuadro39!E19</f>
        <v>2.7520231161492099E-4</v>
      </c>
      <c r="E46" s="60">
        <f>+[5]Cuadro39!F19</f>
        <v>-0.54</v>
      </c>
      <c r="F46" s="60">
        <f>+[5]Cuadro39!G19</f>
        <v>-1.3277858717515301E-3</v>
      </c>
      <c r="G46" s="59">
        <f>+[5]Cuadro39!H19</f>
        <v>-0.45</v>
      </c>
      <c r="H46" s="59">
        <f>+[5]Cuadro39!I19</f>
        <v>-6.8335627415813498E-4</v>
      </c>
      <c r="I46" s="130"/>
      <c r="J46" s="11"/>
      <c r="K46" s="7"/>
    </row>
    <row r="47" spans="1:11">
      <c r="A47" s="7"/>
      <c r="B47" s="9" t="str">
        <f>+[5]Cuadro39!C20</f>
        <v>Confitería</v>
      </c>
      <c r="C47" s="61">
        <f>+[5]Cuadro39!D20</f>
        <v>1.77</v>
      </c>
      <c r="D47" s="61">
        <f>+[5]Cuadro39!E20</f>
        <v>2.94102987909562E-3</v>
      </c>
      <c r="E47" s="60">
        <f>+[5]Cuadro39!F20</f>
        <v>1.52</v>
      </c>
      <c r="F47" s="60">
        <f>+[5]Cuadro39!G20</f>
        <v>2.1975267865375001E-3</v>
      </c>
      <c r="G47" s="59">
        <f>+[5]Cuadro39!H20</f>
        <v>1.42</v>
      </c>
      <c r="H47" s="61">
        <f>+[5]Cuadro39!I20</f>
        <v>2.2874673733968599E-3</v>
      </c>
      <c r="I47" s="130"/>
      <c r="J47" s="11"/>
      <c r="K47" s="7"/>
    </row>
    <row r="48" spans="1:11">
      <c r="A48" s="7"/>
      <c r="B48" s="9" t="str">
        <f>+[5]Cuadro39!C21</f>
        <v>Otros abarrotes</v>
      </c>
      <c r="C48" s="59">
        <f>+[5]Cuadro39!D21</f>
        <v>0.52</v>
      </c>
      <c r="D48" s="59">
        <f>+[5]Cuadro39!E21</f>
        <v>1.0360946695711301E-3</v>
      </c>
      <c r="E48" s="60">
        <f>+[5]Cuadro39!F21</f>
        <v>-0.06</v>
      </c>
      <c r="F48" s="60">
        <f>+[5]Cuadro39!G21</f>
        <v>-1.26562139059843E-4</v>
      </c>
      <c r="G48" s="59">
        <f>+[5]Cuadro39!H21</f>
        <v>1.48</v>
      </c>
      <c r="H48" s="59">
        <f>+[5]Cuadro39!I21</f>
        <v>2.2466255430844502E-3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3" t="s">
        <v>225</v>
      </c>
      <c r="D50" s="183"/>
      <c r="E50" s="183" t="s">
        <v>69</v>
      </c>
      <c r="F50" s="183"/>
      <c r="G50" s="183" t="s">
        <v>70</v>
      </c>
      <c r="H50" s="183"/>
      <c r="I50" s="20"/>
      <c r="J50" s="11"/>
      <c r="K50" s="7"/>
    </row>
    <row r="51" spans="1:20">
      <c r="A51" s="7"/>
      <c r="B51" s="124" t="s">
        <v>146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>
      <c r="A53" s="7"/>
      <c r="B53" s="19" t="str">
        <f>+[5]Cuadro39!C22</f>
        <v>Bebida no alcohol</v>
      </c>
      <c r="C53" s="64">
        <f>+[5]Cuadro39!D22</f>
        <v>-0.45</v>
      </c>
      <c r="D53" s="64">
        <f>+[5]Cuadro39!E22</f>
        <v>-3.8024782220733898E-3</v>
      </c>
      <c r="E53" s="64">
        <f>+[5]Cuadro39!F22</f>
        <v>-0.09</v>
      </c>
      <c r="F53" s="64">
        <f>+[5]Cuadro39!G22</f>
        <v>-7.9456458865969899E-4</v>
      </c>
      <c r="G53" s="64">
        <f>+[5]Cuadro39!H22</f>
        <v>-0.03</v>
      </c>
      <c r="H53" s="64">
        <f>+[5]Cuadro39!I22</f>
        <v>-1.6142774670114E-4</v>
      </c>
      <c r="I53" s="20"/>
      <c r="J53" s="11"/>
      <c r="K53" s="7"/>
    </row>
    <row r="54" spans="1:20">
      <c r="A54" s="7"/>
      <c r="B54" s="9" t="str">
        <f>+[5]Cuadro39!C23</f>
        <v>Jugos</v>
      </c>
      <c r="C54" s="61">
        <f>+[5]Cuadro39!D23</f>
        <v>0.44</v>
      </c>
      <c r="D54" s="61">
        <f>+[5]Cuadro39!E23</f>
        <v>1.00662543855955E-4</v>
      </c>
      <c r="E54" s="60">
        <f>+[5]Cuadro39!F23</f>
        <v>0.64</v>
      </c>
      <c r="F54" s="60">
        <f>+[5]Cuadro39!G23</f>
        <v>2.7781347749267899E-4</v>
      </c>
      <c r="G54" s="59">
        <f>+[5]Cuadro39!H23</f>
        <v>0.04</v>
      </c>
      <c r="H54" s="61">
        <f>+[5]Cuadro39!I23</f>
        <v>1.752356705323E-6</v>
      </c>
      <c r="I54" s="20"/>
      <c r="J54" s="11"/>
      <c r="K54" s="7"/>
    </row>
    <row r="55" spans="1:20">
      <c r="A55" s="7"/>
      <c r="B55" s="9" t="str">
        <f>+[5]Cuadro39!C24</f>
        <v>Gaseosas</v>
      </c>
      <c r="C55" s="59">
        <f>+[5]Cuadro39!D24</f>
        <v>-0.77</v>
      </c>
      <c r="D55" s="59">
        <f>+[5]Cuadro39!E24</f>
        <v>-5.5507635587006398E-3</v>
      </c>
      <c r="E55" s="60">
        <f>+[5]Cuadro39!F24</f>
        <v>-0.19</v>
      </c>
      <c r="F55" s="60">
        <f>+[5]Cuadro39!G24</f>
        <v>-1.46451305491049E-3</v>
      </c>
      <c r="G55" s="59">
        <f>+[5]Cuadro39!H24</f>
        <v>-0.73</v>
      </c>
      <c r="H55" s="59">
        <f>+[5]Cuadro39!I24</f>
        <v>-2.9661021223255802E-3</v>
      </c>
      <c r="I55" s="20"/>
      <c r="J55" s="11"/>
      <c r="K55" s="7"/>
    </row>
    <row r="56" spans="1:20">
      <c r="A56" s="7"/>
      <c r="B56" s="9" t="str">
        <f>+[5]Cuadro39!C25</f>
        <v>Otra bebida no alc.</v>
      </c>
      <c r="C56" s="61">
        <f>+[5]Cuadro39!D25</f>
        <v>1.62</v>
      </c>
      <c r="D56" s="61">
        <f>+[5]Cuadro39!E25</f>
        <v>1.63949075072858E-3</v>
      </c>
      <c r="E56" s="60">
        <f>+[5]Cuadro39!F25</f>
        <v>0.56999999999999995</v>
      </c>
      <c r="F56" s="60">
        <f>+[5]Cuadro39!G25</f>
        <v>3.9122122847415298E-4</v>
      </c>
      <c r="G56" s="59">
        <f>+[5]Cuadro39!H25</f>
        <v>2.21</v>
      </c>
      <c r="H56" s="61">
        <f>+[5]Cuadro39!I25</f>
        <v>2.8154617324556599E-3</v>
      </c>
      <c r="I56" s="20"/>
      <c r="J56" s="11"/>
      <c r="K56" s="7"/>
    </row>
    <row r="57" spans="1:20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766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tr">
        <f>+[5]Cuadro40!C2</f>
        <v>Comidas</v>
      </c>
      <c r="C13" s="64">
        <f>+[5]Cuadro40!D2</f>
        <v>2.3199999999999998</v>
      </c>
      <c r="D13" s="64">
        <f>+[5]Cuadro40!E2</f>
        <v>0.22018392426834801</v>
      </c>
      <c r="E13" s="64">
        <f>+[5]Cuadro40!F2</f>
        <v>2.1</v>
      </c>
      <c r="F13" s="64">
        <f>+[5]Cuadro40!G2</f>
        <v>0.213181165255491</v>
      </c>
      <c r="G13" s="64">
        <f>+[5]Cuadro40!H2</f>
        <v>2.69</v>
      </c>
      <c r="H13" s="64">
        <f>+[5]Cuadro40!I2</f>
        <v>0.207520079720284</v>
      </c>
      <c r="I13" s="101"/>
      <c r="J13" s="11"/>
      <c r="K13" s="7"/>
    </row>
    <row r="14" spans="1:22">
      <c r="A14" s="7"/>
      <c r="B14" s="9" t="str">
        <f>+[5]Cuadro40!C3</f>
        <v>Restaurante</v>
      </c>
      <c r="C14" s="61">
        <f>+[5]Cuadro40!D3</f>
        <v>2.57</v>
      </c>
      <c r="D14" s="61">
        <f>+[5]Cuadro40!E3</f>
        <v>0.20507841153880901</v>
      </c>
      <c r="E14" s="60">
        <f>+[5]Cuadro40!F3</f>
        <v>2.34</v>
      </c>
      <c r="F14" s="60">
        <f>+[5]Cuadro40!G3</f>
        <v>0.201514911492823</v>
      </c>
      <c r="G14" s="59">
        <f>+[5]Cuadro40!H3</f>
        <v>2.78</v>
      </c>
      <c r="H14" s="61">
        <f>+[5]Cuadro40!I3</f>
        <v>0.19249320404828901</v>
      </c>
      <c r="I14" s="129"/>
      <c r="J14" s="11"/>
      <c r="K14" s="7"/>
    </row>
    <row r="15" spans="1:22">
      <c r="A15" s="7"/>
      <c r="B15" s="9" t="str">
        <f>+[5]Cuadro40!C4</f>
        <v>Comida rápida</v>
      </c>
      <c r="C15" s="59">
        <f>+[5]Cuadro40!D4</f>
        <v>1.01</v>
      </c>
      <c r="D15" s="59">
        <f>+[5]Cuadro40!E4</f>
        <v>7.9690064595812696E-3</v>
      </c>
      <c r="E15" s="60">
        <f>+[5]Cuadro40!F4</f>
        <v>0.74</v>
      </c>
      <c r="F15" s="60">
        <f>+[5]Cuadro40!G4</f>
        <v>6.35311914399857E-3</v>
      </c>
      <c r="G15" s="59">
        <f>+[5]Cuadro40!H4</f>
        <v>1.35</v>
      </c>
      <c r="H15" s="59">
        <f>+[5]Cuadro40!I4</f>
        <v>5.8948375340184102E-3</v>
      </c>
      <c r="I15" s="129"/>
      <c r="J15" s="11"/>
      <c r="K15" s="7"/>
    </row>
    <row r="16" spans="1:22">
      <c r="A16" s="7"/>
      <c r="B16" s="9" t="str">
        <f>+[5]Cuadro40!C5</f>
        <v>Otras comidas</v>
      </c>
      <c r="C16" s="59">
        <f>+[5]Cuadro40!D5</f>
        <v>1.06</v>
      </c>
      <c r="D16" s="59">
        <f>+[5]Cuadro40!E5</f>
        <v>7.6498106183916998E-3</v>
      </c>
      <c r="E16" s="60">
        <f>+[5]Cuadro40!F5</f>
        <v>0.73</v>
      </c>
      <c r="F16" s="60">
        <f>+[5]Cuadro40!G5</f>
        <v>4.9703204426201804E-3</v>
      </c>
      <c r="G16" s="59">
        <f>+[5]Cuadro40!H5</f>
        <v>2.57</v>
      </c>
      <c r="H16" s="59">
        <f>+[5]Cuadro40!I5</f>
        <v>9.0962394562190806E-3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</row>
    <row r="20" spans="1:11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>
      <c r="A22" s="7"/>
      <c r="B22" s="19" t="str">
        <f>+[5]Cuadro40!C6</f>
        <v>Restaurante</v>
      </c>
      <c r="C22" s="64">
        <f>+[5]Cuadro40!D6</f>
        <v>2.57</v>
      </c>
      <c r="D22" s="64">
        <f>+[5]Cuadro40!E6</f>
        <v>0.20507841153880901</v>
      </c>
      <c r="E22" s="64">
        <f>+[5]Cuadro40!F6</f>
        <v>2.34</v>
      </c>
      <c r="F22" s="64">
        <f>+[5]Cuadro40!G6</f>
        <v>0.201514911492823</v>
      </c>
      <c r="G22" s="64">
        <f>+[5]Cuadro40!H6</f>
        <v>2.78</v>
      </c>
      <c r="H22" s="64">
        <f>+[5]Cuadro40!I6</f>
        <v>0.19249320404828901</v>
      </c>
      <c r="I22" s="20"/>
      <c r="J22" s="11"/>
      <c r="K22" s="7"/>
    </row>
    <row r="23" spans="1:11">
      <c r="A23" s="7"/>
      <c r="B23" s="9" t="str">
        <f>+[5]Cuadro40!C7</f>
        <v>Almuerzo</v>
      </c>
      <c r="C23" s="61">
        <f>+[5]Cuadro40!D7</f>
        <v>2.57</v>
      </c>
      <c r="D23" s="61">
        <f>+[5]Cuadro40!E7</f>
        <v>0.20507841153880901</v>
      </c>
      <c r="E23" s="60">
        <f>+[5]Cuadro40!F7</f>
        <v>2.34</v>
      </c>
      <c r="F23" s="60">
        <f>+[5]Cuadro40!G7</f>
        <v>0.201514911492823</v>
      </c>
      <c r="G23" s="59">
        <f>+[5]Cuadro40!H7</f>
        <v>2.78</v>
      </c>
      <c r="H23" s="61">
        <f>+[5]Cuadro40!I7</f>
        <v>0.19249320404828901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</row>
    <row r="27" spans="1:11">
      <c r="A27" s="7"/>
      <c r="B27" s="124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>
      <c r="A29" s="7"/>
      <c r="B29" s="19" t="str">
        <f>+[5]Cuadro40!C8</f>
        <v>Comida rápida</v>
      </c>
      <c r="C29" s="64">
        <f>+[5]Cuadro40!D8</f>
        <v>1.01</v>
      </c>
      <c r="D29" s="64">
        <f>+[5]Cuadro40!E8</f>
        <v>7.9690064595812696E-3</v>
      </c>
      <c r="E29" s="64">
        <f>+[5]Cuadro40!F8</f>
        <v>0.74</v>
      </c>
      <c r="F29" s="64">
        <f>+[5]Cuadro40!G8</f>
        <v>6.35311914399857E-3</v>
      </c>
      <c r="G29" s="64">
        <f>+[5]Cuadro40!H8</f>
        <v>1.35</v>
      </c>
      <c r="H29" s="64">
        <f>+[5]Cuadro40!I8</f>
        <v>5.8948375340184102E-3</v>
      </c>
      <c r="I29" s="20"/>
      <c r="J29" s="11"/>
      <c r="K29" s="7"/>
    </row>
    <row r="30" spans="1:11">
      <c r="A30" s="7"/>
      <c r="B30" s="9" t="str">
        <f>+[5]Cuadro40!C9</f>
        <v>Hamburguesa</v>
      </c>
      <c r="C30" s="61">
        <f>+[5]Cuadro40!D9</f>
        <v>1.63</v>
      </c>
      <c r="D30" s="61">
        <f>+[5]Cuadro40!E9</f>
        <v>7.0094764317838202E-3</v>
      </c>
      <c r="E30" s="60">
        <f>+[5]Cuadro40!F9</f>
        <v>1.27</v>
      </c>
      <c r="F30" s="60">
        <f>+[5]Cuadro40!G9</f>
        <v>5.7223685879518697E-3</v>
      </c>
      <c r="G30" s="59">
        <f>+[5]Cuadro40!H9</f>
        <v>2.02</v>
      </c>
      <c r="H30" s="61">
        <f>+[5]Cuadro40!I9</f>
        <v>5.3443214282082397E-3</v>
      </c>
      <c r="I30" s="20"/>
      <c r="J30" s="11"/>
      <c r="K30" s="7"/>
    </row>
    <row r="31" spans="1:11">
      <c r="A31" s="7"/>
      <c r="B31" s="9" t="str">
        <f>+[5]Cuadro40!C10</f>
        <v>Comida caliente</v>
      </c>
      <c r="C31" s="61">
        <f>+[5]Cuadro40!D10</f>
        <v>0.28000000000000003</v>
      </c>
      <c r="D31" s="61">
        <f>+[5]Cuadro40!E10</f>
        <v>1.0051532995696401E-3</v>
      </c>
      <c r="E31" s="60">
        <f>+[5]Cuadro40!F10</f>
        <v>0.16</v>
      </c>
      <c r="F31" s="60">
        <f>+[5]Cuadro40!G10</f>
        <v>6.5272724760742802E-4</v>
      </c>
      <c r="G31" s="59">
        <f>+[5]Cuadro40!H10</f>
        <v>0.32</v>
      </c>
      <c r="H31" s="61">
        <f>+[5]Cuadro40!I10</f>
        <v>5.5066964613257805E-4</v>
      </c>
      <c r="I31" s="20"/>
      <c r="J31" s="11"/>
      <c r="K31" s="7"/>
    </row>
    <row r="32" spans="1:11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</row>
    <row r="35" spans="1:11">
      <c r="A35" s="7"/>
      <c r="B35" s="124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>
      <c r="A37" s="7"/>
      <c r="B37" s="19" t="str">
        <f>+[5]Cuadro40!C11</f>
        <v>Otras comidas</v>
      </c>
      <c r="C37" s="64">
        <f>+[5]Cuadro40!D11</f>
        <v>1.06</v>
      </c>
      <c r="D37" s="64">
        <f>+[5]Cuadro40!E11</f>
        <v>7.6498106183916998E-3</v>
      </c>
      <c r="E37" s="64">
        <f>+[5]Cuadro40!F11</f>
        <v>0.73</v>
      </c>
      <c r="F37" s="64">
        <f>+[5]Cuadro40!G11</f>
        <v>4.9703204426201804E-3</v>
      </c>
      <c r="G37" s="64">
        <f>+[5]Cuadro40!H11</f>
        <v>2.57</v>
      </c>
      <c r="H37" s="64">
        <f>+[5]Cuadro40!I11</f>
        <v>9.0962394562190806E-3</v>
      </c>
      <c r="I37" s="20"/>
      <c r="J37" s="11"/>
      <c r="K37" s="7"/>
    </row>
    <row r="38" spans="1:11">
      <c r="A38" s="7"/>
      <c r="B38" s="9" t="str">
        <f>+[5]Cuadro40!C12</f>
        <v>Gasto cafetería</v>
      </c>
      <c r="C38" s="61">
        <f>+[5]Cuadro40!D12</f>
        <v>0.73</v>
      </c>
      <c r="D38" s="61">
        <f>+[5]Cuadro40!E12</f>
        <v>3.08856314910071E-3</v>
      </c>
      <c r="E38" s="60">
        <f>+[5]Cuadro40!F12</f>
        <v>0.77</v>
      </c>
      <c r="F38" s="60">
        <f>+[5]Cuadro40!G12</f>
        <v>3.2414114944465701E-3</v>
      </c>
      <c r="G38" s="59">
        <f>+[5]Cuadro40!H12</f>
        <v>1.1299999999999999</v>
      </c>
      <c r="H38" s="61">
        <f>+[5]Cuadro40!I12</f>
        <v>1.30742920535462E-3</v>
      </c>
      <c r="I38" s="20"/>
      <c r="J38" s="11"/>
      <c r="K38" s="7"/>
    </row>
    <row r="39" spans="1:11">
      <c r="A39" s="7"/>
      <c r="B39" s="9" t="str">
        <f>+[5]Cuadro40!C13</f>
        <v>Comida fría</v>
      </c>
      <c r="C39" s="61">
        <f>+[5]Cuadro40!D13</f>
        <v>1.53</v>
      </c>
      <c r="D39" s="61">
        <f>+[5]Cuadro40!E13</f>
        <v>4.5687448636142899E-3</v>
      </c>
      <c r="E39" s="60">
        <f>+[5]Cuadro40!F13</f>
        <v>0.67</v>
      </c>
      <c r="F39" s="60">
        <f>+[5]Cuadro40!G13</f>
        <v>1.74148162771362E-3</v>
      </c>
      <c r="G39" s="59">
        <f>+[5]Cuadro40!H13</f>
        <v>3.27</v>
      </c>
      <c r="H39" s="61">
        <f>+[5]Cuadro40!I13</f>
        <v>7.7898564053765001E-3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129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24" t="s">
        <v>146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>
      <c r="A13" s="7"/>
      <c r="B13" s="19" t="str">
        <f>+[5]Cuadro41!C2</f>
        <v>Alimentos</v>
      </c>
      <c r="C13" s="64">
        <f>+[5]Cuadro41!D2</f>
        <v>1.7</v>
      </c>
      <c r="D13" s="64">
        <f>+[5]Cuadro41!E2</f>
        <v>0.46490259345885498</v>
      </c>
      <c r="E13" s="64">
        <f>+[5]Cuadro41!F2</f>
        <v>1.32</v>
      </c>
      <c r="F13" s="64">
        <f>+[5]Cuadro41!G2</f>
        <v>0.441290954062035</v>
      </c>
      <c r="G13" s="64">
        <f>+[5]Cuadro41!H2</f>
        <v>2.23</v>
      </c>
      <c r="H13" s="64">
        <f>+[5]Cuadro41!I2</f>
        <v>0.43714374954267199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tr">
        <f>+[5]Cuadro41!C3</f>
        <v>Almuerzo</v>
      </c>
      <c r="C14" s="59">
        <f>+[5]Cuadro41!D3</f>
        <v>2.57</v>
      </c>
      <c r="D14" s="59">
        <f>+[5]Cuadro41!E3</f>
        <v>0.20507841153880901</v>
      </c>
      <c r="E14" s="60">
        <f>+[5]Cuadro41!F3</f>
        <v>2.34</v>
      </c>
      <c r="F14" s="60">
        <f>+[5]Cuadro41!G3</f>
        <v>0.201514911492823</v>
      </c>
      <c r="G14" s="59">
        <f>+[5]Cuadro41!H3</f>
        <v>2.78</v>
      </c>
      <c r="H14" s="59">
        <f>+[5]Cuadro41!I3</f>
        <v>0.19249320404828901</v>
      </c>
      <c r="I14" s="93">
        <f>+[5]Cuadro41!J3</f>
        <v>1</v>
      </c>
      <c r="J14" s="94">
        <f>+[5]Cuadro41!K3</f>
        <v>1</v>
      </c>
      <c r="K14" s="93">
        <f>+[5]Cuadro41!L3</f>
        <v>1</v>
      </c>
      <c r="L14" s="11"/>
      <c r="M14" s="7"/>
      <c r="R14" s="80"/>
      <c r="S14" s="81"/>
      <c r="T14" s="81"/>
      <c r="U14" s="82"/>
    </row>
    <row r="15" spans="1:22">
      <c r="A15" s="7"/>
      <c r="B15" s="9" t="str">
        <f>+[5]Cuadro41!C4</f>
        <v>Otras hortalizas</v>
      </c>
      <c r="C15" s="61">
        <f>+[5]Cuadro41!D4</f>
        <v>18.690000000000001</v>
      </c>
      <c r="D15" s="61">
        <f>+[5]Cuadro41!E4</f>
        <v>6.8806299295326598E-2</v>
      </c>
      <c r="E15" s="60">
        <f>+[5]Cuadro41!F4</f>
        <v>14.18</v>
      </c>
      <c r="F15" s="60">
        <f>+[5]Cuadro41!G4</f>
        <v>5.8301714808880203E-2</v>
      </c>
      <c r="G15" s="59">
        <f>+[5]Cuadro41!H4</f>
        <v>25.69</v>
      </c>
      <c r="H15" s="61">
        <f>+[5]Cuadro41!I4</f>
        <v>9.7494206670807798E-2</v>
      </c>
      <c r="I15" s="93">
        <f>+[5]Cuadro41!J4</f>
        <v>2</v>
      </c>
      <c r="J15" s="95">
        <f>+[5]Cuadro41!K4</f>
        <v>2</v>
      </c>
      <c r="K15" s="93">
        <f>+[5]Cuadro41!L4</f>
        <v>2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tr">
        <f>+[5]Cuadro41!C5</f>
        <v>Arveja</v>
      </c>
      <c r="C16" s="62">
        <f>+[5]Cuadro41!D5</f>
        <v>20.98</v>
      </c>
      <c r="D16" s="62">
        <f>+[5]Cuadro41!E5</f>
        <v>3.6939331412841399E-2</v>
      </c>
      <c r="E16" s="63">
        <f>+[5]Cuadro41!F5</f>
        <v>25.7</v>
      </c>
      <c r="F16" s="60">
        <f>+[5]Cuadro41!G5</f>
        <v>5.1066305676266202E-2</v>
      </c>
      <c r="G16" s="59">
        <f>+[5]Cuadro41!H5</f>
        <v>21.26</v>
      </c>
      <c r="H16" s="62">
        <f>+[5]Cuadro41!I5</f>
        <v>1.15920653677348E-2</v>
      </c>
      <c r="I16" s="96">
        <f>+[5]Cuadro41!J5</f>
        <v>3</v>
      </c>
      <c r="J16" s="97">
        <f>+[5]Cuadro41!K5</f>
        <v>5</v>
      </c>
      <c r="K16" s="93">
        <f>+[5]Cuadro41!L5</f>
        <v>8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tr">
        <f>+[5]Cuadro41!C6</f>
        <v>Tomate</v>
      </c>
      <c r="C17" s="59">
        <f>+[5]Cuadro41!D6</f>
        <v>24.88</v>
      </c>
      <c r="D17" s="59">
        <f>+[5]Cuadro41!E6</f>
        <v>3.5368917908189502E-2</v>
      </c>
      <c r="E17" s="60">
        <f>+[5]Cuadro41!F6</f>
        <v>25.91</v>
      </c>
      <c r="F17" s="60">
        <f>+[5]Cuadro41!G6</f>
        <v>5.4812300136379097E-2</v>
      </c>
      <c r="G17" s="59">
        <f>+[5]Cuadro41!H6</f>
        <v>20.64</v>
      </c>
      <c r="H17" s="59">
        <f>+[5]Cuadro41!I6</f>
        <v>1.3195283290480199E-2</v>
      </c>
      <c r="I17" s="93">
        <f>+[5]Cuadro41!J6</f>
        <v>4</v>
      </c>
      <c r="J17" s="94">
        <f>+[5]Cuadro41!K6</f>
        <v>3</v>
      </c>
      <c r="K17" s="93">
        <f>+[5]Cuadro41!L6</f>
        <v>5</v>
      </c>
      <c r="L17" s="11"/>
      <c r="M17" s="7"/>
      <c r="R17" s="80"/>
      <c r="S17" s="81"/>
      <c r="T17" s="81"/>
      <c r="U17" s="82"/>
    </row>
    <row r="18" spans="1:21">
      <c r="A18" s="7"/>
      <c r="B18" s="9" t="str">
        <f>+[5]Cuadro41!C7</f>
        <v>Cebolla</v>
      </c>
      <c r="C18" s="59">
        <f>+[5]Cuadro41!D7</f>
        <v>29.16</v>
      </c>
      <c r="D18" s="59">
        <f>+[5]Cuadro41!E7</f>
        <v>3.0726936214019399E-2</v>
      </c>
      <c r="E18" s="60">
        <f>+[5]Cuadro41!F7</f>
        <v>31.2</v>
      </c>
      <c r="F18" s="60">
        <f>+[5]Cuadro41!G7</f>
        <v>5.1187676513720401E-2</v>
      </c>
      <c r="G18" s="59">
        <f>+[5]Cuadro41!H7</f>
        <v>26.26</v>
      </c>
      <c r="H18" s="59">
        <f>+[5]Cuadro41!I7</f>
        <v>6.7252399109216697E-3</v>
      </c>
      <c r="I18" s="93">
        <f>+[5]Cuadro41!J7</f>
        <v>5</v>
      </c>
      <c r="J18" s="94">
        <f>+[5]Cuadro41!K7</f>
        <v>4</v>
      </c>
      <c r="K18" s="93">
        <f>+[5]Cuadro41!L7</f>
        <v>13</v>
      </c>
      <c r="L18" s="11"/>
      <c r="M18" s="7"/>
      <c r="R18" s="80"/>
      <c r="S18" s="81"/>
      <c r="T18" s="81"/>
      <c r="U18" s="82"/>
    </row>
    <row r="19" spans="1:21">
      <c r="A19" s="7"/>
      <c r="B19" s="9" t="str">
        <f>+[5]Cuadro41!C8</f>
        <v>Res</v>
      </c>
      <c r="C19" s="61">
        <f>+[5]Cuadro41!D8</f>
        <v>1.77</v>
      </c>
      <c r="D19" s="61">
        <f>+[5]Cuadro41!E8</f>
        <v>3.0671334763374698E-2</v>
      </c>
      <c r="E19" s="60">
        <f>+[5]Cuadro41!F8</f>
        <v>1.67</v>
      </c>
      <c r="F19" s="60">
        <f>+[5]Cuadro41!G8</f>
        <v>3.8093371743344401E-2</v>
      </c>
      <c r="G19" s="59">
        <f>+[5]Cuadro41!H8</f>
        <v>0.83</v>
      </c>
      <c r="H19" s="61">
        <f>+[5]Cuadro41!I8</f>
        <v>1.2469484869568399E-2</v>
      </c>
      <c r="I19" s="93">
        <f>+[5]Cuadro41!J8</f>
        <v>6</v>
      </c>
      <c r="J19" s="95">
        <f>+[5]Cuadro41!K8</f>
        <v>6</v>
      </c>
      <c r="K19" s="93">
        <f>+[5]Cuadro41!L8</f>
        <v>6</v>
      </c>
      <c r="L19" s="11"/>
      <c r="M19" s="7"/>
      <c r="R19" s="80"/>
      <c r="S19" s="81"/>
      <c r="T19" s="81"/>
      <c r="U19" s="82"/>
    </row>
    <row r="20" spans="1:21">
      <c r="A20" s="7"/>
      <c r="B20" s="9" t="str">
        <f>+[5]Cuadro41!C9</f>
        <v>Leche</v>
      </c>
      <c r="C20" s="59">
        <f>+[5]Cuadro41!D9</f>
        <v>1.57</v>
      </c>
      <c r="D20" s="59">
        <f>+[5]Cuadro41!E9</f>
        <v>2.5566416204156901E-2</v>
      </c>
      <c r="E20" s="60">
        <f>+[5]Cuadro41!F9</f>
        <v>1.58</v>
      </c>
      <c r="F20" s="60">
        <f>+[5]Cuadro41!G9</f>
        <v>3.5175043953821601E-2</v>
      </c>
      <c r="G20" s="59">
        <f>+[5]Cuadro41!H9</f>
        <v>1.57</v>
      </c>
      <c r="H20" s="59">
        <f>+[5]Cuadro41!I9</f>
        <v>1.4025157774872401E-2</v>
      </c>
      <c r="I20" s="93">
        <f>+[5]Cuadro41!J9</f>
        <v>7</v>
      </c>
      <c r="J20" s="94">
        <f>+[5]Cuadro41!K9</f>
        <v>7</v>
      </c>
      <c r="K20" s="93">
        <f>+[5]Cuadro41!L9</f>
        <v>4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tr">
        <f>+[5]Cuadro41!C10</f>
        <v>Fruta seca</v>
      </c>
      <c r="C21" s="59">
        <f>+[5]Cuadro41!D10</f>
        <v>9.9700000000000006</v>
      </c>
      <c r="D21" s="59">
        <f>+[5]Cuadro41!E10</f>
        <v>8.4551523552438401E-3</v>
      </c>
      <c r="E21" s="60">
        <f>+[5]Cuadro41!F10</f>
        <v>4.3600000000000003</v>
      </c>
      <c r="F21" s="60">
        <f>+[5]Cuadro41!G10</f>
        <v>3.00613930027136E-3</v>
      </c>
      <c r="G21" s="59">
        <f>+[5]Cuadro41!H10</f>
        <v>15.5</v>
      </c>
      <c r="H21" s="59">
        <f>+[5]Cuadro41!I10</f>
        <v>2.7302126752621399E-2</v>
      </c>
      <c r="I21" s="93">
        <f>+[5]Cuadro41!J10</f>
        <v>8</v>
      </c>
      <c r="J21" s="94">
        <f>+[5]Cuadro41!K10</f>
        <v>24</v>
      </c>
      <c r="K21" s="93">
        <f>+[5]Cuadro41!L10</f>
        <v>3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tr">
        <f>+[5]Cuadro41!C11</f>
        <v>Naranjas</v>
      </c>
      <c r="C22" s="59">
        <f>+[5]Cuadro41!D11</f>
        <v>16.489999999999998</v>
      </c>
      <c r="D22" s="59">
        <f>+[5]Cuadro41!E11</f>
        <v>7.1706436983370696E-3</v>
      </c>
      <c r="E22" s="60">
        <f>+[5]Cuadro41!F11</f>
        <v>9.8800000000000008</v>
      </c>
      <c r="F22" s="60">
        <f>+[5]Cuadro41!G11</f>
        <v>4.6332645198349301E-3</v>
      </c>
      <c r="G22" s="59">
        <f>+[5]Cuadro41!H11</f>
        <v>25.49</v>
      </c>
      <c r="H22" s="59">
        <f>+[5]Cuadro41!I11</f>
        <v>1.16293433644266E-2</v>
      </c>
      <c r="I22" s="93">
        <f>+[5]Cuadro41!J11</f>
        <v>9</v>
      </c>
      <c r="J22" s="94">
        <f>+[5]Cuadro41!K11</f>
        <v>16</v>
      </c>
      <c r="K22" s="93">
        <f>+[5]Cuadro41!L11</f>
        <v>7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tr">
        <f>+[5]Cuadro41!C12</f>
        <v>Hamburguesa</v>
      </c>
      <c r="C23" s="61">
        <f>+[5]Cuadro41!D12</f>
        <v>1.63</v>
      </c>
      <c r="D23" s="61">
        <f>+[5]Cuadro41!E12</f>
        <v>7.0094764317838202E-3</v>
      </c>
      <c r="E23" s="60">
        <f>+[5]Cuadro41!F12</f>
        <v>1.27</v>
      </c>
      <c r="F23" s="60">
        <f>+[5]Cuadro41!G12</f>
        <v>5.7223685879518697E-3</v>
      </c>
      <c r="G23" s="59">
        <f>+[5]Cuadro41!H12</f>
        <v>2.02</v>
      </c>
      <c r="H23" s="61">
        <f>+[5]Cuadro41!I12</f>
        <v>5.3443214282082397E-3</v>
      </c>
      <c r="I23" s="93">
        <f>+[5]Cuadro41!J12</f>
        <v>10</v>
      </c>
      <c r="J23" s="95">
        <f>+[5]Cuadro41!K12</f>
        <v>11</v>
      </c>
      <c r="K23" s="93">
        <f>+[5]Cuadro41!L12</f>
        <v>15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tr">
        <f>+[5]Cuadro41!C13</f>
        <v>Arroz</v>
      </c>
      <c r="C24" s="59">
        <f>+[5]Cuadro41!D13</f>
        <v>0.57999999999999996</v>
      </c>
      <c r="D24" s="59">
        <f>+[5]Cuadro41!E13</f>
        <v>6.7886977797626197E-3</v>
      </c>
      <c r="E24" s="60">
        <f>+[5]Cuadro41!F13</f>
        <v>0.19</v>
      </c>
      <c r="F24" s="60">
        <f>+[5]Cuadro41!G13</f>
        <v>3.4826663369404601E-3</v>
      </c>
      <c r="G24" s="59">
        <f>+[5]Cuadro41!H13</f>
        <v>1.53</v>
      </c>
      <c r="H24" s="59">
        <f>+[5]Cuadro41!I13</f>
        <v>5.3531223496524399E-3</v>
      </c>
      <c r="I24" s="93">
        <f>+[5]Cuadro41!J13</f>
        <v>11</v>
      </c>
      <c r="J24" s="94">
        <f>+[5]Cuadro41!K13</f>
        <v>20</v>
      </c>
      <c r="K24" s="93">
        <f>+[5]Cuadro41!L13</f>
        <v>14</v>
      </c>
      <c r="L24" s="11"/>
      <c r="M24" s="7"/>
      <c r="R24" s="80"/>
      <c r="S24" s="81"/>
      <c r="T24" s="81"/>
      <c r="U24" s="82"/>
    </row>
    <row r="25" spans="1:21">
      <c r="A25" s="7"/>
      <c r="B25" s="9" t="str">
        <f>+[5]Cuadro41!C14</f>
        <v>Moras</v>
      </c>
      <c r="C25" s="61">
        <f>+[5]Cuadro41!D14</f>
        <v>10.77</v>
      </c>
      <c r="D25" s="61">
        <f>+[5]Cuadro41!E14</f>
        <v>6.5050343823124098E-3</v>
      </c>
      <c r="E25" s="60">
        <f>+[5]Cuadro41!F14</f>
        <v>13.85</v>
      </c>
      <c r="F25" s="60">
        <f>+[5]Cuadro41!G14</f>
        <v>1.2360404487828301E-2</v>
      </c>
      <c r="G25" s="59">
        <f>+[5]Cuadro41!H14</f>
        <v>6.22</v>
      </c>
      <c r="H25" s="61">
        <f>+[5]Cuadro41!I14</f>
        <v>4.9207392250596299E-4</v>
      </c>
      <c r="I25" s="93">
        <f>+[5]Cuadro41!J14</f>
        <v>12</v>
      </c>
      <c r="J25" s="95">
        <f>+[5]Cuadro41!K14</f>
        <v>8</v>
      </c>
      <c r="K25" s="93">
        <f>+[5]Cuadro41!L14</f>
        <v>39</v>
      </c>
      <c r="L25" s="11"/>
      <c r="M25" s="7"/>
      <c r="R25" s="80"/>
      <c r="S25" s="81"/>
      <c r="T25" s="81"/>
      <c r="U25" s="82"/>
    </row>
    <row r="26" spans="1:21">
      <c r="A26" s="7"/>
      <c r="B26" s="9" t="str">
        <f>+[5]Cuadro41!C15</f>
        <v>Azúcar</v>
      </c>
      <c r="C26" s="59">
        <f>+[5]Cuadro41!D15</f>
        <v>1.89</v>
      </c>
      <c r="D26" s="59">
        <f>+[5]Cuadro41!E15</f>
        <v>6.4948728782314698E-3</v>
      </c>
      <c r="E26" s="60">
        <f>+[5]Cuadro41!F15</f>
        <v>0.95</v>
      </c>
      <c r="F26" s="60">
        <f>+[5]Cuadro41!G15</f>
        <v>3.9476766027133001E-3</v>
      </c>
      <c r="G26" s="59">
        <f>+[5]Cuadro41!H15</f>
        <v>2.91</v>
      </c>
      <c r="H26" s="59">
        <f>+[5]Cuadro41!I15</f>
        <v>7.15708727461444E-3</v>
      </c>
      <c r="I26" s="93">
        <f>+[5]Cuadro41!J15</f>
        <v>13</v>
      </c>
      <c r="J26" s="94">
        <f>+[5]Cuadro41!K15</f>
        <v>17</v>
      </c>
      <c r="K26" s="93">
        <f>+[5]Cuadro41!L15</f>
        <v>12</v>
      </c>
      <c r="L26" s="11"/>
      <c r="M26" s="7"/>
      <c r="R26" s="80"/>
      <c r="S26" s="81"/>
      <c r="T26" s="81"/>
      <c r="U26" s="82"/>
    </row>
    <row r="27" spans="1:21">
      <c r="A27" s="7"/>
      <c r="B27" s="9" t="str">
        <f>+[5]Cuadro41!C16</f>
        <v>Otros panadería</v>
      </c>
      <c r="C27" s="59">
        <f>+[5]Cuadro41!D16</f>
        <v>1.33</v>
      </c>
      <c r="D27" s="59">
        <f>+[5]Cuadro41!E16</f>
        <v>6.1888823811291002E-3</v>
      </c>
      <c r="E27" s="60">
        <f>+[5]Cuadro41!F16</f>
        <v>0.66</v>
      </c>
      <c r="F27" s="60">
        <f>+[5]Cuadro41!G16</f>
        <v>3.5812164976177399E-3</v>
      </c>
      <c r="G27" s="59">
        <f>+[5]Cuadro41!H16</f>
        <v>2.9</v>
      </c>
      <c r="H27" s="59">
        <f>+[5]Cuadro41!I16</f>
        <v>1.1091445715265699E-2</v>
      </c>
      <c r="I27" s="93">
        <f>+[5]Cuadro41!J16</f>
        <v>14</v>
      </c>
      <c r="J27" s="94">
        <f>+[5]Cuadro41!K16</f>
        <v>19</v>
      </c>
      <c r="K27" s="93">
        <f>+[5]Cuadro41!L16</f>
        <v>9</v>
      </c>
      <c r="L27" s="11"/>
      <c r="M27" s="7"/>
      <c r="R27" s="80"/>
      <c r="S27" s="81"/>
      <c r="T27" s="81"/>
      <c r="U27" s="82"/>
    </row>
    <row r="28" spans="1:21">
      <c r="A28" s="7"/>
      <c r="B28" s="9" t="str">
        <f>+[5]Cuadro41!C17</f>
        <v>Carne embutida</v>
      </c>
      <c r="C28" s="59">
        <f>+[5]Cuadro41!D17</f>
        <v>1.31</v>
      </c>
      <c r="D28" s="59">
        <f>+[5]Cuadro41!E17</f>
        <v>5.4121388882695399E-3</v>
      </c>
      <c r="E28" s="60">
        <f>+[5]Cuadro41!F17</f>
        <v>0.75</v>
      </c>
      <c r="F28" s="60">
        <f>+[5]Cuadro41!G17</f>
        <v>3.0995559545662901E-3</v>
      </c>
      <c r="G28" s="59">
        <f>+[5]Cuadro41!H17</f>
        <v>1.66</v>
      </c>
      <c r="H28" s="59">
        <f>+[5]Cuadro41!I17</f>
        <v>9.7162556864292607E-3</v>
      </c>
      <c r="I28" s="93">
        <f>+[5]Cuadro41!J17</f>
        <v>15</v>
      </c>
      <c r="J28" s="94">
        <f>+[5]Cuadro41!K17</f>
        <v>23</v>
      </c>
      <c r="K28" s="93">
        <f>+[5]Cuadro41!L17</f>
        <v>10</v>
      </c>
      <c r="L28" s="11"/>
      <c r="M28" s="7"/>
      <c r="R28" s="80"/>
      <c r="S28" s="81"/>
      <c r="T28" s="81"/>
      <c r="U28" s="82"/>
    </row>
    <row r="29" spans="1:21">
      <c r="A29" s="7"/>
      <c r="B29" s="9" t="str">
        <f>+[5]Cuadro41!C18</f>
        <v>Pescado mar</v>
      </c>
      <c r="C29" s="61">
        <f>+[5]Cuadro41!D18</f>
        <v>1.01</v>
      </c>
      <c r="D29" s="61">
        <f>+[5]Cuadro41!E18</f>
        <v>5.31050695950183E-3</v>
      </c>
      <c r="E29" s="60">
        <f>+[5]Cuadro41!F18</f>
        <v>0.8</v>
      </c>
      <c r="F29" s="60">
        <f>+[5]Cuadro41!G18</f>
        <v>5.1010503971145203E-3</v>
      </c>
      <c r="G29" s="59">
        <f>+[5]Cuadro41!H18</f>
        <v>2.64</v>
      </c>
      <c r="H29" s="61">
        <f>+[5]Cuadro41!I18</f>
        <v>4.6064210562177504E-3</v>
      </c>
      <c r="I29" s="93">
        <f>+[5]Cuadro41!J18</f>
        <v>16</v>
      </c>
      <c r="J29" s="95">
        <f>+[5]Cuadro41!K18</f>
        <v>15</v>
      </c>
      <c r="K29" s="93">
        <f>+[5]Cuadro41!L18</f>
        <v>16</v>
      </c>
      <c r="L29" s="11"/>
      <c r="M29" s="7"/>
      <c r="R29" s="80"/>
      <c r="S29" s="81"/>
      <c r="T29" s="81"/>
      <c r="U29" s="82"/>
    </row>
    <row r="30" spans="1:21">
      <c r="A30" s="7"/>
      <c r="B30" s="9" t="str">
        <f>+[5]Cuadro41!C19</f>
        <v>Comida fría</v>
      </c>
      <c r="C30" s="61">
        <f>+[5]Cuadro41!D19</f>
        <v>1.53</v>
      </c>
      <c r="D30" s="61">
        <f>+[5]Cuadro41!E19</f>
        <v>4.5687448636142899E-3</v>
      </c>
      <c r="E30" s="60">
        <f>+[5]Cuadro41!F19</f>
        <v>0.67</v>
      </c>
      <c r="F30" s="60">
        <f>+[5]Cuadro41!G19</f>
        <v>1.74148162771362E-3</v>
      </c>
      <c r="G30" s="59">
        <f>+[5]Cuadro41!H19</f>
        <v>3.27</v>
      </c>
      <c r="H30" s="61">
        <f>+[5]Cuadro41!I19</f>
        <v>7.7898564053765001E-3</v>
      </c>
      <c r="I30" s="93">
        <f>+[5]Cuadro41!J19</f>
        <v>17</v>
      </c>
      <c r="J30" s="95">
        <f>+[5]Cuadro41!K19</f>
        <v>27</v>
      </c>
      <c r="K30" s="93">
        <f>+[5]Cuadro41!L19</f>
        <v>11</v>
      </c>
      <c r="L30" s="11"/>
      <c r="M30" s="7"/>
      <c r="R30" s="80"/>
      <c r="S30" s="81"/>
      <c r="T30" s="81"/>
      <c r="U30" s="82"/>
    </row>
    <row r="31" spans="1:21">
      <c r="A31" s="7"/>
      <c r="B31" s="9" t="str">
        <f>+[5]Cuadro41!C20</f>
        <v>Yuca</v>
      </c>
      <c r="C31" s="59">
        <f>+[5]Cuadro41!D20</f>
        <v>9.33</v>
      </c>
      <c r="D31" s="59">
        <f>+[5]Cuadro41!E20</f>
        <v>4.4368361835568897E-3</v>
      </c>
      <c r="E31" s="60">
        <f>+[5]Cuadro41!F20</f>
        <v>7.82</v>
      </c>
      <c r="F31" s="60">
        <f>+[5]Cuadro41!G20</f>
        <v>5.6006898520185103E-3</v>
      </c>
      <c r="G31" s="59">
        <f>+[5]Cuadro41!H20</f>
        <v>7.92</v>
      </c>
      <c r="H31" s="59">
        <f>+[5]Cuadro41!I20</f>
        <v>1.72349657566259E-3</v>
      </c>
      <c r="I31" s="93">
        <f>+[5]Cuadro41!J20</f>
        <v>18</v>
      </c>
      <c r="J31" s="94">
        <f>+[5]Cuadro41!K20</f>
        <v>13</v>
      </c>
      <c r="K31" s="93">
        <f>+[5]Cuadro41!L20</f>
        <v>28</v>
      </c>
      <c r="L31" s="11"/>
      <c r="M31" s="7"/>
      <c r="R31" s="80"/>
      <c r="S31" s="81"/>
      <c r="T31" s="81"/>
      <c r="U31" s="82"/>
    </row>
    <row r="32" spans="1:21">
      <c r="A32" s="7"/>
      <c r="B32" s="9" t="str">
        <f>+[5]Cuadro41!C21</f>
        <v>Zanahoria</v>
      </c>
      <c r="C32" s="61">
        <f>+[5]Cuadro41!D21</f>
        <v>14.94</v>
      </c>
      <c r="D32" s="61">
        <f>+[5]Cuadro41!E21</f>
        <v>4.3263213345440402E-3</v>
      </c>
      <c r="E32" s="60">
        <f>+[5]Cuadro41!F21</f>
        <v>13.8</v>
      </c>
      <c r="F32" s="60">
        <f>+[5]Cuadro41!G21</f>
        <v>5.1617396000544803E-3</v>
      </c>
      <c r="G32" s="59">
        <f>+[5]Cuadro41!H21</f>
        <v>15.91</v>
      </c>
      <c r="H32" s="61">
        <f>+[5]Cuadro41!I21</f>
        <v>1.63999432331639E-3</v>
      </c>
      <c r="I32" s="93">
        <f>+[5]Cuadro41!J21</f>
        <v>19</v>
      </c>
      <c r="J32" s="95">
        <f>+[5]Cuadro41!K21</f>
        <v>14</v>
      </c>
      <c r="K32" s="93">
        <f>+[5]Cuadro41!L21</f>
        <v>29</v>
      </c>
      <c r="L32" s="11"/>
      <c r="M32" s="7"/>
      <c r="R32" s="80"/>
      <c r="S32" s="81"/>
      <c r="T32" s="81"/>
      <c r="U32" s="82"/>
    </row>
    <row r="33" spans="1:21">
      <c r="A33" s="7"/>
      <c r="B33" s="9" t="str">
        <f>+[5]Cuadro41!C22</f>
        <v>Revuelto verde</v>
      </c>
      <c r="C33" s="59">
        <f>+[5]Cuadro41!D22</f>
        <v>3.69</v>
      </c>
      <c r="D33" s="59">
        <f>+[5]Cuadro41!E22</f>
        <v>3.4403258170935202E-3</v>
      </c>
      <c r="E33" s="60">
        <f>+[5]Cuadro41!F22</f>
        <v>5.1100000000000003</v>
      </c>
      <c r="F33" s="60">
        <f>+[5]Cuadro41!G22</f>
        <v>7.4268633492804098E-3</v>
      </c>
      <c r="G33" s="59">
        <f>+[5]Cuadro41!H22</f>
        <v>0.3</v>
      </c>
      <c r="H33" s="59">
        <f>+[5]Cuadro41!I22</f>
        <v>1.5536457436161999E-4</v>
      </c>
      <c r="I33" s="93">
        <f>+[5]Cuadro41!J22</f>
        <v>20</v>
      </c>
      <c r="J33" s="94">
        <f>+[5]Cuadro41!K22</f>
        <v>9</v>
      </c>
      <c r="K33" s="93">
        <f>+[5]Cuadro41!L22</f>
        <v>42</v>
      </c>
      <c r="L33" s="11"/>
      <c r="M33" s="7"/>
      <c r="R33" s="80"/>
      <c r="S33" s="81"/>
      <c r="T33" s="81"/>
      <c r="U33" s="82"/>
    </row>
    <row r="34" spans="1:21">
      <c r="A34" s="7"/>
      <c r="B34" s="9" t="str">
        <f>+[5]Cuadro41!C23</f>
        <v>Pan</v>
      </c>
      <c r="C34" s="59">
        <f>+[5]Cuadro41!D23</f>
        <v>0.28999999999999998</v>
      </c>
      <c r="D34" s="59">
        <f>+[5]Cuadro41!E23</f>
        <v>3.2194418619809202E-3</v>
      </c>
      <c r="E34" s="60">
        <f>+[5]Cuadro41!F23</f>
        <v>-0.28999999999999998</v>
      </c>
      <c r="F34" s="60">
        <f>+[5]Cuadro41!G23</f>
        <v>-5.0218751805837002E-3</v>
      </c>
      <c r="G34" s="59">
        <f>+[5]Cuadro41!H23</f>
        <v>0.69</v>
      </c>
      <c r="H34" s="59">
        <f>+[5]Cuadro41!I23</f>
        <v>2.6884321426269399E-3</v>
      </c>
      <c r="I34" s="93">
        <f>+[5]Cuadro41!J23</f>
        <v>21</v>
      </c>
      <c r="J34" s="94">
        <f>+[5]Cuadro41!K23</f>
        <v>51</v>
      </c>
      <c r="K34" s="93">
        <f>+[5]Cuadro41!L23</f>
        <v>21</v>
      </c>
      <c r="L34" s="11"/>
      <c r="M34" s="7"/>
      <c r="R34" s="80"/>
      <c r="S34" s="81"/>
      <c r="T34" s="81"/>
      <c r="U34" s="82"/>
    </row>
    <row r="35" spans="1:21">
      <c r="A35" s="7"/>
      <c r="B35" s="9" t="str">
        <f>+[5]Cuadro41!C24</f>
        <v>Cerdo</v>
      </c>
      <c r="C35" s="59">
        <f>+[5]Cuadro41!D24</f>
        <v>1.42</v>
      </c>
      <c r="D35" s="59">
        <f>+[5]Cuadro41!E24</f>
        <v>3.18765665060195E-3</v>
      </c>
      <c r="E35" s="60">
        <f>+[5]Cuadro41!F24</f>
        <v>1.02</v>
      </c>
      <c r="F35" s="60">
        <f>+[5]Cuadro41!G24</f>
        <v>2.5110958891494E-3</v>
      </c>
      <c r="G35" s="59">
        <f>+[5]Cuadro41!H24</f>
        <v>0.77</v>
      </c>
      <c r="H35" s="59">
        <f>+[5]Cuadro41!I24</f>
        <v>7.8497028983849702E-4</v>
      </c>
      <c r="I35" s="93">
        <f>+[5]Cuadro41!J24</f>
        <v>22</v>
      </c>
      <c r="J35" s="94">
        <f>+[5]Cuadro41!K24</f>
        <v>25</v>
      </c>
      <c r="K35" s="93">
        <f>+[5]Cuadro41!L24</f>
        <v>34</v>
      </c>
      <c r="L35" s="11"/>
      <c r="M35" s="7"/>
      <c r="R35" s="80"/>
      <c r="S35" s="81"/>
      <c r="T35" s="81"/>
      <c r="U35" s="82"/>
    </row>
    <row r="36" spans="1:21">
      <c r="A36" s="7"/>
      <c r="B36" s="9" t="str">
        <f>+[5]Cuadro41!C25</f>
        <v>Gasto cafetería</v>
      </c>
      <c r="C36" s="59">
        <f>+[5]Cuadro41!D25</f>
        <v>0.73</v>
      </c>
      <c r="D36" s="59">
        <f>+[5]Cuadro41!E25</f>
        <v>3.08856314910071E-3</v>
      </c>
      <c r="E36" s="60">
        <f>+[5]Cuadro41!F25</f>
        <v>0.77</v>
      </c>
      <c r="F36" s="60">
        <f>+[5]Cuadro41!G25</f>
        <v>3.2414114944465701E-3</v>
      </c>
      <c r="G36" s="59">
        <f>+[5]Cuadro41!H25</f>
        <v>1.1299999999999999</v>
      </c>
      <c r="H36" s="59">
        <f>+[5]Cuadro41!I25</f>
        <v>1.30742920535462E-3</v>
      </c>
      <c r="I36" s="93">
        <f>+[5]Cuadro41!J25</f>
        <v>23</v>
      </c>
      <c r="J36" s="94">
        <f>+[5]Cuadro41!K25</f>
        <v>22</v>
      </c>
      <c r="K36" s="93">
        <f>+[5]Cuadro41!L25</f>
        <v>31</v>
      </c>
      <c r="L36" s="11"/>
      <c r="M36" s="7"/>
      <c r="R36" s="80"/>
      <c r="S36" s="81"/>
      <c r="T36" s="81"/>
      <c r="U36" s="82"/>
    </row>
    <row r="37" spans="1:21">
      <c r="A37" s="7"/>
      <c r="B37" s="9" t="str">
        <f>+[5]Cuadro41!C26</f>
        <v>Confitería</v>
      </c>
      <c r="C37" s="59">
        <f>+[5]Cuadro41!D26</f>
        <v>1.77</v>
      </c>
      <c r="D37" s="59">
        <f>+[5]Cuadro41!E26</f>
        <v>2.94102987909562E-3</v>
      </c>
      <c r="E37" s="60">
        <f>+[5]Cuadro41!F26</f>
        <v>1.52</v>
      </c>
      <c r="F37" s="60">
        <f>+[5]Cuadro41!G26</f>
        <v>2.1975267865375001E-3</v>
      </c>
      <c r="G37" s="59">
        <f>+[5]Cuadro41!H26</f>
        <v>1.42</v>
      </c>
      <c r="H37" s="59">
        <f>+[5]Cuadro41!I26</f>
        <v>2.2874673733968599E-3</v>
      </c>
      <c r="I37" s="93">
        <f>+[5]Cuadro41!J26</f>
        <v>24</v>
      </c>
      <c r="J37" s="94">
        <f>+[5]Cuadro41!K26</f>
        <v>26</v>
      </c>
      <c r="K37" s="93">
        <f>+[5]Cuadro41!L26</f>
        <v>23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86"/>
      <c r="D38" s="110">
        <f>+[5]Cuadro41!E27</f>
        <v>-5.6826466361166721E-2</v>
      </c>
      <c r="E38" s="86"/>
      <c r="F38" s="108">
        <f>+[5]Cuadro41!G27</f>
        <v>-0.11679680173049185</v>
      </c>
      <c r="G38" s="86"/>
      <c r="H38" s="110">
        <f>+[5]Cuadro41!I27</f>
        <v>-1.2210561550958022E-2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N7" sqref="N7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165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>
      <c r="A13" s="7"/>
      <c r="B13" s="19" t="str">
        <f>+[5]Cuadro42!C2</f>
        <v>Vivienda</v>
      </c>
      <c r="C13" s="64">
        <f>+[5]Cuadro42!D2</f>
        <v>0.62</v>
      </c>
      <c r="D13" s="64">
        <f>+[5]Cuadro42!E2</f>
        <v>0.18302076884846499</v>
      </c>
      <c r="E13" s="64">
        <f>+[5]Cuadro42!F2</f>
        <v>0.77</v>
      </c>
      <c r="F13" s="64">
        <f>+[5]Cuadro42!G2</f>
        <v>0.21735007750848701</v>
      </c>
      <c r="G13" s="64">
        <f>+[5]Cuadro42!H2</f>
        <v>0.59</v>
      </c>
      <c r="H13" s="64">
        <f>+[5]Cuadro42!I2</f>
        <v>0.17359221766527999</v>
      </c>
      <c r="I13" s="87"/>
      <c r="J13" s="87"/>
      <c r="K13" s="87"/>
      <c r="L13" s="11"/>
      <c r="M13" s="7"/>
    </row>
    <row r="14" spans="1:22">
      <c r="A14" s="7"/>
      <c r="B14" s="32" t="str">
        <f>+[5]Cuadro42!C3</f>
        <v>Gasto ocupación</v>
      </c>
      <c r="C14" s="59">
        <f>+[5]Cuadro42!D3</f>
        <v>0.28999999999999998</v>
      </c>
      <c r="D14" s="59">
        <f>+[5]Cuadro42!E3</f>
        <v>5.94447032367868E-2</v>
      </c>
      <c r="E14" s="60">
        <f>+[5]Cuadro42!F3</f>
        <v>0.37</v>
      </c>
      <c r="F14" s="60">
        <f>+[5]Cuadro42!G3</f>
        <v>6.7606749460492402E-2</v>
      </c>
      <c r="G14" s="59">
        <f>+[5]Cuadro42!H3</f>
        <v>0.44</v>
      </c>
      <c r="H14" s="59">
        <f>+[5]Cuadro42!I3</f>
        <v>9.8136744239522802E-2</v>
      </c>
      <c r="I14" s="93">
        <f>+[5]Cuadro42!J3</f>
        <v>2</v>
      </c>
      <c r="J14" s="94">
        <f>+[5]Cuadro42!K3</f>
        <v>2</v>
      </c>
      <c r="K14" s="96">
        <f>+[5]Cuadro42!L3</f>
        <v>1</v>
      </c>
      <c r="L14" s="11"/>
      <c r="M14" s="7"/>
      <c r="N14" s="6"/>
      <c r="O14" s="6"/>
    </row>
    <row r="15" spans="1:22">
      <c r="A15" s="7"/>
      <c r="B15" s="32" t="str">
        <f>+[5]Cuadro42!C4</f>
        <v>Gas y servicios pub.</v>
      </c>
      <c r="C15" s="62">
        <f>+[5]Cuadro42!D4</f>
        <v>2.17</v>
      </c>
      <c r="D15" s="62">
        <f>+[5]Cuadro42!E4</f>
        <v>0.121086332778645</v>
      </c>
      <c r="E15" s="63">
        <f>+[5]Cuadro42!F4</f>
        <v>2.13</v>
      </c>
      <c r="F15" s="60">
        <f>+[5]Cuadro42!G4</f>
        <v>0.137184562141311</v>
      </c>
      <c r="G15" s="59">
        <f>+[5]Cuadro42!H4</f>
        <v>2.29</v>
      </c>
      <c r="H15" s="62">
        <f>+[5]Cuadro42!I4</f>
        <v>8.7080464479482103E-2</v>
      </c>
      <c r="I15" s="96">
        <f>+[5]Cuadro42!J4</f>
        <v>1</v>
      </c>
      <c r="J15" s="95">
        <f>+[5]Cuadro42!K4</f>
        <v>1</v>
      </c>
      <c r="K15" s="93">
        <f>+[5]Cuadro42!L4</f>
        <v>2</v>
      </c>
      <c r="L15" s="11"/>
      <c r="M15" s="7"/>
      <c r="N15" s="6"/>
      <c r="O15" s="157"/>
    </row>
    <row r="16" spans="1:22">
      <c r="A16" s="7"/>
      <c r="B16" s="32" t="str">
        <f>+[5]Cuadro42!C5</f>
        <v>Muebles</v>
      </c>
      <c r="C16" s="59">
        <f>+[5]Cuadro42!D5</f>
        <v>-0.01</v>
      </c>
      <c r="D16" s="59">
        <f>+[5]Cuadro42!E5</f>
        <v>-5.5204644400931699E-5</v>
      </c>
      <c r="E16" s="60">
        <f>+[5]Cuadro42!F5</f>
        <v>0.14000000000000001</v>
      </c>
      <c r="F16" s="60">
        <f>+[5]Cuadro42!G5</f>
        <v>5.57085465839067E-4</v>
      </c>
      <c r="G16" s="59">
        <f>+[5]Cuadro42!H5</f>
        <v>-0.03</v>
      </c>
      <c r="H16" s="59">
        <f>+[5]Cuadro42!I5</f>
        <v>-2.9078795396331999E-4</v>
      </c>
      <c r="I16" s="93">
        <f>+[5]Cuadro42!J5</f>
        <v>6</v>
      </c>
      <c r="J16" s="95">
        <f>+[5]Cuadro42!K5</f>
        <v>5</v>
      </c>
      <c r="K16" s="93">
        <f>+[5]Cuadro42!L5</f>
        <v>4</v>
      </c>
      <c r="L16" s="11"/>
      <c r="M16" s="7"/>
      <c r="N16" s="6"/>
      <c r="O16" s="6"/>
    </row>
    <row r="17" spans="1:21">
      <c r="A17" s="7"/>
      <c r="B17" s="32" t="str">
        <f>+[5]Cuadro42!C6</f>
        <v>Aparatos domés.</v>
      </c>
      <c r="C17" s="61">
        <f>+[5]Cuadro42!D6</f>
        <v>-0.12</v>
      </c>
      <c r="D17" s="61">
        <f>+[5]Cuadro42!E6</f>
        <v>-5.96060751888355E-4</v>
      </c>
      <c r="E17" s="60">
        <f>+[5]Cuadro42!F6</f>
        <v>-0.1</v>
      </c>
      <c r="F17" s="60">
        <f>+[5]Cuadro42!G6</f>
        <v>-6.4213303960254002E-4</v>
      </c>
      <c r="G17" s="59">
        <f>+[5]Cuadro42!H6</f>
        <v>-0.17</v>
      </c>
      <c r="H17" s="61">
        <f>+[5]Cuadro42!I6</f>
        <v>-7.5586251865607105E-4</v>
      </c>
      <c r="I17" s="93">
        <f>+[5]Cuadro42!J6</f>
        <v>7</v>
      </c>
      <c r="J17" s="94">
        <f>+[5]Cuadro42!K6</f>
        <v>7</v>
      </c>
      <c r="K17" s="93">
        <f>+[5]Cuadro42!L6</f>
        <v>5</v>
      </c>
      <c r="L17" s="11"/>
      <c r="M17" s="7"/>
      <c r="N17" s="6"/>
      <c r="O17" s="6"/>
    </row>
    <row r="18" spans="1:21">
      <c r="A18" s="7"/>
      <c r="B18" s="32" t="str">
        <f>+[5]Cuadro42!C7</f>
        <v>Utensilios</v>
      </c>
      <c r="C18" s="59">
        <f>+[5]Cuadro42!D7</f>
        <v>0.33</v>
      </c>
      <c r="D18" s="59">
        <f>+[5]Cuadro42!E7</f>
        <v>1.36574445692076E-3</v>
      </c>
      <c r="E18" s="60">
        <f>+[5]Cuadro42!F7</f>
        <v>0.46</v>
      </c>
      <c r="F18" s="60">
        <f>+[5]Cuadro42!G7</f>
        <v>1.41993148089285E-3</v>
      </c>
      <c r="G18" s="59">
        <f>+[5]Cuadro42!H7</f>
        <v>-0.28999999999999998</v>
      </c>
      <c r="H18" s="59">
        <f>+[5]Cuadro42!I7</f>
        <v>-1.03401069781574E-3</v>
      </c>
      <c r="I18" s="93">
        <f>+[5]Cuadro42!J7</f>
        <v>4</v>
      </c>
      <c r="J18" s="94">
        <f>+[5]Cuadro42!K7</f>
        <v>4</v>
      </c>
      <c r="K18" s="93">
        <f>+[5]Cuadro42!L7</f>
        <v>6</v>
      </c>
      <c r="L18" s="11"/>
      <c r="M18" s="7"/>
      <c r="N18" s="6"/>
      <c r="O18" s="6"/>
    </row>
    <row r="19" spans="1:21">
      <c r="A19" s="7"/>
      <c r="B19" s="32" t="str">
        <f>+[5]Cuadro42!C8</f>
        <v>Ropa hogar</v>
      </c>
      <c r="C19" s="59">
        <f>+[5]Cuadro42!D8</f>
        <v>0.06</v>
      </c>
      <c r="D19" s="59">
        <f>+[5]Cuadro42!E8</f>
        <v>1.3004275120696699E-4</v>
      </c>
      <c r="E19" s="60">
        <f>+[5]Cuadro42!F8</f>
        <v>0.1</v>
      </c>
      <c r="F19" s="60">
        <f>+[5]Cuadro42!G8</f>
        <v>2.09114463686493E-4</v>
      </c>
      <c r="G19" s="59">
        <f>+[5]Cuadro42!H8</f>
        <v>0.01</v>
      </c>
      <c r="H19" s="59">
        <f>+[5]Cuadro42!I8</f>
        <v>1.76290282265137E-5</v>
      </c>
      <c r="I19" s="93">
        <f>+[5]Cuadro42!J8</f>
        <v>5</v>
      </c>
      <c r="J19" s="94">
        <f>+[5]Cuadro42!K8</f>
        <v>6</v>
      </c>
      <c r="K19" s="93">
        <f>+[5]Cuadro42!L8</f>
        <v>3</v>
      </c>
      <c r="L19" s="11"/>
      <c r="M19" s="7"/>
      <c r="N19" s="6"/>
      <c r="O19" s="6"/>
    </row>
    <row r="20" spans="1:21">
      <c r="A20" s="7"/>
      <c r="B20" s="32" t="str">
        <f>+[5]Cuadro42!C9</f>
        <v>Articulo limpieza</v>
      </c>
      <c r="C20" s="59">
        <f>+[5]Cuadro42!D9</f>
        <v>0.19</v>
      </c>
      <c r="D20" s="59">
        <f>+[5]Cuadro42!E9</f>
        <v>3.3450322747867098E-3</v>
      </c>
      <c r="E20" s="60">
        <f>+[5]Cuadro42!F9</f>
        <v>0.49</v>
      </c>
      <c r="F20" s="60">
        <f>+[5]Cuadro42!G9</f>
        <v>9.5965813055548105E-3</v>
      </c>
      <c r="G20" s="59">
        <f>+[5]Cuadro42!H9</f>
        <v>-0.7</v>
      </c>
      <c r="H20" s="59">
        <f>+[5]Cuadro42!I9</f>
        <v>-9.5863088094887104E-3</v>
      </c>
      <c r="I20" s="93">
        <f>+[5]Cuadro42!J9</f>
        <v>3</v>
      </c>
      <c r="J20" s="97">
        <f>+[5]Cuadro42!K9</f>
        <v>3</v>
      </c>
      <c r="K20" s="93">
        <f>+[5]Cuadro42!L9</f>
        <v>7</v>
      </c>
      <c r="L20" s="11"/>
      <c r="M20" s="7"/>
      <c r="N20" s="6"/>
      <c r="O20" s="5"/>
    </row>
    <row r="21" spans="1:21">
      <c r="L21" s="11"/>
    </row>
    <row r="22" spans="1:21" s="17" customFormat="1" ht="14.25" customHeight="1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>
      <c r="A24" s="7"/>
      <c r="L24" s="11"/>
      <c r="M24" s="7"/>
      <c r="P24" s="6"/>
      <c r="Q24" s="6"/>
    </row>
    <row r="25" spans="1:21" s="17" customFormat="1" ht="14.25" customHeight="1">
      <c r="A25" s="7"/>
      <c r="L25" s="11"/>
      <c r="M25" s="7"/>
      <c r="P25" s="6"/>
      <c r="Q25" s="6"/>
    </row>
    <row r="26" spans="1:21">
      <c r="A26" s="7"/>
      <c r="B26" s="9"/>
      <c r="C26" s="184" t="s">
        <v>200</v>
      </c>
      <c r="D26" s="184"/>
      <c r="E26" s="184"/>
      <c r="F26" s="184"/>
      <c r="G26" s="184"/>
      <c r="H26" s="184"/>
      <c r="I26" s="184"/>
      <c r="J26" s="184"/>
      <c r="K26" s="184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2" t="s">
        <v>775</v>
      </c>
      <c r="D27" s="182"/>
      <c r="E27" s="182"/>
      <c r="F27" s="182"/>
      <c r="G27" s="182"/>
      <c r="H27" s="182"/>
      <c r="I27" s="182"/>
      <c r="J27" s="182"/>
      <c r="K27" s="182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D28" s="9"/>
      <c r="E28" s="98">
        <v>2010</v>
      </c>
      <c r="F28" s="98">
        <v>2011</v>
      </c>
      <c r="G28" s="98">
        <v>2012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 t="s">
        <v>6</v>
      </c>
      <c r="E29" s="61">
        <f>+[5]Cuadro42a!B2</f>
        <v>0.25</v>
      </c>
      <c r="F29" s="60">
        <f>+[5]Cuadro42a!C2</f>
        <v>0.41</v>
      </c>
      <c r="G29" s="59">
        <f>+[5]Cuadro42a!D2</f>
        <v>0.62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4</v>
      </c>
      <c r="E30" s="59">
        <f>+[5]Cuadro42a!B3</f>
        <v>0.4</v>
      </c>
      <c r="F30" s="60">
        <f>+[5]Cuadro42a!C3</f>
        <v>0.35</v>
      </c>
      <c r="G30" s="59">
        <f>+[5]Cuadro42a!D3</f>
        <v>0.63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tr">
        <f>IF(J52="","",1)</f>
        <v/>
      </c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tr">
        <f>+[5]Cuadro43!C2</f>
        <v>Gasto ocupación</v>
      </c>
      <c r="C13" s="64">
        <f>+[5]Cuadro43!D2</f>
        <v>0.28999999999999998</v>
      </c>
      <c r="D13" s="64">
        <f>+[5]Cuadro43!E2</f>
        <v>5.94447032367868E-2</v>
      </c>
      <c r="E13" s="64">
        <f>+[5]Cuadro43!F2</f>
        <v>0.37</v>
      </c>
      <c r="F13" s="64">
        <f>+[5]Cuadro43!G2</f>
        <v>6.7606749460492402E-2</v>
      </c>
      <c r="G13" s="64">
        <f>+[5]Cuadro43!H2</f>
        <v>0.44</v>
      </c>
      <c r="H13" s="64">
        <f>+[5]Cuadro43!I2</f>
        <v>9.8136744239522802E-2</v>
      </c>
      <c r="I13" s="101"/>
      <c r="J13" s="11"/>
      <c r="K13" s="7"/>
    </row>
    <row r="14" spans="1:22">
      <c r="A14" s="7"/>
      <c r="B14" s="9" t="str">
        <f>+[5]Cuadro43!C3</f>
        <v>Arrendamiento</v>
      </c>
      <c r="C14" s="61">
        <f>+[5]Cuadro43!D3</f>
        <v>0.26</v>
      </c>
      <c r="D14" s="61">
        <f>+[5]Cuadro43!E3</f>
        <v>1.99968317166603E-2</v>
      </c>
      <c r="E14" s="60">
        <f>+[5]Cuadro43!F3</f>
        <v>0.39</v>
      </c>
      <c r="F14" s="60">
        <f>+[5]Cuadro43!G3</f>
        <v>4.1476112907804202E-2</v>
      </c>
      <c r="G14" s="59">
        <f>+[5]Cuadro43!H3</f>
        <v>0.44</v>
      </c>
      <c r="H14" s="61">
        <f>+[5]Cuadro43!I3</f>
        <v>1.84815526631107E-2</v>
      </c>
      <c r="I14" s="129"/>
      <c r="J14" s="11"/>
      <c r="K14" s="7"/>
    </row>
    <row r="15" spans="1:22">
      <c r="A15" s="7"/>
      <c r="B15" s="9" t="str">
        <f>+[5]Cuadro43!C4</f>
        <v>Ocupación vivienda</v>
      </c>
      <c r="C15" s="59">
        <f>+[5]Cuadro43!D4</f>
        <v>0.23</v>
      </c>
      <c r="D15" s="59">
        <f>+[5]Cuadro43!E4</f>
        <v>2.5031216621929302E-2</v>
      </c>
      <c r="E15" s="60">
        <f>+[5]Cuadro43!F4</f>
        <v>0.36</v>
      </c>
      <c r="F15" s="60">
        <f>+[5]Cuadro43!G4</f>
        <v>2.62732739806164E-2</v>
      </c>
      <c r="G15" s="59">
        <f>+[5]Cuadro43!H4</f>
        <v>0.44</v>
      </c>
      <c r="H15" s="59">
        <f>+[5]Cuadro43!I4</f>
        <v>6.1204816299522E-2</v>
      </c>
      <c r="I15" s="129"/>
      <c r="J15" s="11"/>
      <c r="K15" s="7"/>
    </row>
    <row r="16" spans="1:22">
      <c r="A16" s="7"/>
      <c r="B16" s="9" t="str">
        <f>+[5]Cuadro43!C5</f>
        <v>Otro gto ocupación</v>
      </c>
      <c r="C16" s="59">
        <f>+[5]Cuadro43!D5</f>
        <v>0.74</v>
      </c>
      <c r="D16" s="59">
        <f>+[5]Cuadro43!E5</f>
        <v>1.4234650422487401E-2</v>
      </c>
      <c r="E16" s="60">
        <f>+[5]Cuadro43!F5</f>
        <v>0.31</v>
      </c>
      <c r="F16" s="60">
        <f>+[5]Cuadro43!G5</f>
        <v>1.04848424567989E-3</v>
      </c>
      <c r="G16" s="59">
        <f>+[5]Cuadro43!H5</f>
        <v>0.43</v>
      </c>
      <c r="H16" s="59">
        <f>+[5]Cuadro43!I5</f>
        <v>1.8031827453635799E-2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</row>
    <row r="20" spans="1:20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>
      <c r="A22" s="7"/>
      <c r="B22" s="19" t="str">
        <f>+[5]Cuadro43!C6</f>
        <v>Arrendamiento</v>
      </c>
      <c r="C22" s="64">
        <f>+[5]Cuadro43!D6</f>
        <v>0.26</v>
      </c>
      <c r="D22" s="64">
        <f>+[5]Cuadro43!E6</f>
        <v>1.99968317166603E-2</v>
      </c>
      <c r="E22" s="64">
        <f>+[5]Cuadro43!F6</f>
        <v>0.39</v>
      </c>
      <c r="F22" s="64">
        <f>+[5]Cuadro43!G6</f>
        <v>4.1476112907804202E-2</v>
      </c>
      <c r="G22" s="64">
        <f>+[5]Cuadro43!H6</f>
        <v>0.44</v>
      </c>
      <c r="H22" s="64">
        <f>+[5]Cuadro43!I6</f>
        <v>1.84815526631107E-2</v>
      </c>
      <c r="I22" s="20"/>
      <c r="J22" s="11"/>
      <c r="K22" s="7"/>
    </row>
    <row r="23" spans="1:20">
      <c r="A23" s="7"/>
      <c r="B23" s="9" t="str">
        <f>+[5]Cuadro43!C7</f>
        <v>Arren/to efectivo</v>
      </c>
      <c r="C23" s="61">
        <f>+[5]Cuadro43!D7</f>
        <v>0.26</v>
      </c>
      <c r="D23" s="61">
        <f>+[5]Cuadro43!E7</f>
        <v>1.99968317166603E-2</v>
      </c>
      <c r="E23" s="60">
        <f>+[5]Cuadro43!F7</f>
        <v>0.39</v>
      </c>
      <c r="F23" s="60">
        <f>+[5]Cuadro43!G7</f>
        <v>4.1476112907804202E-2</v>
      </c>
      <c r="G23" s="59">
        <f>+[5]Cuadro43!H7</f>
        <v>0.44</v>
      </c>
      <c r="H23" s="61">
        <f>+[5]Cuadro43!I7</f>
        <v>1.84815526631107E-2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</row>
    <row r="27" spans="1:20">
      <c r="A27" s="7"/>
      <c r="B27" s="124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>
      <c r="A29" s="7"/>
      <c r="B29" s="19" t="str">
        <f>+[5]Cuadro43!C8</f>
        <v>Ocupación vivienda</v>
      </c>
      <c r="C29" s="64">
        <f>+[5]Cuadro43!D8</f>
        <v>0.23</v>
      </c>
      <c r="D29" s="64">
        <f>+[5]Cuadro43!E8</f>
        <v>2.5031216621929302E-2</v>
      </c>
      <c r="E29" s="64">
        <f>+[5]Cuadro43!F8</f>
        <v>0.36</v>
      </c>
      <c r="F29" s="64">
        <f>+[5]Cuadro43!G8</f>
        <v>2.62732739806164E-2</v>
      </c>
      <c r="G29" s="64">
        <f>+[5]Cuadro43!H8</f>
        <v>0.44</v>
      </c>
      <c r="H29" s="64">
        <f>+[5]Cuadro43!I8</f>
        <v>6.1204816299522E-2</v>
      </c>
      <c r="I29" s="20"/>
      <c r="J29" s="11"/>
      <c r="K29" s="7"/>
    </row>
    <row r="30" spans="1:20">
      <c r="A30" s="7"/>
      <c r="B30" s="9" t="str">
        <f>+[5]Cuadro43!C9</f>
        <v>Arren/to Imputado</v>
      </c>
      <c r="C30" s="61">
        <f>+[5]Cuadro43!D9</f>
        <v>0.23</v>
      </c>
      <c r="D30" s="61">
        <f>+[5]Cuadro43!E9</f>
        <v>2.5031216621929302E-2</v>
      </c>
      <c r="E30" s="60">
        <f>+[5]Cuadro43!F9</f>
        <v>0.36</v>
      </c>
      <c r="F30" s="60">
        <f>+[5]Cuadro43!G9</f>
        <v>2.62732739806164E-2</v>
      </c>
      <c r="G30" s="59">
        <f>+[5]Cuadro43!H9</f>
        <v>0.44</v>
      </c>
      <c r="H30" s="61">
        <f>+[5]Cuadro43!I9</f>
        <v>6.1204816299522E-2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3" t="s">
        <v>225</v>
      </c>
      <c r="D33" s="183"/>
      <c r="E33" s="183" t="s">
        <v>69</v>
      </c>
      <c r="F33" s="183"/>
      <c r="G33" s="183" t="s">
        <v>70</v>
      </c>
      <c r="H33" s="18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4" t="s">
        <v>146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tr">
        <f>+[5]Cuadro43!C10</f>
        <v>Otro gto ocupación</v>
      </c>
      <c r="C36" s="64">
        <f>+[5]Cuadro43!D10</f>
        <v>0.74</v>
      </c>
      <c r="D36" s="64">
        <f>+[5]Cuadro43!E10</f>
        <v>1.4234650422487401E-2</v>
      </c>
      <c r="E36" s="64">
        <f>+[5]Cuadro43!F10</f>
        <v>0.31</v>
      </c>
      <c r="F36" s="64">
        <f>+[5]Cuadro43!G10</f>
        <v>1.04848424567989E-3</v>
      </c>
      <c r="G36" s="64">
        <f>+[5]Cuadro43!H10</f>
        <v>0.43</v>
      </c>
      <c r="H36" s="64">
        <f>+[5]Cuadro43!I10</f>
        <v>1.8031827453635799E-2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tr">
        <f>+[5]Cuadro43!C11</f>
        <v>Otro gto de ocupa.</v>
      </c>
      <c r="C37" s="61">
        <f>+[5]Cuadro43!D11</f>
        <v>0.74</v>
      </c>
      <c r="D37" s="61">
        <f>+[5]Cuadro43!E11</f>
        <v>1.4234650422487401E-2</v>
      </c>
      <c r="E37" s="60">
        <f>+[5]Cuadro43!F11</f>
        <v>0.31</v>
      </c>
      <c r="F37" s="60">
        <f>+[5]Cuadro43!G11</f>
        <v>1.04848424567989E-3</v>
      </c>
      <c r="G37" s="59">
        <f>+[5]Cuadro43!H11</f>
        <v>0.43</v>
      </c>
      <c r="H37" s="61">
        <f>+[5]Cuadro43!I11</f>
        <v>1.8031827453635799E-2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tr">
        <f>+[5]Cuadro44!C2</f>
        <v>Gas y servicios pub.</v>
      </c>
      <c r="C13" s="64">
        <f>+[5]Cuadro44!D2</f>
        <v>2.17</v>
      </c>
      <c r="D13" s="64">
        <f>+[5]Cuadro44!E2</f>
        <v>0.121086332778645</v>
      </c>
      <c r="E13" s="64">
        <f>+[5]Cuadro44!F2</f>
        <v>2.13</v>
      </c>
      <c r="F13" s="64">
        <f>+[5]Cuadro44!G2</f>
        <v>0.137184562141311</v>
      </c>
      <c r="G13" s="64">
        <f>+[5]Cuadro44!H2</f>
        <v>2.29</v>
      </c>
      <c r="H13" s="64">
        <f>+[5]Cuadro44!I2</f>
        <v>8.7080464479482103E-2</v>
      </c>
      <c r="I13" s="101"/>
      <c r="J13" s="11"/>
      <c r="K13" s="7"/>
    </row>
    <row r="14" spans="1:22">
      <c r="A14" s="7"/>
      <c r="B14" s="9" t="str">
        <f>+[5]Cuadro44!C3</f>
        <v>Gas domestico</v>
      </c>
      <c r="C14" s="61">
        <f>+[5]Cuadro44!D3</f>
        <v>7.69</v>
      </c>
      <c r="D14" s="61">
        <f>+[5]Cuadro44!E3</f>
        <v>6.1987372112819301E-2</v>
      </c>
      <c r="E14" s="60">
        <f>+[5]Cuadro44!F3</f>
        <v>6.8</v>
      </c>
      <c r="F14" s="60">
        <f>+[5]Cuadro44!G3</f>
        <v>8.123058072962E-2</v>
      </c>
      <c r="G14" s="59">
        <f>+[5]Cuadro44!H3</f>
        <v>8.9499999999999993</v>
      </c>
      <c r="H14" s="61">
        <f>+[5]Cuadro44!I3</f>
        <v>4.32852045299221E-2</v>
      </c>
      <c r="I14" s="129"/>
      <c r="J14" s="11"/>
      <c r="K14" s="7"/>
    </row>
    <row r="15" spans="1:22">
      <c r="A15" s="7"/>
      <c r="B15" s="9" t="str">
        <f>+[5]Cuadro44!C4</f>
        <v>Servicios públicos</v>
      </c>
      <c r="C15" s="59">
        <f>+[5]Cuadro44!D4</f>
        <v>1.23</v>
      </c>
      <c r="D15" s="59">
        <f>+[5]Cuadro44!E4</f>
        <v>5.8717646288931301E-2</v>
      </c>
      <c r="E15" s="60">
        <f>+[5]Cuadro44!F4</f>
        <v>1.06</v>
      </c>
      <c r="F15" s="60">
        <f>+[5]Cuadro44!G4</f>
        <v>5.5608306494018198E-2</v>
      </c>
      <c r="G15" s="59">
        <f>+[5]Cuadro44!H4</f>
        <v>1.32</v>
      </c>
      <c r="H15" s="59">
        <f>+[5]Cuadro44!I4</f>
        <v>4.3812730781051398E-2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20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>
      <c r="A21" s="7"/>
      <c r="B21" s="19" t="str">
        <f>+[5]Cuadro44!C5</f>
        <v>Gas domestico</v>
      </c>
      <c r="C21" s="64">
        <f>+[5]Cuadro44!D5</f>
        <v>7.69</v>
      </c>
      <c r="D21" s="64">
        <f>+[5]Cuadro44!E5</f>
        <v>6.1987372112819301E-2</v>
      </c>
      <c r="E21" s="64">
        <f>+[5]Cuadro44!F5</f>
        <v>6.8</v>
      </c>
      <c r="F21" s="64">
        <f>+[5]Cuadro44!G5</f>
        <v>8.123058072962E-2</v>
      </c>
      <c r="G21" s="64">
        <f>+[5]Cuadro44!H5</f>
        <v>8.9499999999999993</v>
      </c>
      <c r="H21" s="64">
        <f>+[5]Cuadro44!I5</f>
        <v>4.32852045299221E-2</v>
      </c>
      <c r="I21" s="20"/>
      <c r="J21" s="11"/>
      <c r="K21" s="7"/>
    </row>
    <row r="22" spans="1:20">
      <c r="A22" s="7"/>
      <c r="B22" s="9" t="str">
        <f>+[5]Cuadro44!C6</f>
        <v>Gas</v>
      </c>
      <c r="C22" s="61">
        <f>+[5]Cuadro44!D6</f>
        <v>7.69</v>
      </c>
      <c r="D22" s="61">
        <f>+[5]Cuadro44!E6</f>
        <v>6.1987372112819301E-2</v>
      </c>
      <c r="E22" s="60">
        <f>+[5]Cuadro44!F6</f>
        <v>6.8</v>
      </c>
      <c r="F22" s="60">
        <f>+[5]Cuadro44!G6</f>
        <v>8.123058072962E-2</v>
      </c>
      <c r="G22" s="59">
        <f>+[5]Cuadro44!H6</f>
        <v>8.9499999999999993</v>
      </c>
      <c r="H22" s="61">
        <f>+[5]Cuadro44!I6</f>
        <v>4.32852045299221E-2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3" t="s">
        <v>225</v>
      </c>
      <c r="D25" s="183"/>
      <c r="E25" s="183" t="s">
        <v>69</v>
      </c>
      <c r="F25" s="183"/>
      <c r="G25" s="183" t="s">
        <v>70</v>
      </c>
      <c r="H25" s="183"/>
      <c r="I25" s="20"/>
      <c r="J25" s="11"/>
      <c r="K25" s="7"/>
    </row>
    <row r="26" spans="1:20">
      <c r="A26" s="7"/>
      <c r="B26" s="124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>
      <c r="A28" s="7"/>
      <c r="B28" s="19" t="str">
        <f>+[5]Cuadro44!C7</f>
        <v>Servicios públicos</v>
      </c>
      <c r="C28" s="64">
        <f>+[5]Cuadro44!D7</f>
        <v>1.23</v>
      </c>
      <c r="D28" s="64">
        <f>+[5]Cuadro44!E7</f>
        <v>5.8717646288931301E-2</v>
      </c>
      <c r="E28" s="64">
        <f>+[5]Cuadro44!F7</f>
        <v>1.06</v>
      </c>
      <c r="F28" s="64">
        <f>+[5]Cuadro44!G7</f>
        <v>5.5608306494018198E-2</v>
      </c>
      <c r="G28" s="64">
        <f>+[5]Cuadro44!H7</f>
        <v>1.32</v>
      </c>
      <c r="H28" s="64">
        <f>+[5]Cuadro44!I7</f>
        <v>4.3812730781051398E-2</v>
      </c>
      <c r="I28" s="20"/>
      <c r="J28" s="11"/>
      <c r="K28" s="7"/>
    </row>
    <row r="29" spans="1:20">
      <c r="A29" s="7"/>
      <c r="B29" s="9" t="str">
        <f>+[5]Cuadro44!C8</f>
        <v>Energía</v>
      </c>
      <c r="C29" s="61">
        <f>+[5]Cuadro44!D8</f>
        <v>2.2400000000000002</v>
      </c>
      <c r="D29" s="61">
        <f>+[5]Cuadro44!E8</f>
        <v>5.2611998845627297E-2</v>
      </c>
      <c r="E29" s="60">
        <f>+[5]Cuadro44!F8</f>
        <v>1.83</v>
      </c>
      <c r="F29" s="60">
        <f>+[5]Cuadro44!G8</f>
        <v>4.8955520835827999E-2</v>
      </c>
      <c r="G29" s="59">
        <f>+[5]Cuadro44!H8</f>
        <v>2.4700000000000002</v>
      </c>
      <c r="H29" s="61">
        <f>+[5]Cuadro44!I8</f>
        <v>3.7750660026172701E-2</v>
      </c>
      <c r="I29" s="20"/>
      <c r="J29" s="11"/>
      <c r="K29" s="7"/>
    </row>
    <row r="30" spans="1:20" s="17" customFormat="1">
      <c r="A30" s="7"/>
      <c r="B30" s="9" t="str">
        <f>+[5]Cuadro44!C9</f>
        <v>Acueducto</v>
      </c>
      <c r="C30" s="61">
        <f>+[5]Cuadro44!D9</f>
        <v>0.26</v>
      </c>
      <c r="D30" s="61">
        <f>+[5]Cuadro44!E9</f>
        <v>6.3050181422104603E-3</v>
      </c>
      <c r="E30" s="60">
        <f>+[5]Cuadro44!F9</f>
        <v>0.26</v>
      </c>
      <c r="F30" s="60">
        <f>+[5]Cuadro44!G9</f>
        <v>6.68431133734606E-3</v>
      </c>
      <c r="G30" s="59">
        <f>+[5]Cuadro44!H9</f>
        <v>0.33</v>
      </c>
      <c r="H30" s="61">
        <f>+[5]Cuadro44!I9</f>
        <v>5.9094033136970602E-3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tr">
        <f>+[5]Cuadro45!C2</f>
        <v>Muebles</v>
      </c>
      <c r="C13" s="64">
        <f>+[5]Cuadro45!D2</f>
        <v>-0.01</v>
      </c>
      <c r="D13" s="64">
        <f>+[5]Cuadro45!E2</f>
        <v>-5.5204644400931699E-5</v>
      </c>
      <c r="E13" s="64">
        <f>+[5]Cuadro45!F2</f>
        <v>0.14000000000000001</v>
      </c>
      <c r="F13" s="64">
        <f>+[5]Cuadro45!G2</f>
        <v>5.57085465839067E-4</v>
      </c>
      <c r="G13" s="64">
        <f>+[5]Cuadro45!H2</f>
        <v>-0.03</v>
      </c>
      <c r="H13" s="64">
        <f>+[5]Cuadro45!I2</f>
        <v>-2.9078795396331999E-4</v>
      </c>
      <c r="I13" s="101"/>
      <c r="J13" s="11"/>
      <c r="K13" s="7"/>
    </row>
    <row r="14" spans="1:22">
      <c r="A14" s="7"/>
      <c r="B14" s="9" t="str">
        <f>+[5]Cuadro45!C3</f>
        <v>Juego completo</v>
      </c>
      <c r="C14" s="61">
        <f>+[5]Cuadro45!D3</f>
        <v>-0.23</v>
      </c>
      <c r="D14" s="61">
        <f>+[5]Cuadro45!E3</f>
        <v>-9.9435448492901711E-4</v>
      </c>
      <c r="E14" s="60">
        <f>+[5]Cuadro45!F3</f>
        <v>0.11</v>
      </c>
      <c r="F14" s="60">
        <f>+[5]Cuadro45!G3</f>
        <v>3.02796906757742E-4</v>
      </c>
      <c r="G14" s="59">
        <f>+[5]Cuadro45!H3</f>
        <v>-0.39</v>
      </c>
      <c r="H14" s="61">
        <f>+[5]Cuadro45!I3</f>
        <v>-3.0591932648879301E-3</v>
      </c>
      <c r="I14" s="129"/>
      <c r="J14" s="11"/>
      <c r="K14" s="7"/>
    </row>
    <row r="15" spans="1:22">
      <c r="A15" s="7"/>
      <c r="B15" s="9" t="str">
        <f>+[5]Cuadro45!C4</f>
        <v>Otros muebles</v>
      </c>
      <c r="C15" s="59">
        <f>+[5]Cuadro45!D4</f>
        <v>0.8</v>
      </c>
      <c r="D15" s="59">
        <f>+[5]Cuadro45!E4</f>
        <v>9.5771745033868905E-4</v>
      </c>
      <c r="E15" s="60">
        <f>+[5]Cuadro45!F4</f>
        <v>0.21</v>
      </c>
      <c r="F15" s="60">
        <f>+[5]Cuadro45!G4</f>
        <v>2.5754372043702698E-4</v>
      </c>
      <c r="G15" s="59">
        <f>+[5]Cuadro45!H4</f>
        <v>1.53</v>
      </c>
      <c r="H15" s="59">
        <f>+[5]Cuadro45!I4</f>
        <v>2.8297711080942901E-3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20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>
      <c r="A21" s="7"/>
      <c r="B21" s="19" t="str">
        <f>+[5]Cuadro45!C5</f>
        <v>Juego completo</v>
      </c>
      <c r="C21" s="64">
        <f>+[5]Cuadro45!D5</f>
        <v>-0.23</v>
      </c>
      <c r="D21" s="64">
        <f>+[5]Cuadro45!E5</f>
        <v>-9.9435448492901711E-4</v>
      </c>
      <c r="E21" s="64">
        <f>+[5]Cuadro45!F5</f>
        <v>0.11</v>
      </c>
      <c r="F21" s="64">
        <f>+[5]Cuadro45!G5</f>
        <v>3.02796906757742E-4</v>
      </c>
      <c r="G21" s="64">
        <f>+[5]Cuadro45!H5</f>
        <v>-0.39</v>
      </c>
      <c r="H21" s="64">
        <f>+[5]Cuadro45!I5</f>
        <v>-3.0591932648879301E-3</v>
      </c>
      <c r="I21" s="20"/>
      <c r="J21" s="11"/>
      <c r="K21" s="7"/>
    </row>
    <row r="22" spans="1:20">
      <c r="A22" s="7"/>
      <c r="B22" s="9" t="str">
        <f>+[5]Cuadro45!C6</f>
        <v>Sala</v>
      </c>
      <c r="C22" s="61">
        <f>+[5]Cuadro45!D6</f>
        <v>-0.22</v>
      </c>
      <c r="D22" s="61">
        <f>+[5]Cuadro45!E6</f>
        <v>-3.5040975516757901E-4</v>
      </c>
      <c r="E22" s="60">
        <f>+[5]Cuadro45!F6</f>
        <v>0.6</v>
      </c>
      <c r="F22" s="60">
        <f>+[5]Cuadro45!G6</f>
        <v>4.5225986867763898E-4</v>
      </c>
      <c r="G22" s="59">
        <f>+[5]Cuadro45!H6</f>
        <v>-0.79</v>
      </c>
      <c r="H22" s="61">
        <f>+[5]Cuadro45!I6</f>
        <v>-3.1019917608633698E-3</v>
      </c>
      <c r="I22" s="20"/>
      <c r="J22" s="11"/>
      <c r="K22" s="7"/>
    </row>
    <row r="23" spans="1:20">
      <c r="A23" s="7"/>
      <c r="B23" s="9" t="str">
        <f>+[5]Cuadro45!C7</f>
        <v>Comedor</v>
      </c>
      <c r="C23" s="61">
        <f>+[5]Cuadro45!D7</f>
        <v>-0.18</v>
      </c>
      <c r="D23" s="61">
        <f>+[5]Cuadro45!E7</f>
        <v>-1.8409479568409499E-4</v>
      </c>
      <c r="E23" s="60">
        <f>+[5]Cuadro45!F7</f>
        <v>-0.18</v>
      </c>
      <c r="F23" s="60">
        <f>+[5]Cuadro45!G7</f>
        <v>-6.9112425225309294E-5</v>
      </c>
      <c r="G23" s="59">
        <f>+[5]Cuadro45!H7</f>
        <v>0</v>
      </c>
      <c r="H23" s="61">
        <f>+[5]Cuadro45!I7</f>
        <v>0</v>
      </c>
      <c r="I23" s="20"/>
      <c r="J23" s="11"/>
      <c r="K23" s="7"/>
    </row>
    <row r="24" spans="1:20">
      <c r="A24" s="7"/>
      <c r="B24" s="9" t="str">
        <f>+[5]Cuadro45!C8</f>
        <v>Alcoba</v>
      </c>
      <c r="C24" s="61">
        <f>+[5]Cuadro45!D8</f>
        <v>-0.27</v>
      </c>
      <c r="D24" s="61">
        <f>+[5]Cuadro45!E8</f>
        <v>-4.6114759259641998E-4</v>
      </c>
      <c r="E24" s="60">
        <f>+[5]Cuadro45!F8</f>
        <v>-0.05</v>
      </c>
      <c r="F24" s="60">
        <f>+[5]Cuadro45!G8</f>
        <v>-8.0751642895638201E-5</v>
      </c>
      <c r="G24" s="59">
        <f>+[5]Cuadro45!H8</f>
        <v>0</v>
      </c>
      <c r="H24" s="61">
        <f>+[5]Cuadro45!I8</f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</row>
    <row r="28" spans="1:20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>
      <c r="A30" s="7"/>
      <c r="B30" s="19" t="str">
        <f>+[5]Cuadro45!C9</f>
        <v>Otros muebles</v>
      </c>
      <c r="C30" s="64">
        <f>+[5]Cuadro45!D9</f>
        <v>0.8</v>
      </c>
      <c r="D30" s="64">
        <f>+[5]Cuadro45!E9</f>
        <v>9.5771745033868905E-4</v>
      </c>
      <c r="E30" s="64">
        <f>+[5]Cuadro45!F9</f>
        <v>0.21</v>
      </c>
      <c r="F30" s="64">
        <f>+[5]Cuadro45!G9</f>
        <v>2.5754372043702698E-4</v>
      </c>
      <c r="G30" s="64">
        <f>+[5]Cuadro45!H9</f>
        <v>1.53</v>
      </c>
      <c r="H30" s="64">
        <f>+[5]Cuadro45!I9</f>
        <v>2.8297711080942901E-3</v>
      </c>
      <c r="I30" s="20"/>
      <c r="J30" s="11"/>
      <c r="K30" s="7"/>
    </row>
    <row r="31" spans="1:20">
      <c r="A31" s="7"/>
      <c r="B31" s="9" t="str">
        <f>+[5]Cuadro45!C10</f>
        <v>Otros equipos</v>
      </c>
      <c r="C31" s="61">
        <f>+[5]Cuadro45!D10</f>
        <v>0.8</v>
      </c>
      <c r="D31" s="61">
        <f>+[5]Cuadro45!E10</f>
        <v>9.5771745033868905E-4</v>
      </c>
      <c r="E31" s="60">
        <f>+[5]Cuadro45!F10</f>
        <v>0.21</v>
      </c>
      <c r="F31" s="60">
        <f>+[5]Cuadro45!G10</f>
        <v>2.5754372043702698E-4</v>
      </c>
      <c r="G31" s="59">
        <f>+[5]Cuadro45!H10</f>
        <v>1.53</v>
      </c>
      <c r="H31" s="61">
        <f>+[5]Cuadro45!I10</f>
        <v>2.8297711080942901E-3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tr">
        <f>+[5]Cuadro46!C2</f>
        <v>Aparatos domés.</v>
      </c>
      <c r="C13" s="64">
        <f>+[5]Cuadro46!D2</f>
        <v>-0.12</v>
      </c>
      <c r="D13" s="64">
        <f>+[5]Cuadro46!E2</f>
        <v>-5.96060751888355E-4</v>
      </c>
      <c r="E13" s="64">
        <f>+[5]Cuadro46!F2</f>
        <v>-0.1</v>
      </c>
      <c r="F13" s="64">
        <f>+[5]Cuadro46!G2</f>
        <v>-6.4213303960254002E-4</v>
      </c>
      <c r="G13" s="64">
        <f>+[5]Cuadro46!H2</f>
        <v>-0.17</v>
      </c>
      <c r="H13" s="64">
        <f>+[5]Cuadro46!I2</f>
        <v>-7.5586251865607105E-4</v>
      </c>
      <c r="I13" s="101"/>
      <c r="J13" s="11"/>
      <c r="K13" s="7"/>
    </row>
    <row r="14" spans="1:22">
      <c r="A14" s="7"/>
      <c r="B14" s="9" t="str">
        <f>+[5]Cuadro46!C3</f>
        <v>Aparatos hogar</v>
      </c>
      <c r="C14" s="61">
        <f>+[5]Cuadro46!D3</f>
        <v>-0.15</v>
      </c>
      <c r="D14" s="61">
        <f>+[5]Cuadro46!E3</f>
        <v>-7.2085882837877996E-4</v>
      </c>
      <c r="E14" s="60">
        <f>+[5]Cuadro46!F3</f>
        <v>-0.11</v>
      </c>
      <c r="F14" s="60">
        <f>+[5]Cuadro46!G3</f>
        <v>-6.7619326183490701E-4</v>
      </c>
      <c r="G14" s="59">
        <f>+[5]Cuadro46!H3</f>
        <v>-0.23</v>
      </c>
      <c r="H14" s="61">
        <f>+[5]Cuadro46!I3</f>
        <v>-9.8894837052486396E-4</v>
      </c>
      <c r="I14" s="129"/>
      <c r="J14" s="11"/>
      <c r="K14" s="7"/>
    </row>
    <row r="15" spans="1:22">
      <c r="A15" s="7"/>
      <c r="B15" s="9" t="str">
        <f>+[5]Cuadro46!C4</f>
        <v>Repuestos hogar</v>
      </c>
      <c r="C15" s="59">
        <f>+[5]Cuadro46!D4</f>
        <v>0.62</v>
      </c>
      <c r="D15" s="59">
        <f>+[5]Cuadro46!E4</f>
        <v>1.00323171522048E-4</v>
      </c>
      <c r="E15" s="60">
        <f>+[5]Cuadro46!F4</f>
        <v>0</v>
      </c>
      <c r="F15" s="60">
        <f>+[5]Cuadro46!G4</f>
        <v>0</v>
      </c>
      <c r="G15" s="59">
        <f>+[5]Cuadro46!H4</f>
        <v>1.73</v>
      </c>
      <c r="H15" s="59">
        <f>+[5]Cuadro46!I4</f>
        <v>2.5337941167052701E-4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11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>
      <c r="A21" s="7"/>
      <c r="B21" s="19" t="str">
        <f>+[5]Cuadro46!C5</f>
        <v>Aparatos hogar</v>
      </c>
      <c r="C21" s="64">
        <f>+[5]Cuadro46!D5</f>
        <v>-0.15</v>
      </c>
      <c r="D21" s="64">
        <f>+[5]Cuadro46!E5</f>
        <v>-7.2085882837877996E-4</v>
      </c>
      <c r="E21" s="64">
        <f>+[5]Cuadro46!F5</f>
        <v>-0.11</v>
      </c>
      <c r="F21" s="64">
        <f>+[5]Cuadro46!G5</f>
        <v>-6.7619326183490701E-4</v>
      </c>
      <c r="G21" s="64">
        <f>+[5]Cuadro46!H5</f>
        <v>-0.23</v>
      </c>
      <c r="H21" s="64">
        <f>+[5]Cuadro46!I5</f>
        <v>-9.8894837052486396E-4</v>
      </c>
      <c r="I21" s="20"/>
      <c r="J21" s="11"/>
      <c r="K21" s="7"/>
    </row>
    <row r="22" spans="1:11">
      <c r="A22" s="7"/>
      <c r="B22" s="9" t="str">
        <f>+[5]Cuadro46!C6</f>
        <v>Nevera</v>
      </c>
      <c r="C22" s="61">
        <f>+[5]Cuadro46!D6</f>
        <v>7.0000000000000007E-2</v>
      </c>
      <c r="D22" s="61">
        <f>+[5]Cuadro46!E6</f>
        <v>1.4022011270803901E-4</v>
      </c>
      <c r="E22" s="60">
        <f>+[5]Cuadro46!F6</f>
        <v>-0.13</v>
      </c>
      <c r="F22" s="60">
        <f>+[5]Cuadro46!G6</f>
        <v>-3.65648629247812E-4</v>
      </c>
      <c r="G22" s="59">
        <f>+[5]Cuadro46!H6</f>
        <v>0.08</v>
      </c>
      <c r="H22" s="61">
        <f>+[5]Cuadro46!I6</f>
        <v>1.6616398166646501E-4</v>
      </c>
      <c r="I22" s="20"/>
      <c r="J22" s="11"/>
      <c r="K22" s="7"/>
    </row>
    <row r="23" spans="1:11">
      <c r="A23" s="7"/>
      <c r="B23" s="9" t="str">
        <f>+[5]Cuadro46!C7</f>
        <v>Estufa</v>
      </c>
      <c r="C23" s="61">
        <f>+[5]Cuadro46!D7</f>
        <v>0.91</v>
      </c>
      <c r="D23" s="61">
        <f>+[5]Cuadro46!E7</f>
        <v>3.9416512724535101E-4</v>
      </c>
      <c r="E23" s="60">
        <f>+[5]Cuadro46!F7</f>
        <v>0.52</v>
      </c>
      <c r="F23" s="60">
        <f>+[5]Cuadro46!G7</f>
        <v>2.81507418510846E-4</v>
      </c>
      <c r="G23" s="59">
        <f>+[5]Cuadro46!H7</f>
        <v>2.54</v>
      </c>
      <c r="H23" s="61">
        <f>+[5]Cuadro46!I7</f>
        <v>4.5036090047413202E-4</v>
      </c>
      <c r="I23" s="20"/>
      <c r="J23" s="11"/>
      <c r="K23" s="7"/>
    </row>
    <row r="24" spans="1:11">
      <c r="A24" s="7"/>
      <c r="B24" s="9" t="str">
        <f>+[5]Cuadro46!C8</f>
        <v>Lavadora</v>
      </c>
      <c r="C24" s="61">
        <f>+[5]Cuadro46!D8</f>
        <v>-0.72</v>
      </c>
      <c r="D24" s="61">
        <f>+[5]Cuadro46!E8</f>
        <v>-1.32088996395123E-3</v>
      </c>
      <c r="E24" s="60">
        <f>+[5]Cuadro46!F8</f>
        <v>-0.4</v>
      </c>
      <c r="F24" s="60">
        <f>+[5]Cuadro46!G8</f>
        <v>-8.5479035130048395E-4</v>
      </c>
      <c r="G24" s="59">
        <f>+[5]Cuadro46!H8</f>
        <v>-0.84</v>
      </c>
      <c r="H24" s="61">
        <f>+[5]Cuadro46!I8</f>
        <v>-1.2963269913851599E-3</v>
      </c>
      <c r="I24" s="20"/>
      <c r="J24" s="11"/>
      <c r="K24" s="7"/>
    </row>
    <row r="25" spans="1:11">
      <c r="A25" s="7"/>
      <c r="B25" s="9" t="str">
        <f>+[5]Cuadro46!C9</f>
        <v>Otro aparato hogar</v>
      </c>
      <c r="C25" s="61">
        <f>+[5]Cuadro46!D9</f>
        <v>0.11</v>
      </c>
      <c r="D25" s="61">
        <f>+[5]Cuadro46!E9</f>
        <v>5.8822813601463999E-5</v>
      </c>
      <c r="E25" s="60">
        <f>+[5]Cuadro46!F9</f>
        <v>0.46</v>
      </c>
      <c r="F25" s="60">
        <f>+[5]Cuadro46!G9</f>
        <v>3.0185565767384899E-4</v>
      </c>
      <c r="G25" s="59">
        <f>+[5]Cuadro46!H9</f>
        <v>-0.62</v>
      </c>
      <c r="H25" s="61">
        <f>+[5]Cuadro46!I9</f>
        <v>-3.1148171332558898E-4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3" t="s">
        <v>225</v>
      </c>
      <c r="D28" s="183"/>
      <c r="E28" s="183" t="s">
        <v>69</v>
      </c>
      <c r="F28" s="183"/>
      <c r="G28" s="183" t="s">
        <v>70</v>
      </c>
      <c r="H28" s="183"/>
      <c r="I28" s="20"/>
      <c r="J28" s="11"/>
      <c r="K28" s="7"/>
    </row>
    <row r="29" spans="1:11">
      <c r="A29" s="7"/>
      <c r="B29" s="124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>
      <c r="A31" s="7"/>
      <c r="B31" s="19" t="str">
        <f>+[5]Cuadro46!C10</f>
        <v>Repuestos hogar</v>
      </c>
      <c r="C31" s="64">
        <f>+[5]Cuadro46!D10</f>
        <v>0.62</v>
      </c>
      <c r="D31" s="64">
        <f>+[5]Cuadro46!E10</f>
        <v>1.00323171522048E-4</v>
      </c>
      <c r="E31" s="64">
        <f>+[5]Cuadro46!F10</f>
        <v>0</v>
      </c>
      <c r="F31" s="64">
        <f>+[5]Cuadro46!G10</f>
        <v>0</v>
      </c>
      <c r="G31" s="64">
        <f>+[5]Cuadro46!H10</f>
        <v>1.73</v>
      </c>
      <c r="H31" s="64">
        <f>+[5]Cuadro46!I10</f>
        <v>2.5337941167052701E-4</v>
      </c>
      <c r="I31" s="20"/>
      <c r="J31" s="11"/>
      <c r="K31" s="7"/>
    </row>
    <row r="32" spans="1:11">
      <c r="A32" s="7"/>
      <c r="B32" s="9" t="str">
        <f>+[5]Cuadro46!C11</f>
        <v>Reparación hogar</v>
      </c>
      <c r="C32" s="61">
        <f>+[5]Cuadro46!D11</f>
        <v>0.62</v>
      </c>
      <c r="D32" s="61">
        <f>+[5]Cuadro46!E11</f>
        <v>1.00323171522048E-4</v>
      </c>
      <c r="E32" s="60">
        <f>+[5]Cuadro46!F11</f>
        <v>0</v>
      </c>
      <c r="F32" s="60">
        <f>+[5]Cuadro46!G11</f>
        <v>0</v>
      </c>
      <c r="G32" s="59">
        <f>+[5]Cuadro46!H11</f>
        <v>1.73</v>
      </c>
      <c r="H32" s="61">
        <f>+[5]Cuadro46!I11</f>
        <v>2.5337941167052701E-4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tr">
        <f>+[5]Cuadro47!C2</f>
        <v>Utensilios</v>
      </c>
      <c r="C13" s="64">
        <f>+[5]Cuadro47!D2</f>
        <v>0.33</v>
      </c>
      <c r="D13" s="64">
        <f>+[5]Cuadro47!E2</f>
        <v>1.36574445692076E-3</v>
      </c>
      <c r="E13" s="64">
        <f>+[5]Cuadro47!F2</f>
        <v>0.46</v>
      </c>
      <c r="F13" s="64">
        <f>+[5]Cuadro47!G2</f>
        <v>1.41993148089285E-3</v>
      </c>
      <c r="G13" s="64">
        <f>+[5]Cuadro47!H2</f>
        <v>-0.28999999999999998</v>
      </c>
      <c r="H13" s="64">
        <f>+[5]Cuadro47!I2</f>
        <v>-1.03401069781574E-3</v>
      </c>
      <c r="I13" s="101"/>
      <c r="J13" s="11"/>
      <c r="K13" s="7"/>
    </row>
    <row r="14" spans="1:22">
      <c r="A14" s="7"/>
      <c r="B14" s="9" t="str">
        <f>+[5]Cuadro47!C3</f>
        <v>De cocina</v>
      </c>
      <c r="C14" s="61">
        <f>+[5]Cuadro47!D3</f>
        <v>-0.04</v>
      </c>
      <c r="D14" s="61">
        <f>+[5]Cuadro47!E3</f>
        <v>-4.1183717933523498E-5</v>
      </c>
      <c r="E14" s="60">
        <f>+[5]Cuadro47!F3</f>
        <v>-0.39</v>
      </c>
      <c r="F14" s="60">
        <f>+[5]Cuadro47!G3</f>
        <v>-4.1605244028277002E-4</v>
      </c>
      <c r="G14" s="59">
        <f>+[5]Cuadro47!H3</f>
        <v>0.45</v>
      </c>
      <c r="H14" s="61">
        <f>+[5]Cuadro47!I3</f>
        <v>5.7301066052598405E-4</v>
      </c>
      <c r="I14" s="129"/>
      <c r="J14" s="11"/>
      <c r="K14" s="7"/>
    </row>
    <row r="15" spans="1:22">
      <c r="A15" s="7"/>
      <c r="B15" s="9" t="str">
        <f>+[5]Cuadro47!C4</f>
        <v>De comedor</v>
      </c>
      <c r="C15" s="59">
        <f>+[5]Cuadro47!D4</f>
        <v>0.31</v>
      </c>
      <c r="D15" s="59">
        <f>+[5]Cuadro47!E4</f>
        <v>2.5970281889210598E-4</v>
      </c>
      <c r="E15" s="60">
        <f>+[5]Cuadro47!F4</f>
        <v>-0.05</v>
      </c>
      <c r="F15" s="60">
        <f>+[5]Cuadro47!G4</f>
        <v>-3.9481230575023698E-5</v>
      </c>
      <c r="G15" s="59">
        <f>+[5]Cuadro47!H4</f>
        <v>0.96</v>
      </c>
      <c r="H15" s="59">
        <f>+[5]Cuadro47!I4</f>
        <v>5.9723118807507595E-4</v>
      </c>
      <c r="I15" s="129"/>
      <c r="J15" s="11"/>
      <c r="K15" s="7"/>
    </row>
    <row r="16" spans="1:22">
      <c r="A16" s="7"/>
      <c r="B16" s="9" t="str">
        <f>+[5]Cuadro47!C5</f>
        <v>Otros utensilios</v>
      </c>
      <c r="C16" s="59">
        <f>+[5]Cuadro47!D5</f>
        <v>0.51</v>
      </c>
      <c r="D16" s="59">
        <f>+[5]Cuadro47!E5</f>
        <v>1.1583670953430501E-3</v>
      </c>
      <c r="E16" s="60">
        <f>+[5]Cuadro47!F5</f>
        <v>1.54</v>
      </c>
      <c r="F16" s="60">
        <f>+[5]Cuadro47!G5</f>
        <v>1.8948977049640201E-3</v>
      </c>
      <c r="G16" s="59">
        <f>+[5]Cuadro47!H5</f>
        <v>-1.32</v>
      </c>
      <c r="H16" s="59">
        <f>+[5]Cuadro47!I5</f>
        <v>-2.2044645702695201E-3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+[5]Cuadro47!C6</f>
        <v>De cocina</v>
      </c>
      <c r="C22" s="64">
        <f>+[5]Cuadro47!D6</f>
        <v>-0.04</v>
      </c>
      <c r="D22" s="64">
        <f>+[5]Cuadro47!E6</f>
        <v>-4.1183717933523498E-5</v>
      </c>
      <c r="E22" s="64">
        <f>+[5]Cuadro47!F6</f>
        <v>-0.39</v>
      </c>
      <c r="F22" s="64">
        <f>+[5]Cuadro47!G6</f>
        <v>-4.1605244028277002E-4</v>
      </c>
      <c r="G22" s="64">
        <f>+[5]Cuadro47!H6</f>
        <v>0.45</v>
      </c>
      <c r="H22" s="64">
        <f>+[5]Cuadro47!I6</f>
        <v>5.7301066052598405E-4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+[5]Cuadro47!C7</f>
        <v>Ollas</v>
      </c>
      <c r="C23" s="61">
        <f>+[5]Cuadro47!D7</f>
        <v>0</v>
      </c>
      <c r="D23" s="61">
        <f>+[5]Cuadro47!E7</f>
        <v>0</v>
      </c>
      <c r="E23" s="60">
        <f>+[5]Cuadro47!F7</f>
        <v>-0.41</v>
      </c>
      <c r="F23" s="60">
        <f>+[5]Cuadro47!G7</f>
        <v>-3.43561279779129E-4</v>
      </c>
      <c r="G23" s="59">
        <f>+[5]Cuadro47!H7</f>
        <v>0.16</v>
      </c>
      <c r="H23" s="61">
        <f>+[5]Cuadro47!I7</f>
        <v>1.3480961057629E-4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+[5]Cuadro47!C8</f>
        <v>Menaje hogar</v>
      </c>
      <c r="C24" s="61">
        <f>+[5]Cuadro47!D8</f>
        <v>-0.14000000000000001</v>
      </c>
      <c r="D24" s="61">
        <f>+[5]Cuadro47!E8</f>
        <v>-3.8006352345571199E-5</v>
      </c>
      <c r="E24" s="60">
        <f>+[5]Cuadro47!F8</f>
        <v>-0.31</v>
      </c>
      <c r="F24" s="60">
        <f>+[5]Cuadro47!G8</f>
        <v>-7.0962001254161599E-5</v>
      </c>
      <c r="G24" s="59">
        <f>+[5]Cuadro47!H8</f>
        <v>1</v>
      </c>
      <c r="H24" s="61">
        <f>+[5]Cuadro47!I8</f>
        <v>4.3074314182571201E-4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+[5]Cuadro47!C9</f>
        <v>De comedor</v>
      </c>
      <c r="C30" s="64">
        <f>+[5]Cuadro47!D9</f>
        <v>0.31</v>
      </c>
      <c r="D30" s="64">
        <f>+[5]Cuadro47!E9</f>
        <v>2.5970281889210598E-4</v>
      </c>
      <c r="E30" s="64">
        <f>+[5]Cuadro47!F9</f>
        <v>-0.05</v>
      </c>
      <c r="F30" s="64">
        <f>+[5]Cuadro47!G9</f>
        <v>-3.9481230575023698E-5</v>
      </c>
      <c r="G30" s="64">
        <f>+[5]Cuadro47!H9</f>
        <v>0.96</v>
      </c>
      <c r="H30" s="64">
        <f>+[5]Cuadro47!I9</f>
        <v>5.9723118807507595E-4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+[5]Cuadro47!C10</f>
        <v>Vajilla</v>
      </c>
      <c r="C31" s="61">
        <f>+[5]Cuadro47!D10</f>
        <v>0.36</v>
      </c>
      <c r="D31" s="61">
        <f>+[5]Cuadro47!E10</f>
        <v>2.6784933315242098E-4</v>
      </c>
      <c r="E31" s="60">
        <f>+[5]Cuadro47!F10</f>
        <v>0.02</v>
      </c>
      <c r="F31" s="60">
        <f>+[5]Cuadro47!G10</f>
        <v>1.3204640918626999E-5</v>
      </c>
      <c r="G31" s="59">
        <f>+[5]Cuadro47!H10</f>
        <v>1.05</v>
      </c>
      <c r="H31" s="61">
        <f>+[5]Cuadro47!I10</f>
        <v>6.2872956919271202E-4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+[5]Cuadro47!C11</f>
        <v>Cubiertos</v>
      </c>
      <c r="C32" s="61">
        <f>+[5]Cuadro47!D11</f>
        <v>-7.0000000000000007E-2</v>
      </c>
      <c r="D32" s="61">
        <f>+[5]Cuadro47!E11</f>
        <v>-6.5592925149801499E-6</v>
      </c>
      <c r="E32" s="60">
        <f>+[5]Cuadro47!F11</f>
        <v>-0.44</v>
      </c>
      <c r="F32" s="60">
        <f>+[5]Cuadro47!G11</f>
        <v>-5.6935296126106197E-5</v>
      </c>
      <c r="G32" s="59">
        <f>+[5]Cuadro47!H11</f>
        <v>-1.23</v>
      </c>
      <c r="H32" s="61">
        <f>+[5]Cuadro47!I11</f>
        <v>-2.8692035236217199E-5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4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+[5]Cuadro47!C12</f>
        <v>Otros utensilios</v>
      </c>
      <c r="C38" s="64">
        <f>+[5]Cuadro47!D12</f>
        <v>0.51</v>
      </c>
      <c r="D38" s="64">
        <f>+[5]Cuadro47!E12</f>
        <v>1.1583670953430501E-3</v>
      </c>
      <c r="E38" s="64">
        <f>+[5]Cuadro47!F12</f>
        <v>1.54</v>
      </c>
      <c r="F38" s="64">
        <f>+[5]Cuadro47!G12</f>
        <v>1.8948977049640201E-3</v>
      </c>
      <c r="G38" s="64">
        <f>+[5]Cuadro47!H12</f>
        <v>-1.32</v>
      </c>
      <c r="H38" s="64">
        <f>+[5]Cuadro47!I12</f>
        <v>-2.2044645702695201E-3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+[5]Cuadro47!C13</f>
        <v>Otros domésticos</v>
      </c>
      <c r="C39" s="61">
        <f>+[5]Cuadro47!D13</f>
        <v>0.51</v>
      </c>
      <c r="D39" s="61">
        <f>+[5]Cuadro47!E13</f>
        <v>1.1583670953430501E-3</v>
      </c>
      <c r="E39" s="60">
        <f>+[5]Cuadro47!F13</f>
        <v>1.54</v>
      </c>
      <c r="F39" s="60">
        <f>+[5]Cuadro47!G13</f>
        <v>1.8948977049640201E-3</v>
      </c>
      <c r="G39" s="59">
        <f>+[5]Cuadro47!H13</f>
        <v>-1.32</v>
      </c>
      <c r="H39" s="61">
        <f>+[5]Cuadro47!I13</f>
        <v>-2.2044645702695201E-3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tr">
        <f>+[5]Cuadro48!C2</f>
        <v>Ropa hogar</v>
      </c>
      <c r="C13" s="64">
        <f>+[5]Cuadro48!D2</f>
        <v>0.06</v>
      </c>
      <c r="D13" s="64">
        <f>+[5]Cuadro48!E2</f>
        <v>1.3004275120696699E-4</v>
      </c>
      <c r="E13" s="64">
        <f>+[5]Cuadro48!F2</f>
        <v>0.1</v>
      </c>
      <c r="F13" s="64">
        <f>+[5]Cuadro48!G2</f>
        <v>2.09114463686493E-4</v>
      </c>
      <c r="G13" s="64">
        <f>+[5]Cuadro48!H2</f>
        <v>0.01</v>
      </c>
      <c r="H13" s="64">
        <f>+[5]Cuadro48!I2</f>
        <v>1.76290282265137E-5</v>
      </c>
      <c r="I13" s="101"/>
      <c r="J13" s="11"/>
      <c r="K13" s="7"/>
    </row>
    <row r="14" spans="1:22">
      <c r="A14" s="7"/>
      <c r="B14" s="9" t="str">
        <f>+[5]Cuadro48!C3</f>
        <v>Alcoba</v>
      </c>
      <c r="C14" s="61">
        <f>+[5]Cuadro48!D3</f>
        <v>0.1</v>
      </c>
      <c r="D14" s="61">
        <f>+[5]Cuadro48!E3</f>
        <v>1.57605937725224E-4</v>
      </c>
      <c r="E14" s="60">
        <f>+[5]Cuadro48!F3</f>
        <v>0.11</v>
      </c>
      <c r="F14" s="60">
        <f>+[5]Cuadro48!G3</f>
        <v>2.1771728899665899E-4</v>
      </c>
      <c r="G14" s="59">
        <f>+[5]Cuadro48!H3</f>
        <v>-0.08</v>
      </c>
      <c r="H14" s="61">
        <f>+[5]Cuadro48!I3</f>
        <v>-3.0033176139137999E-5</v>
      </c>
      <c r="I14" s="129"/>
      <c r="J14" s="11"/>
      <c r="K14" s="7"/>
    </row>
    <row r="15" spans="1:22">
      <c r="A15" s="7"/>
      <c r="B15" s="9" t="str">
        <f>+[5]Cuadro48!C4</f>
        <v>Sala-Baño</v>
      </c>
      <c r="C15" s="59">
        <f>+[5]Cuadro48!D4</f>
        <v>-0.06</v>
      </c>
      <c r="D15" s="59">
        <f>+[5]Cuadro48!E4</f>
        <v>-3.54894342557234E-5</v>
      </c>
      <c r="E15" s="60">
        <f>+[5]Cuadro48!F4</f>
        <v>-0.17</v>
      </c>
      <c r="F15" s="60">
        <f>+[5]Cuadro48!G4</f>
        <v>-1.9007059190146599E-5</v>
      </c>
      <c r="G15" s="59">
        <f>+[5]Cuadro48!H4</f>
        <v>0.04</v>
      </c>
      <c r="H15" s="59">
        <f>+[5]Cuadro48!I4</f>
        <v>5.5502749672039099E-5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+[5]Cuadro48!C5</f>
        <v>Alcoba</v>
      </c>
      <c r="C21" s="64">
        <f>+[5]Cuadro48!D5</f>
        <v>0.1</v>
      </c>
      <c r="D21" s="64">
        <f>+[5]Cuadro48!E5</f>
        <v>1.57605937725224E-4</v>
      </c>
      <c r="E21" s="64">
        <f>+[5]Cuadro48!F5</f>
        <v>0.11</v>
      </c>
      <c r="F21" s="64">
        <f>+[5]Cuadro48!G5</f>
        <v>2.1771728899665899E-4</v>
      </c>
      <c r="G21" s="64">
        <f>+[5]Cuadro48!H5</f>
        <v>-0.08</v>
      </c>
      <c r="H21" s="64">
        <f>+[5]Cuadro48!I5</f>
        <v>-3.0033176139137999E-5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+[5]Cuadro48!C6</f>
        <v>Sabanas y fundas</v>
      </c>
      <c r="C22" s="61">
        <f>+[5]Cuadro48!D6</f>
        <v>-0.56999999999999995</v>
      </c>
      <c r="D22" s="61">
        <f>+[5]Cuadro48!E6</f>
        <v>-2.5526190429849498E-4</v>
      </c>
      <c r="E22" s="60">
        <f>+[5]Cuadro48!F6</f>
        <v>-0.52</v>
      </c>
      <c r="F22" s="60">
        <f>+[5]Cuadro48!G6</f>
        <v>-3.2962877001752001E-4</v>
      </c>
      <c r="G22" s="59">
        <f>+[5]Cuadro48!H6</f>
        <v>-0.2</v>
      </c>
      <c r="H22" s="61">
        <f>+[5]Cuadro48!I6</f>
        <v>-1.6536001721370698E-5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+[5]Cuadro48!C7</f>
        <v>Cobijas</v>
      </c>
      <c r="C23" s="61">
        <f>+[5]Cuadro48!D7</f>
        <v>-0.13</v>
      </c>
      <c r="D23" s="61">
        <f>+[5]Cuadro48!E7</f>
        <v>-7.6844421294172398E-5</v>
      </c>
      <c r="E23" s="60">
        <f>+[5]Cuadro48!F7</f>
        <v>-0.14000000000000001</v>
      </c>
      <c r="F23" s="60">
        <f>+[5]Cuadro48!G7</f>
        <v>-9.0132678308452101E-5</v>
      </c>
      <c r="G23" s="59">
        <f>+[5]Cuadro48!H7</f>
        <v>0</v>
      </c>
      <c r="H23" s="61">
        <f>+[5]Cuadro48!I7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+[5]Cuadro48!C8</f>
        <v>Colchones</v>
      </c>
      <c r="C24" s="61">
        <f>+[5]Cuadro48!D8</f>
        <v>0.93</v>
      </c>
      <c r="D24" s="61">
        <f>+[5]Cuadro48!E8</f>
        <v>4.9949882494396798E-4</v>
      </c>
      <c r="E24" s="60">
        <f>+[5]Cuadro48!F8</f>
        <v>0.92</v>
      </c>
      <c r="F24" s="60">
        <f>+[5]Cuadro48!G8</f>
        <v>6.45475364428792E-4</v>
      </c>
      <c r="G24" s="59">
        <f>+[5]Cuadro48!H8</f>
        <v>-0.56999999999999995</v>
      </c>
      <c r="H24" s="61">
        <f>+[5]Cuadro48!I8</f>
        <v>-1.5449485460505299E-5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+[5]Cuadro48!C9</f>
        <v>Sala-Baño</v>
      </c>
      <c r="C30" s="64">
        <f>+[5]Cuadro48!D9</f>
        <v>-0.06</v>
      </c>
      <c r="D30" s="64">
        <f>+[5]Cuadro48!E9</f>
        <v>-3.54894342557234E-5</v>
      </c>
      <c r="E30" s="64">
        <f>+[5]Cuadro48!F9</f>
        <v>-0.17</v>
      </c>
      <c r="F30" s="64">
        <f>+[5]Cuadro48!G9</f>
        <v>-1.9007059190146599E-5</v>
      </c>
      <c r="G30" s="64">
        <f>+[5]Cuadro48!H9</f>
        <v>0.04</v>
      </c>
      <c r="H30" s="64">
        <f>+[5]Cuadro48!I9</f>
        <v>5.5502749672039099E-5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+[5]Cuadro48!C10</f>
        <v>Cortinas</v>
      </c>
      <c r="C31" s="61">
        <f>+[5]Cuadro48!D10</f>
        <v>0</v>
      </c>
      <c r="D31" s="61">
        <f>+[5]Cuadro48!E10</f>
        <v>0</v>
      </c>
      <c r="E31" s="60">
        <f>+[5]Cuadro48!F10</f>
        <v>0</v>
      </c>
      <c r="F31" s="60">
        <f>+[5]Cuadro48!G10</f>
        <v>0</v>
      </c>
      <c r="G31" s="59">
        <f>+[5]Cuadro48!H10</f>
        <v>0</v>
      </c>
      <c r="H31" s="61">
        <f>+[5]Cuadro48!I10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+[5]Cuadro48!C11</f>
        <v>Toallas</v>
      </c>
      <c r="C32" s="61">
        <f>+[5]Cuadro48!D11</f>
        <v>-0.22</v>
      </c>
      <c r="D32" s="61">
        <f>+[5]Cuadro48!E11</f>
        <v>-3.6130862134701399E-5</v>
      </c>
      <c r="E32" s="60">
        <f>+[5]Cuadro48!F11</f>
        <v>-0.27</v>
      </c>
      <c r="F32" s="60">
        <f>+[5]Cuadro48!G11</f>
        <v>-1.95699200378349E-5</v>
      </c>
      <c r="G32" s="59">
        <f>+[5]Cuadro48!H11</f>
        <v>0.13</v>
      </c>
      <c r="H32" s="61">
        <f>+[5]Cuadro48!I11</f>
        <v>5.01082292084381E-5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0"/>
      <c r="D35" s="190"/>
      <c r="E35" s="190"/>
      <c r="F35" s="190"/>
      <c r="G35" s="190"/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4"/>
      <c r="J10" s="11"/>
      <c r="K10" s="7"/>
    </row>
    <row r="11" spans="1:22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>
      <c r="A13" s="7"/>
      <c r="B13" s="19" t="str">
        <f>+[5]Cuadro49!C2</f>
        <v>Articulo limpieza</v>
      </c>
      <c r="C13" s="64">
        <f>+[5]Cuadro49!D2</f>
        <v>0.19</v>
      </c>
      <c r="D13" s="64">
        <f>+[5]Cuadro49!E2</f>
        <v>3.3450322747867098E-3</v>
      </c>
      <c r="E13" s="64">
        <f>+[5]Cuadro49!F2</f>
        <v>0.49</v>
      </c>
      <c r="F13" s="64">
        <f>+[5]Cuadro49!G2</f>
        <v>9.5965813055548105E-3</v>
      </c>
      <c r="G13" s="64">
        <f>+[5]Cuadro49!H2</f>
        <v>-0.7</v>
      </c>
      <c r="H13" s="64">
        <f>+[5]Cuadro49!I2</f>
        <v>-9.5863088094887104E-3</v>
      </c>
      <c r="I13" s="101"/>
      <c r="J13" s="11"/>
      <c r="K13" s="7"/>
    </row>
    <row r="14" spans="1:22">
      <c r="A14" s="7"/>
      <c r="B14" s="9" t="str">
        <f>+[5]Cuadro49!C3</f>
        <v>Jabón-detergente</v>
      </c>
      <c r="C14" s="61">
        <f>+[5]Cuadro49!D3</f>
        <v>-0.06</v>
      </c>
      <c r="D14" s="61">
        <f>+[5]Cuadro49!E3</f>
        <v>-6.2758868992202901E-4</v>
      </c>
      <c r="E14" s="60">
        <f>+[5]Cuadro49!F3</f>
        <v>0.25</v>
      </c>
      <c r="F14" s="60">
        <f>+[5]Cuadro49!G3</f>
        <v>3.12983674551278E-3</v>
      </c>
      <c r="G14" s="59">
        <f>+[5]Cuadro49!H3</f>
        <v>-1.41</v>
      </c>
      <c r="H14" s="61">
        <f>+[5]Cuadro49!I3</f>
        <v>-1.0157443141924599E-2</v>
      </c>
      <c r="I14" s="129"/>
      <c r="J14" s="11"/>
      <c r="K14" s="7"/>
    </row>
    <row r="15" spans="1:22">
      <c r="A15" s="7"/>
      <c r="B15" s="9" t="str">
        <f>+[5]Cuadro49!C4</f>
        <v>Limpiadores</v>
      </c>
      <c r="C15" s="59">
        <f>+[5]Cuadro49!D4</f>
        <v>-0.13</v>
      </c>
      <c r="D15" s="59">
        <f>+[5]Cuadro49!E4</f>
        <v>-3.7198367073893297E-4</v>
      </c>
      <c r="E15" s="60">
        <f>+[5]Cuadro49!F4</f>
        <v>0.08</v>
      </c>
      <c r="F15" s="60">
        <f>+[5]Cuadro49!G4</f>
        <v>1.9769075680594499E-4</v>
      </c>
      <c r="G15" s="59">
        <f>+[5]Cuadro49!H4</f>
        <v>-0.44</v>
      </c>
      <c r="H15" s="59">
        <f>+[5]Cuadro49!I4</f>
        <v>-1.6373533508350199E-3</v>
      </c>
      <c r="I15" s="129"/>
      <c r="J15" s="11"/>
      <c r="K15" s="7"/>
    </row>
    <row r="16" spans="1:22" s="17" customFormat="1">
      <c r="A16" s="7"/>
      <c r="B16" s="9" t="str">
        <f>+[5]Cuadro49!C5</f>
        <v>Otro utensilio aseo</v>
      </c>
      <c r="C16" s="59">
        <f>+[5]Cuadro49!D5</f>
        <v>1</v>
      </c>
      <c r="D16" s="59">
        <f>+[5]Cuadro49!E5</f>
        <v>4.2839677427915102E-3</v>
      </c>
      <c r="E16" s="60">
        <f>+[5]Cuadro49!F5</f>
        <v>1.34</v>
      </c>
      <c r="F16" s="60">
        <f>+[5]Cuadro49!G5</f>
        <v>6.1550419297425798E-3</v>
      </c>
      <c r="G16" s="59">
        <f>+[5]Cuadro49!H5</f>
        <v>0.79</v>
      </c>
      <c r="H16" s="59">
        <f>+[5]Cuadro49!I5</f>
        <v>2.1883610966654098E-3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4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+[5]Cuadro49!C6</f>
        <v>Jabón-detergente</v>
      </c>
      <c r="C22" s="64">
        <f>+[5]Cuadro49!D6</f>
        <v>-0.06</v>
      </c>
      <c r="D22" s="64">
        <f>+[5]Cuadro49!E6</f>
        <v>-6.2758868992202901E-4</v>
      </c>
      <c r="E22" s="64">
        <f>+[5]Cuadro49!F6</f>
        <v>0.25</v>
      </c>
      <c r="F22" s="64">
        <f>+[5]Cuadro49!G6</f>
        <v>3.12983674551278E-3</v>
      </c>
      <c r="G22" s="64">
        <f>+[5]Cuadro49!H6</f>
        <v>-1.41</v>
      </c>
      <c r="H22" s="64">
        <f>+[5]Cuadro49!I6</f>
        <v>-1.0157443141924599E-2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+[5]Cuadro49!C7</f>
        <v>Jabones</v>
      </c>
      <c r="C23" s="61">
        <f>+[5]Cuadro49!D7</f>
        <v>1.2</v>
      </c>
      <c r="D23" s="61">
        <f>+[5]Cuadro49!E7</f>
        <v>4.1958761842251502E-3</v>
      </c>
      <c r="E23" s="60">
        <f>+[5]Cuadro49!F7</f>
        <v>0.56000000000000005</v>
      </c>
      <c r="F23" s="60">
        <f>+[5]Cuadro49!G7</f>
        <v>2.8386724893715702E-3</v>
      </c>
      <c r="G23" s="59">
        <f>+[5]Cuadro49!H7</f>
        <v>2.37</v>
      </c>
      <c r="H23" s="61">
        <f>+[5]Cuadro49!I7</f>
        <v>4.5066289454697801E-3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+[5]Cuadro49!C8</f>
        <v>Detergentes</v>
      </c>
      <c r="C24" s="61">
        <f>+[5]Cuadro49!D8</f>
        <v>-0.69</v>
      </c>
      <c r="D24" s="61">
        <f>+[5]Cuadro49!E8</f>
        <v>-4.8045292783163596E-3</v>
      </c>
      <c r="E24" s="60">
        <f>+[5]Cuadro49!F8</f>
        <v>0.04</v>
      </c>
      <c r="F24" s="60">
        <f>+[5]Cuadro49!G8</f>
        <v>2.98031711078898E-4</v>
      </c>
      <c r="G24" s="59">
        <f>+[5]Cuadro49!H8</f>
        <v>-2.76</v>
      </c>
      <c r="H24" s="61">
        <f>+[5]Cuadro49!I8</f>
        <v>-1.4634849428543701E-2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+[5]Cuadro49!C9</f>
        <v>Limpiadores</v>
      </c>
      <c r="C30" s="64">
        <f>+[5]Cuadro49!D9</f>
        <v>-0.13</v>
      </c>
      <c r="D30" s="64">
        <f>+[5]Cuadro49!E9</f>
        <v>-3.7198367073893297E-4</v>
      </c>
      <c r="E30" s="64">
        <f>+[5]Cuadro49!F9</f>
        <v>0.08</v>
      </c>
      <c r="F30" s="64">
        <f>+[5]Cuadro49!G9</f>
        <v>1.9769075680594499E-4</v>
      </c>
      <c r="G30" s="64">
        <f>+[5]Cuadro49!H9</f>
        <v>-0.44</v>
      </c>
      <c r="H30" s="64">
        <f>+[5]Cuadro49!I9</f>
        <v>-1.6373533508350199E-3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+[5]Cuadro49!C10</f>
        <v>Desinfectantes</v>
      </c>
      <c r="C31" s="61">
        <f>+[5]Cuadro49!D10</f>
        <v>-0.06</v>
      </c>
      <c r="D31" s="61">
        <f>+[5]Cuadro49!E10</f>
        <v>-9.8691621237799804E-5</v>
      </c>
      <c r="E31" s="60">
        <f>+[5]Cuadro49!F10</f>
        <v>0.54</v>
      </c>
      <c r="F31" s="60">
        <f>+[5]Cuadro49!G10</f>
        <v>5.4060382301411396E-4</v>
      </c>
      <c r="G31" s="59">
        <f>+[5]Cuadro49!H10</f>
        <v>-0.44</v>
      </c>
      <c r="H31" s="61">
        <f>+[5]Cuadro49!I10</f>
        <v>-1.4297228615870799E-3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+[5]Cuadro49!C11</f>
        <v>Insecticidas</v>
      </c>
      <c r="C32" s="61">
        <f>+[5]Cuadro49!D11</f>
        <v>-0.65</v>
      </c>
      <c r="D32" s="61">
        <f>+[5]Cuadro49!E11</f>
        <v>-1.7681505626913701E-4</v>
      </c>
      <c r="E32" s="60">
        <f>+[5]Cuadro49!F11</f>
        <v>-0.57999999999999996</v>
      </c>
      <c r="F32" s="60">
        <f>+[5]Cuadro49!G11</f>
        <v>-1.19450925723292E-4</v>
      </c>
      <c r="G32" s="59">
        <f>+[5]Cuadro49!H11</f>
        <v>-1.25</v>
      </c>
      <c r="H32" s="61">
        <f>+[5]Cuadro49!I11</f>
        <v>-1.66374694257748E-4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+[5]Cuadro49!C12</f>
        <v>Ceras</v>
      </c>
      <c r="C33" s="61">
        <f>+[5]Cuadro49!D12</f>
        <v>-0.1</v>
      </c>
      <c r="D33" s="61">
        <f>+[5]Cuadro49!E12</f>
        <v>-9.4466740830814093E-5</v>
      </c>
      <c r="E33" s="60">
        <f>+[5]Cuadro49!F12</f>
        <v>-0.17</v>
      </c>
      <c r="F33" s="60">
        <f>+[5]Cuadro49!G12</f>
        <v>-2.1491325249537E-4</v>
      </c>
      <c r="G33" s="59">
        <f>+[5]Cuadro49!H12</f>
        <v>-0.12</v>
      </c>
      <c r="H33" s="61">
        <f>+[5]Cuadro49!I12</f>
        <v>-4.0651394714316402E-5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225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24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+[5]Cuadro49!C13</f>
        <v>Otro utensilio aseo</v>
      </c>
      <c r="C39" s="64">
        <f>+[5]Cuadro49!D13</f>
        <v>1</v>
      </c>
      <c r="D39" s="64">
        <f>+[5]Cuadro49!E13</f>
        <v>4.2839677427915102E-3</v>
      </c>
      <c r="E39" s="64">
        <f>+[5]Cuadro49!F13</f>
        <v>1.34</v>
      </c>
      <c r="F39" s="64">
        <f>+[5]Cuadro49!G13</f>
        <v>6.1550419297425798E-3</v>
      </c>
      <c r="G39" s="64">
        <f>+[5]Cuadro49!H13</f>
        <v>0.79</v>
      </c>
      <c r="H39" s="64">
        <f>+[5]Cuadro49!I13</f>
        <v>2.1883610966654098E-3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+[5]Cuadro49!C14</f>
        <v>Papel cocina</v>
      </c>
      <c r="C40" s="61">
        <f>+[5]Cuadro49!D14</f>
        <v>0.28999999999999998</v>
      </c>
      <c r="D40" s="61">
        <f>+[5]Cuadro49!E14</f>
        <v>3.4837724743116798E-4</v>
      </c>
      <c r="E40" s="60">
        <f>+[5]Cuadro49!F14</f>
        <v>0.17</v>
      </c>
      <c r="F40" s="60">
        <f>+[5]Cuadro49!G14</f>
        <v>1.2373325737252E-4</v>
      </c>
      <c r="G40" s="59">
        <f>+[5]Cuadro49!H14</f>
        <v>1.1299999999999999</v>
      </c>
      <c r="H40" s="61">
        <f>+[5]Cuadro49!I14</f>
        <v>1.1287906766880599E-3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tr">
        <f>+[5]Cuadro49!C15</f>
        <v>Otro uten. aseo</v>
      </c>
      <c r="C41" s="61">
        <f>+[5]Cuadro49!D15</f>
        <v>1.27</v>
      </c>
      <c r="D41" s="61">
        <f>+[5]Cuadro49!E15</f>
        <v>3.9150872936984903E-3</v>
      </c>
      <c r="E41" s="60">
        <f>+[5]Cuadro49!F15</f>
        <v>1.55</v>
      </c>
      <c r="F41" s="60">
        <f>+[5]Cuadro49!G15</f>
        <v>5.9914074679057201E-3</v>
      </c>
      <c r="G41" s="59">
        <f>+[5]Cuadro49!H15</f>
        <v>0.6</v>
      </c>
      <c r="H41" s="61">
        <f>+[5]Cuadro49!I15</f>
        <v>1.06265552525633E-3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128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>
      <c r="A13" s="7"/>
      <c r="B13" s="19" t="str">
        <f>+[5]Cuadro50!C2</f>
        <v>Vivienda</v>
      </c>
      <c r="C13" s="64">
        <f>+[5]Cuadro50!D2</f>
        <v>0.62</v>
      </c>
      <c r="D13" s="64">
        <f>+[5]Cuadro50!E2</f>
        <v>0.18302076884846499</v>
      </c>
      <c r="E13" s="64">
        <f>+[5]Cuadro50!F2</f>
        <v>0.77</v>
      </c>
      <c r="F13" s="64">
        <f>+[5]Cuadro50!G2</f>
        <v>0.21735007750848701</v>
      </c>
      <c r="G13" s="64">
        <f>+[5]Cuadro50!H2</f>
        <v>0.59</v>
      </c>
      <c r="H13" s="64">
        <f>+[5]Cuadro50!I2</f>
        <v>0.17359221766527999</v>
      </c>
      <c r="I13" s="87"/>
      <c r="J13" s="87"/>
      <c r="K13" s="87"/>
      <c r="L13" s="11"/>
      <c r="M13" s="7"/>
    </row>
    <row r="14" spans="1:22">
      <c r="A14" s="7"/>
      <c r="B14" s="9" t="str">
        <f>+[5]Cuadro50!C3</f>
        <v>Gas</v>
      </c>
      <c r="C14" s="59">
        <f>+[5]Cuadro50!D3</f>
        <v>7.69</v>
      </c>
      <c r="D14" s="59">
        <f>+[5]Cuadro50!E3</f>
        <v>6.1987372112819301E-2</v>
      </c>
      <c r="E14" s="60">
        <f>+[5]Cuadro50!F3</f>
        <v>6.8</v>
      </c>
      <c r="F14" s="60">
        <f>+[5]Cuadro50!G3</f>
        <v>8.123058072962E-2</v>
      </c>
      <c r="G14" s="59">
        <f>+[5]Cuadro50!H3</f>
        <v>8.9499999999999993</v>
      </c>
      <c r="H14" s="59">
        <f>+[5]Cuadro50!I3</f>
        <v>4.32852045299221E-2</v>
      </c>
      <c r="I14" s="93">
        <f>+[5]Cuadro50!J3</f>
        <v>1</v>
      </c>
      <c r="J14" s="94">
        <f>+[5]Cuadro50!K3</f>
        <v>1</v>
      </c>
      <c r="K14" s="93">
        <f>+[5]Cuadro50!L3</f>
        <v>2</v>
      </c>
      <c r="L14" s="11"/>
      <c r="M14" s="7"/>
    </row>
    <row r="15" spans="1:22">
      <c r="A15" s="7"/>
      <c r="B15" s="9" t="str">
        <f>+[5]Cuadro50!C4</f>
        <v>Energía</v>
      </c>
      <c r="C15" s="61">
        <f>+[5]Cuadro50!D4</f>
        <v>2.2400000000000002</v>
      </c>
      <c r="D15" s="61">
        <f>+[5]Cuadro50!E4</f>
        <v>5.2611998845627297E-2</v>
      </c>
      <c r="E15" s="60">
        <f>+[5]Cuadro50!F4</f>
        <v>1.83</v>
      </c>
      <c r="F15" s="60">
        <f>+[5]Cuadro50!G4</f>
        <v>4.8955520835827999E-2</v>
      </c>
      <c r="G15" s="59">
        <f>+[5]Cuadro50!H4</f>
        <v>2.4700000000000002</v>
      </c>
      <c r="H15" s="61">
        <f>+[5]Cuadro50!I4</f>
        <v>3.7750660026172701E-2</v>
      </c>
      <c r="I15" s="93">
        <f>+[5]Cuadro50!J4</f>
        <v>2</v>
      </c>
      <c r="J15" s="95">
        <f>+[5]Cuadro50!K4</f>
        <v>2</v>
      </c>
      <c r="K15" s="93">
        <f>+[5]Cuadro50!L4</f>
        <v>3</v>
      </c>
      <c r="L15" s="11"/>
      <c r="M15" s="7"/>
      <c r="O15" s="53"/>
    </row>
    <row r="16" spans="1:22">
      <c r="A16" s="7"/>
      <c r="B16" s="9" t="str">
        <f>+[5]Cuadro50!C5</f>
        <v>Arren/to Imputado</v>
      </c>
      <c r="C16" s="62">
        <f>+[5]Cuadro50!D5</f>
        <v>0.23</v>
      </c>
      <c r="D16" s="62">
        <f>+[5]Cuadro50!E5</f>
        <v>2.5031216621929302E-2</v>
      </c>
      <c r="E16" s="63">
        <f>+[5]Cuadro50!F5</f>
        <v>0.36</v>
      </c>
      <c r="F16" s="60">
        <f>+[5]Cuadro50!G5</f>
        <v>2.62732739806164E-2</v>
      </c>
      <c r="G16" s="59">
        <f>+[5]Cuadro50!H5</f>
        <v>0.44</v>
      </c>
      <c r="H16" s="62">
        <f>+[5]Cuadro50!I5</f>
        <v>6.1204816299522E-2</v>
      </c>
      <c r="I16" s="96">
        <f>+[5]Cuadro50!J5</f>
        <v>3</v>
      </c>
      <c r="J16" s="97">
        <f>+[5]Cuadro50!K5</f>
        <v>4</v>
      </c>
      <c r="K16" s="93">
        <f>+[5]Cuadro50!L5</f>
        <v>1</v>
      </c>
      <c r="L16" s="11"/>
      <c r="M16" s="7"/>
      <c r="O16" s="18"/>
    </row>
    <row r="17" spans="1:17">
      <c r="A17" s="7"/>
      <c r="B17" s="9" t="str">
        <f>+[5]Cuadro50!C6</f>
        <v>Arren/to efectivo</v>
      </c>
      <c r="C17" s="59">
        <f>+[5]Cuadro50!D6</f>
        <v>0.26</v>
      </c>
      <c r="D17" s="59">
        <f>+[5]Cuadro50!E6</f>
        <v>1.99968317166603E-2</v>
      </c>
      <c r="E17" s="60">
        <f>+[5]Cuadro50!F6</f>
        <v>0.39</v>
      </c>
      <c r="F17" s="60">
        <f>+[5]Cuadro50!G6</f>
        <v>4.1476112907804202E-2</v>
      </c>
      <c r="G17" s="59">
        <f>+[5]Cuadro50!H6</f>
        <v>0.44</v>
      </c>
      <c r="H17" s="59">
        <f>+[5]Cuadro50!I6</f>
        <v>1.84815526631107E-2</v>
      </c>
      <c r="I17" s="93">
        <f>+[5]Cuadro50!J6</f>
        <v>4</v>
      </c>
      <c r="J17" s="94">
        <f>+[5]Cuadro50!K6</f>
        <v>3</v>
      </c>
      <c r="K17" s="93">
        <f>+[5]Cuadro50!L6</f>
        <v>4</v>
      </c>
      <c r="L17" s="11"/>
      <c r="M17" s="7"/>
    </row>
    <row r="18" spans="1:17">
      <c r="A18" s="7"/>
      <c r="B18" s="9" t="str">
        <f>+[5]Cuadro50!C7</f>
        <v>Otro gto de ocupa.</v>
      </c>
      <c r="C18" s="59">
        <f>+[5]Cuadro50!D7</f>
        <v>0.74</v>
      </c>
      <c r="D18" s="59">
        <f>+[5]Cuadro50!E7</f>
        <v>1.4234650422487401E-2</v>
      </c>
      <c r="E18" s="60">
        <f>+[5]Cuadro50!F7</f>
        <v>0.31</v>
      </c>
      <c r="F18" s="60">
        <f>+[5]Cuadro50!G7</f>
        <v>1.04848424567989E-3</v>
      </c>
      <c r="G18" s="59">
        <f>+[5]Cuadro50!H7</f>
        <v>0.43</v>
      </c>
      <c r="H18" s="59">
        <f>+[5]Cuadro50!I7</f>
        <v>1.8031827453635799E-2</v>
      </c>
      <c r="I18" s="93">
        <f>+[5]Cuadro50!J7</f>
        <v>5</v>
      </c>
      <c r="J18" s="94">
        <f>+[5]Cuadro50!K7</f>
        <v>9</v>
      </c>
      <c r="K18" s="93">
        <f>+[5]Cuadro50!L7</f>
        <v>5</v>
      </c>
      <c r="L18" s="11"/>
      <c r="M18" s="7"/>
    </row>
    <row r="19" spans="1:17">
      <c r="A19" s="7"/>
      <c r="B19" s="9" t="str">
        <f>+[5]Cuadro50!C8</f>
        <v>Acueducto</v>
      </c>
      <c r="C19" s="59">
        <f>+[5]Cuadro50!D8</f>
        <v>0.26</v>
      </c>
      <c r="D19" s="59">
        <f>+[5]Cuadro50!E8</f>
        <v>6.3050181422104603E-3</v>
      </c>
      <c r="E19" s="60">
        <f>+[5]Cuadro50!F8</f>
        <v>0.26</v>
      </c>
      <c r="F19" s="60">
        <f>+[5]Cuadro50!G8</f>
        <v>6.68431133734606E-3</v>
      </c>
      <c r="G19" s="59">
        <f>+[5]Cuadro50!H8</f>
        <v>0.33</v>
      </c>
      <c r="H19" s="59">
        <f>+[5]Cuadro50!I8</f>
        <v>5.9094033136970602E-3</v>
      </c>
      <c r="I19" s="93">
        <f>+[5]Cuadro50!J8</f>
        <v>6</v>
      </c>
      <c r="J19" s="94">
        <f>+[5]Cuadro50!K8</f>
        <v>5</v>
      </c>
      <c r="K19" s="93">
        <f>+[5]Cuadro50!L8</f>
        <v>6</v>
      </c>
      <c r="L19" s="11"/>
      <c r="M19" s="7"/>
    </row>
    <row r="20" spans="1:17">
      <c r="A20" s="7"/>
      <c r="B20" s="9" t="str">
        <f>+[5]Cuadro50!C9</f>
        <v>Jabones</v>
      </c>
      <c r="C20" s="59">
        <f>+[5]Cuadro50!D9</f>
        <v>1.2</v>
      </c>
      <c r="D20" s="59">
        <f>+[5]Cuadro50!E9</f>
        <v>4.1958761842251502E-3</v>
      </c>
      <c r="E20" s="60">
        <f>+[5]Cuadro50!F9</f>
        <v>0.56000000000000005</v>
      </c>
      <c r="F20" s="60">
        <f>+[5]Cuadro50!G9</f>
        <v>2.8386724893715702E-3</v>
      </c>
      <c r="G20" s="59">
        <f>+[5]Cuadro50!H9</f>
        <v>2.37</v>
      </c>
      <c r="H20" s="59">
        <f>+[5]Cuadro50!I9</f>
        <v>4.5066289454697801E-3</v>
      </c>
      <c r="I20" s="93">
        <f>+[5]Cuadro50!J9</f>
        <v>7</v>
      </c>
      <c r="J20" s="94">
        <f>+[5]Cuadro50!K9</f>
        <v>7</v>
      </c>
      <c r="K20" s="93">
        <f>+[5]Cuadro50!L9</f>
        <v>7</v>
      </c>
      <c r="L20" s="11"/>
      <c r="M20" s="7"/>
      <c r="P20" s="17"/>
      <c r="Q20" s="17"/>
    </row>
    <row r="21" spans="1:17">
      <c r="A21" s="7"/>
      <c r="B21" s="9" t="str">
        <f>+[5]Cuadro50!C10</f>
        <v>Otro uten. aseo</v>
      </c>
      <c r="C21" s="59">
        <f>+[5]Cuadro50!D10</f>
        <v>1.27</v>
      </c>
      <c r="D21" s="59">
        <f>+[5]Cuadro50!E10</f>
        <v>3.9150872936984903E-3</v>
      </c>
      <c r="E21" s="60">
        <f>+[5]Cuadro50!F10</f>
        <v>1.55</v>
      </c>
      <c r="F21" s="60">
        <f>+[5]Cuadro50!G10</f>
        <v>5.9914074679057201E-3</v>
      </c>
      <c r="G21" s="59">
        <f>+[5]Cuadro50!H10</f>
        <v>0.6</v>
      </c>
      <c r="H21" s="59">
        <f>+[5]Cuadro50!I10</f>
        <v>1.06265552525633E-3</v>
      </c>
      <c r="I21" s="93">
        <f>+[5]Cuadro50!J10</f>
        <v>8</v>
      </c>
      <c r="J21" s="94">
        <f>+[5]Cuadro50!K10</f>
        <v>6</v>
      </c>
      <c r="K21" s="93">
        <f>+[5]Cuadro50!L10</f>
        <v>10</v>
      </c>
      <c r="L21" s="11"/>
      <c r="M21" s="7"/>
      <c r="O21" s="56"/>
      <c r="P21" s="56"/>
      <c r="Q21" s="56"/>
    </row>
    <row r="22" spans="1:17">
      <c r="A22" s="7"/>
      <c r="B22" s="9" t="str">
        <f>+[5]Cuadro50!C11</f>
        <v>Otros domésticos</v>
      </c>
      <c r="C22" s="59">
        <f>+[5]Cuadro50!D11</f>
        <v>0.51</v>
      </c>
      <c r="D22" s="59">
        <f>+[5]Cuadro50!E11</f>
        <v>1.1583670953430501E-3</v>
      </c>
      <c r="E22" s="60">
        <f>+[5]Cuadro50!F11</f>
        <v>1.54</v>
      </c>
      <c r="F22" s="60">
        <f>+[5]Cuadro50!G11</f>
        <v>1.8948977049640201E-3</v>
      </c>
      <c r="G22" s="59">
        <f>+[5]Cuadro50!H11</f>
        <v>-1.32</v>
      </c>
      <c r="H22" s="59">
        <f>+[5]Cuadro50!I11</f>
        <v>-2.2044645702695201E-3</v>
      </c>
      <c r="I22" s="93">
        <f>+[5]Cuadro50!J11</f>
        <v>9</v>
      </c>
      <c r="J22" s="94">
        <f>+[5]Cuadro50!K11</f>
        <v>8</v>
      </c>
      <c r="K22" s="93">
        <f>+[5]Cuadro50!L11</f>
        <v>30</v>
      </c>
      <c r="L22" s="11"/>
      <c r="M22" s="7"/>
      <c r="O22" s="56"/>
      <c r="P22" s="56"/>
      <c r="Q22" s="56"/>
    </row>
    <row r="23" spans="1:17">
      <c r="A23" s="7"/>
      <c r="B23" s="9" t="str">
        <f>+[5]Cuadro50!C12</f>
        <v>Otros equipos</v>
      </c>
      <c r="C23" s="59">
        <f>+[5]Cuadro50!D12</f>
        <v>0.8</v>
      </c>
      <c r="D23" s="59">
        <f>+[5]Cuadro50!E12</f>
        <v>9.5771745033868905E-4</v>
      </c>
      <c r="E23" s="60">
        <f>+[5]Cuadro50!F12</f>
        <v>0.21</v>
      </c>
      <c r="F23" s="60">
        <f>+[5]Cuadro50!G12</f>
        <v>2.5754372043702698E-4</v>
      </c>
      <c r="G23" s="59">
        <f>+[5]Cuadro50!H12</f>
        <v>1.53</v>
      </c>
      <c r="H23" s="59">
        <f>+[5]Cuadro50!I12</f>
        <v>2.8297711080942901E-3</v>
      </c>
      <c r="I23" s="93">
        <f>+[5]Cuadro50!J12</f>
        <v>10</v>
      </c>
      <c r="J23" s="94">
        <f>+[5]Cuadro50!K12</f>
        <v>16</v>
      </c>
      <c r="K23" s="93">
        <f>+[5]Cuadro50!L12</f>
        <v>8</v>
      </c>
      <c r="L23" s="11"/>
      <c r="M23" s="7"/>
      <c r="O23" s="56"/>
      <c r="P23" s="56"/>
      <c r="Q23" s="56"/>
    </row>
    <row r="24" spans="1:17">
      <c r="A24" s="7"/>
      <c r="B24" s="9" t="str">
        <f>+[5]Cuadro50!C13</f>
        <v>Colchones</v>
      </c>
      <c r="C24" s="59">
        <f>+[5]Cuadro50!D13</f>
        <v>0.93</v>
      </c>
      <c r="D24" s="59">
        <f>+[5]Cuadro50!E13</f>
        <v>4.9949882494396798E-4</v>
      </c>
      <c r="E24" s="60">
        <f>+[5]Cuadro50!F13</f>
        <v>0.92</v>
      </c>
      <c r="F24" s="60">
        <f>+[5]Cuadro50!G13</f>
        <v>6.45475364428792E-4</v>
      </c>
      <c r="G24" s="59">
        <f>+[5]Cuadro50!H13</f>
        <v>-0.56999999999999995</v>
      </c>
      <c r="H24" s="59">
        <f>+[5]Cuadro50!I13</f>
        <v>-1.5449485460505299E-5</v>
      </c>
      <c r="I24" s="93">
        <f>+[5]Cuadro50!J13</f>
        <v>11</v>
      </c>
      <c r="J24" s="94">
        <f>+[5]Cuadro50!K13</f>
        <v>10</v>
      </c>
      <c r="K24" s="93">
        <f>+[5]Cuadro50!L13</f>
        <v>22</v>
      </c>
      <c r="L24" s="11"/>
      <c r="M24" s="7"/>
    </row>
    <row r="25" spans="1:17">
      <c r="A25" s="7"/>
      <c r="B25" s="9" t="str">
        <f>+[5]Cuadro50!C14</f>
        <v>Estufa</v>
      </c>
      <c r="C25" s="59">
        <f>+[5]Cuadro50!D14</f>
        <v>0.91</v>
      </c>
      <c r="D25" s="59">
        <f>+[5]Cuadro50!E14</f>
        <v>3.9416512724535101E-4</v>
      </c>
      <c r="E25" s="60">
        <f>+[5]Cuadro50!F14</f>
        <v>0.52</v>
      </c>
      <c r="F25" s="60">
        <f>+[5]Cuadro50!G14</f>
        <v>2.81507418510846E-4</v>
      </c>
      <c r="G25" s="59">
        <f>+[5]Cuadro50!H14</f>
        <v>2.54</v>
      </c>
      <c r="H25" s="59">
        <f>+[5]Cuadro50!I14</f>
        <v>4.5036090047413202E-4</v>
      </c>
      <c r="I25" s="93">
        <f>+[5]Cuadro50!J14</f>
        <v>12</v>
      </c>
      <c r="J25" s="94">
        <f>+[5]Cuadro50!K14</f>
        <v>15</v>
      </c>
      <c r="K25" s="93">
        <f>+[5]Cuadro50!L14</f>
        <v>12</v>
      </c>
      <c r="L25" s="11"/>
      <c r="M25" s="7"/>
    </row>
    <row r="26" spans="1:17">
      <c r="A26" s="7"/>
      <c r="B26" s="9" t="str">
        <f>+[5]Cuadro50!C15</f>
        <v>Papel cocina</v>
      </c>
      <c r="C26" s="59">
        <f>+[5]Cuadro50!D15</f>
        <v>0.28999999999999998</v>
      </c>
      <c r="D26" s="59">
        <f>+[5]Cuadro50!E15</f>
        <v>3.4837724743116798E-4</v>
      </c>
      <c r="E26" s="60">
        <f>+[5]Cuadro50!F15</f>
        <v>0.17</v>
      </c>
      <c r="F26" s="60">
        <f>+[5]Cuadro50!G15</f>
        <v>1.2373325737252E-4</v>
      </c>
      <c r="G26" s="59">
        <f>+[5]Cuadro50!H15</f>
        <v>1.1299999999999999</v>
      </c>
      <c r="H26" s="59">
        <f>+[5]Cuadro50!I15</f>
        <v>1.1287906766880599E-3</v>
      </c>
      <c r="I26" s="93">
        <f>+[5]Cuadro50!J15</f>
        <v>13</v>
      </c>
      <c r="J26" s="94">
        <f>+[5]Cuadro50!K15</f>
        <v>17</v>
      </c>
      <c r="K26" s="93">
        <f>+[5]Cuadro50!L15</f>
        <v>9</v>
      </c>
      <c r="L26" s="11"/>
      <c r="M26" s="7"/>
    </row>
    <row r="27" spans="1:17">
      <c r="A27" s="7"/>
      <c r="B27" s="9" t="str">
        <f>+[5]Cuadro50!C16</f>
        <v>Vajilla</v>
      </c>
      <c r="C27" s="59">
        <f>+[5]Cuadro50!D16</f>
        <v>0.36</v>
      </c>
      <c r="D27" s="59">
        <f>+[5]Cuadro50!E16</f>
        <v>2.6784933315242098E-4</v>
      </c>
      <c r="E27" s="60">
        <f>+[5]Cuadro50!F16</f>
        <v>0.02</v>
      </c>
      <c r="F27" s="60">
        <f>+[5]Cuadro50!G16</f>
        <v>1.3204640918626999E-5</v>
      </c>
      <c r="G27" s="59">
        <f>+[5]Cuadro50!H16</f>
        <v>1.05</v>
      </c>
      <c r="H27" s="59">
        <f>+[5]Cuadro50!I16</f>
        <v>6.2872956919271202E-4</v>
      </c>
      <c r="I27" s="93">
        <f>+[5]Cuadro50!J16</f>
        <v>14</v>
      </c>
      <c r="J27" s="94">
        <f>+[5]Cuadro50!K16</f>
        <v>18</v>
      </c>
      <c r="K27" s="93">
        <f>+[5]Cuadro50!L16</f>
        <v>11</v>
      </c>
      <c r="L27" s="11"/>
      <c r="M27" s="7"/>
    </row>
    <row r="28" spans="1:17">
      <c r="A28" s="7"/>
      <c r="B28" s="9" t="str">
        <f>+[5]Cuadro50!C17</f>
        <v>Nevera</v>
      </c>
      <c r="C28" s="59">
        <f>+[5]Cuadro50!D17</f>
        <v>7.0000000000000007E-2</v>
      </c>
      <c r="D28" s="59">
        <f>+[5]Cuadro50!E17</f>
        <v>1.4022011270803901E-4</v>
      </c>
      <c r="E28" s="60">
        <f>+[5]Cuadro50!F17</f>
        <v>-0.13</v>
      </c>
      <c r="F28" s="60">
        <f>+[5]Cuadro50!G17</f>
        <v>-3.65648629247812E-4</v>
      </c>
      <c r="G28" s="59">
        <f>+[5]Cuadro50!H17</f>
        <v>0.08</v>
      </c>
      <c r="H28" s="59">
        <f>+[5]Cuadro50!I17</f>
        <v>1.6616398166646501E-4</v>
      </c>
      <c r="I28" s="93">
        <f>+[5]Cuadro50!J17</f>
        <v>15</v>
      </c>
      <c r="J28" s="94">
        <f>+[5]Cuadro50!K17</f>
        <v>31</v>
      </c>
      <c r="K28" s="93">
        <f>+[5]Cuadro50!L17</f>
        <v>15</v>
      </c>
      <c r="L28" s="11"/>
      <c r="M28" s="7"/>
    </row>
    <row r="29" spans="1:17">
      <c r="A29" s="7"/>
      <c r="B29" s="77" t="str">
        <f>+[5]Cuadro50!C18</f>
        <v>Reparación hogar</v>
      </c>
      <c r="C29" s="59">
        <f>+[5]Cuadro50!D18</f>
        <v>0.62</v>
      </c>
      <c r="D29" s="59">
        <f>+[5]Cuadro50!E18</f>
        <v>1.00323171522048E-4</v>
      </c>
      <c r="E29" s="60">
        <f>+[5]Cuadro50!F18</f>
        <v>0</v>
      </c>
      <c r="F29" s="60">
        <f>+[5]Cuadro50!G18</f>
        <v>0</v>
      </c>
      <c r="G29" s="59">
        <f>+[5]Cuadro50!H18</f>
        <v>1.73</v>
      </c>
      <c r="H29" s="59">
        <f>+[5]Cuadro50!I18</f>
        <v>2.5337941167052701E-4</v>
      </c>
      <c r="I29" s="93">
        <f>+[5]Cuadro50!J18</f>
        <v>16</v>
      </c>
      <c r="J29" s="94">
        <f>+[5]Cuadro50!K18</f>
        <v>20</v>
      </c>
      <c r="K29" s="93">
        <f>+[5]Cuadro50!L18</f>
        <v>14</v>
      </c>
      <c r="L29" s="11"/>
      <c r="M29" s="7"/>
    </row>
    <row r="30" spans="1:17">
      <c r="A30" s="7"/>
      <c r="B30" s="9" t="str">
        <f>+[5]Cuadro50!C19</f>
        <v>Otro aparato hogar</v>
      </c>
      <c r="C30" s="59">
        <f>+[5]Cuadro50!D19</f>
        <v>0.11</v>
      </c>
      <c r="D30" s="59">
        <f>+[5]Cuadro50!E19</f>
        <v>5.8822813601463999E-5</v>
      </c>
      <c r="E30" s="60">
        <f>+[5]Cuadro50!F19</f>
        <v>0.46</v>
      </c>
      <c r="F30" s="60">
        <f>+[5]Cuadro50!G19</f>
        <v>3.0185565767384899E-4</v>
      </c>
      <c r="G30" s="59">
        <f>+[5]Cuadro50!H19</f>
        <v>-0.62</v>
      </c>
      <c r="H30" s="59">
        <f>+[5]Cuadro50!I19</f>
        <v>-3.1148171332558898E-4</v>
      </c>
      <c r="I30" s="93">
        <f>+[5]Cuadro50!J19</f>
        <v>17</v>
      </c>
      <c r="J30" s="94">
        <f>+[5]Cuadro50!K19</f>
        <v>13</v>
      </c>
      <c r="K30" s="93">
        <f>+[5]Cuadro50!L19</f>
        <v>27</v>
      </c>
      <c r="L30" s="11"/>
      <c r="M30" s="7"/>
    </row>
    <row r="31" spans="1:17">
      <c r="A31" s="7"/>
      <c r="B31" s="9" t="str">
        <f>+[5]Cuadro50!C20</f>
        <v>Ollas</v>
      </c>
      <c r="C31" s="59">
        <f>+[5]Cuadro50!D20</f>
        <v>0</v>
      </c>
      <c r="D31" s="59">
        <f>+[5]Cuadro50!E20</f>
        <v>0</v>
      </c>
      <c r="E31" s="60">
        <f>+[5]Cuadro50!F20</f>
        <v>-0.41</v>
      </c>
      <c r="F31" s="60">
        <f>+[5]Cuadro50!G20</f>
        <v>-3.43561279779129E-4</v>
      </c>
      <c r="G31" s="59">
        <f>+[5]Cuadro50!H20</f>
        <v>0.16</v>
      </c>
      <c r="H31" s="59">
        <f>+[5]Cuadro50!I20</f>
        <v>1.3480961057629E-4</v>
      </c>
      <c r="I31" s="93">
        <f>+[5]Cuadro50!J20</f>
        <v>18</v>
      </c>
      <c r="J31" s="94">
        <f>+[5]Cuadro50!K20</f>
        <v>30</v>
      </c>
      <c r="K31" s="93">
        <f>+[5]Cuadro50!L20</f>
        <v>16</v>
      </c>
      <c r="L31" s="11"/>
      <c r="M31" s="7"/>
    </row>
    <row r="32" spans="1:17">
      <c r="A32" s="7"/>
      <c r="B32" s="77" t="str">
        <f>+[5]Cuadro50!C21</f>
        <v>Cortinas</v>
      </c>
      <c r="C32" s="59">
        <f>+[5]Cuadro50!D21</f>
        <v>0</v>
      </c>
      <c r="D32" s="59">
        <f>+[5]Cuadro50!E21</f>
        <v>0</v>
      </c>
      <c r="E32" s="60">
        <f>+[5]Cuadro50!F21</f>
        <v>0</v>
      </c>
      <c r="F32" s="60">
        <f>+[5]Cuadro50!G21</f>
        <v>0</v>
      </c>
      <c r="G32" s="59">
        <f>+[5]Cuadro50!H21</f>
        <v>0</v>
      </c>
      <c r="H32" s="59">
        <f>+[5]Cuadro50!I21</f>
        <v>0</v>
      </c>
      <c r="I32" s="93">
        <f>+[5]Cuadro50!J21</f>
        <v>19</v>
      </c>
      <c r="J32" s="94">
        <f>+[5]Cuadro50!K21</f>
        <v>19</v>
      </c>
      <c r="K32" s="93">
        <f>+[5]Cuadro50!L21</f>
        <v>21</v>
      </c>
      <c r="L32" s="11"/>
      <c r="M32" s="7"/>
    </row>
    <row r="33" spans="1:17">
      <c r="A33" s="7"/>
      <c r="B33" s="9" t="str">
        <f>+[5]Cuadro50!C22</f>
        <v>Cubiertos</v>
      </c>
      <c r="C33" s="59">
        <f>+[5]Cuadro50!D22</f>
        <v>-7.0000000000000007E-2</v>
      </c>
      <c r="D33" s="59">
        <f>+[5]Cuadro50!E22</f>
        <v>-6.5592925149801499E-6</v>
      </c>
      <c r="E33" s="60">
        <f>+[5]Cuadro50!F22</f>
        <v>-0.44</v>
      </c>
      <c r="F33" s="60">
        <f>+[5]Cuadro50!G22</f>
        <v>-5.6935296126106197E-5</v>
      </c>
      <c r="G33" s="59">
        <f>+[5]Cuadro50!H22</f>
        <v>-1.23</v>
      </c>
      <c r="H33" s="59">
        <f>+[5]Cuadro50!I22</f>
        <v>-2.8692035236217199E-5</v>
      </c>
      <c r="I33" s="93">
        <f>+[5]Cuadro50!J22</f>
        <v>20</v>
      </c>
      <c r="J33" s="94">
        <f>+[5]Cuadro50!K22</f>
        <v>22</v>
      </c>
      <c r="K33" s="93">
        <f>+[5]Cuadro50!L22</f>
        <v>24</v>
      </c>
      <c r="L33" s="11"/>
      <c r="M33" s="7"/>
    </row>
    <row r="34" spans="1:17">
      <c r="A34" s="7"/>
      <c r="B34" s="9" t="str">
        <f>+[5]Cuadro50!C23</f>
        <v>Toallas</v>
      </c>
      <c r="C34" s="59">
        <f>+[5]Cuadro50!D23</f>
        <v>-0.22</v>
      </c>
      <c r="D34" s="59">
        <f>+[5]Cuadro50!E23</f>
        <v>-3.6130862134701399E-5</v>
      </c>
      <c r="E34" s="60">
        <f>+[5]Cuadro50!F23</f>
        <v>-0.27</v>
      </c>
      <c r="F34" s="60">
        <f>+[5]Cuadro50!G23</f>
        <v>-1.95699200378349E-5</v>
      </c>
      <c r="G34" s="59">
        <f>+[5]Cuadro50!H23</f>
        <v>0.13</v>
      </c>
      <c r="H34" s="59">
        <f>+[5]Cuadro50!I23</f>
        <v>5.01082292084381E-5</v>
      </c>
      <c r="I34" s="93">
        <f>+[5]Cuadro50!J23</f>
        <v>21</v>
      </c>
      <c r="J34" s="94">
        <f>+[5]Cuadro50!K23</f>
        <v>21</v>
      </c>
      <c r="K34" s="93">
        <f>+[5]Cuadro50!L23</f>
        <v>17</v>
      </c>
      <c r="L34" s="11"/>
      <c r="M34" s="7"/>
    </row>
    <row r="35" spans="1:17" s="17" customFormat="1">
      <c r="A35" s="7"/>
      <c r="B35" s="9" t="str">
        <f>+[5]Cuadro50!C24</f>
        <v>Menaje hogar</v>
      </c>
      <c r="C35" s="59">
        <f>+[5]Cuadro50!D24</f>
        <v>-0.14000000000000001</v>
      </c>
      <c r="D35" s="59">
        <f>+[5]Cuadro50!E24</f>
        <v>-3.8006352345571199E-5</v>
      </c>
      <c r="E35" s="60">
        <f>+[5]Cuadro50!F24</f>
        <v>-0.31</v>
      </c>
      <c r="F35" s="60">
        <f>+[5]Cuadro50!G24</f>
        <v>-7.0962001254161599E-5</v>
      </c>
      <c r="G35" s="59">
        <f>+[5]Cuadro50!H24</f>
        <v>1</v>
      </c>
      <c r="H35" s="59">
        <f>+[5]Cuadro50!I24</f>
        <v>4.3074314182571201E-4</v>
      </c>
      <c r="I35" s="93">
        <f>+[5]Cuadro50!J24</f>
        <v>22</v>
      </c>
      <c r="J35" s="94">
        <f>+[5]Cuadro50!K24</f>
        <v>24</v>
      </c>
      <c r="K35" s="93">
        <f>+[5]Cuadro50!L24</f>
        <v>13</v>
      </c>
      <c r="L35" s="11"/>
      <c r="M35" s="7"/>
      <c r="P35" s="6"/>
      <c r="Q35" s="6"/>
    </row>
    <row r="36" spans="1:17" s="17" customFormat="1">
      <c r="A36" s="7"/>
      <c r="B36" s="9" t="str">
        <f>+[5]Cuadro50!C25</f>
        <v>Cobijas</v>
      </c>
      <c r="C36" s="59">
        <f>+[5]Cuadro50!D25</f>
        <v>-0.13</v>
      </c>
      <c r="D36" s="59">
        <f>+[5]Cuadro50!E25</f>
        <v>-7.6844421294172398E-5</v>
      </c>
      <c r="E36" s="60">
        <f>+[5]Cuadro50!F25</f>
        <v>-0.14000000000000001</v>
      </c>
      <c r="F36" s="60">
        <f>+[5]Cuadro50!G25</f>
        <v>-9.0132678308452101E-5</v>
      </c>
      <c r="G36" s="59">
        <f>+[5]Cuadro50!H25</f>
        <v>0</v>
      </c>
      <c r="H36" s="59">
        <f>+[5]Cuadro50!I25</f>
        <v>0</v>
      </c>
      <c r="I36" s="93">
        <f>+[5]Cuadro50!J25</f>
        <v>23</v>
      </c>
      <c r="J36" s="94">
        <f>+[5]Cuadro50!K25</f>
        <v>26</v>
      </c>
      <c r="K36" s="93">
        <f>+[5]Cuadro50!L25</f>
        <v>18</v>
      </c>
      <c r="L36" s="11"/>
      <c r="M36" s="7"/>
      <c r="P36" s="6"/>
      <c r="Q36" s="6"/>
    </row>
    <row r="37" spans="1:17" s="17" customFormat="1">
      <c r="A37" s="7"/>
      <c r="B37" s="9" t="str">
        <f>+[5]Cuadro50!C26</f>
        <v>Ceras</v>
      </c>
      <c r="C37" s="59">
        <f>+[5]Cuadro50!D26</f>
        <v>-0.1</v>
      </c>
      <c r="D37" s="59">
        <f>+[5]Cuadro50!E26</f>
        <v>-9.4466740830814093E-5</v>
      </c>
      <c r="E37" s="60">
        <f>+[5]Cuadro50!F26</f>
        <v>-0.17</v>
      </c>
      <c r="F37" s="60">
        <f>+[5]Cuadro50!G26</f>
        <v>-2.1491325249537E-4</v>
      </c>
      <c r="G37" s="59">
        <f>+[5]Cuadro50!H26</f>
        <v>-0.12</v>
      </c>
      <c r="H37" s="59">
        <f>+[5]Cuadro50!I26</f>
        <v>-4.0651394714316402E-5</v>
      </c>
      <c r="I37" s="93">
        <f>+[5]Cuadro50!J26</f>
        <v>24</v>
      </c>
      <c r="J37" s="94">
        <f>+[5]Cuadro50!K26</f>
        <v>28</v>
      </c>
      <c r="K37" s="93">
        <f>+[5]Cuadro50!L26</f>
        <v>25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6"/>
      <c r="D38" s="110">
        <f>+[5]Cuadro50!E27</f>
        <v>-7.6518399675211159E-3</v>
      </c>
      <c r="E38" s="86"/>
      <c r="F38" s="108">
        <f>+[5]Cuadro50!G27</f>
        <v>-1.6283871239159247E-4</v>
      </c>
      <c r="G38" s="86"/>
      <c r="H38" s="110">
        <f>+[5]Cuadro50!I27</f>
        <v>-2.0645801738358432E-2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164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tr">
        <f>+[5]Cuadro51!C2</f>
        <v>Vestuario</v>
      </c>
      <c r="C13" s="64">
        <f>+[5]Cuadro51!D2</f>
        <v>0.02</v>
      </c>
      <c r="D13" s="64">
        <f>+[5]Cuadro51!E2</f>
        <v>9.0472073927211599E-4</v>
      </c>
      <c r="E13" s="64">
        <f>+[5]Cuadro51!F2</f>
        <v>-0.12</v>
      </c>
      <c r="F13" s="64">
        <f>+[5]Cuadro51!G2</f>
        <v>-6.4050843381672704E-3</v>
      </c>
      <c r="G13" s="64">
        <f>+[5]Cuadro51!H2</f>
        <v>0.2</v>
      </c>
      <c r="H13" s="64">
        <f>+[5]Cuadro51!I2</f>
        <v>6.3678885382010501E-3</v>
      </c>
      <c r="I13" s="98"/>
      <c r="J13" s="98"/>
      <c r="K13" s="98"/>
      <c r="L13" s="11"/>
      <c r="M13" s="7"/>
    </row>
    <row r="14" spans="1:22">
      <c r="A14" s="7"/>
      <c r="B14" s="32" t="str">
        <f>+[5]Cuadro51!C3</f>
        <v>Vestuarios</v>
      </c>
      <c r="C14" s="59">
        <f>+[5]Cuadro51!D3</f>
        <v>0.02</v>
      </c>
      <c r="D14" s="59">
        <f>+[5]Cuadro51!E3</f>
        <v>6.2734975868182399E-4</v>
      </c>
      <c r="E14" s="60">
        <f>+[5]Cuadro51!F3</f>
        <v>0</v>
      </c>
      <c r="F14" s="60">
        <f>+[5]Cuadro51!G3</f>
        <v>0</v>
      </c>
      <c r="G14" s="59">
        <f>+[5]Cuadro51!H3</f>
        <v>0.18</v>
      </c>
      <c r="H14" s="59">
        <f>+[5]Cuadro51!I3</f>
        <v>4.4266163821538099E-3</v>
      </c>
      <c r="I14" s="93">
        <f>+[5]Cuadro51!J3</f>
        <v>2</v>
      </c>
      <c r="J14" s="94">
        <f>+[5]Cuadro51!K3</f>
        <v>2</v>
      </c>
      <c r="K14" s="93">
        <f>+[5]Cuadro51!L3</f>
        <v>1</v>
      </c>
      <c r="L14" s="11"/>
      <c r="M14" s="7"/>
      <c r="N14" s="6"/>
      <c r="O14" s="157"/>
    </row>
    <row r="15" spans="1:22">
      <c r="A15" s="7"/>
      <c r="B15" s="32" t="str">
        <f>+[5]Cuadro51!C4</f>
        <v>Calzado</v>
      </c>
      <c r="C15" s="59">
        <f>+[5]Cuadro51!D4</f>
        <v>-0.12</v>
      </c>
      <c r="D15" s="59">
        <f>+[5]Cuadro51!E4</f>
        <v>-1.37266401951204E-3</v>
      </c>
      <c r="E15" s="60">
        <f>+[5]Cuadro51!F4</f>
        <v>-0.51</v>
      </c>
      <c r="F15" s="60">
        <f>+[5]Cuadro51!G4</f>
        <v>-6.9337906930186403E-3</v>
      </c>
      <c r="G15" s="59">
        <f>+[5]Cuadro51!H4</f>
        <v>0.13</v>
      </c>
      <c r="H15" s="59">
        <f>+[5]Cuadro51!I4</f>
        <v>6.4316778427380198E-4</v>
      </c>
      <c r="I15" s="93">
        <f>+[5]Cuadro51!J4</f>
        <v>3</v>
      </c>
      <c r="J15" s="94">
        <f>+[5]Cuadro51!K4</f>
        <v>1</v>
      </c>
      <c r="K15" s="93">
        <f>+[5]Cuadro51!L4</f>
        <v>3</v>
      </c>
      <c r="L15" s="11"/>
      <c r="M15" s="7"/>
      <c r="N15" s="6"/>
      <c r="O15" s="6"/>
    </row>
    <row r="16" spans="1:22">
      <c r="A16" s="7"/>
      <c r="B16" s="32" t="str">
        <f>+[5]Cuadro51!C5</f>
        <v>Servicio vestuario</v>
      </c>
      <c r="C16" s="59">
        <f>+[5]Cuadro51!D5</f>
        <v>0.57999999999999996</v>
      </c>
      <c r="D16" s="59">
        <f>+[5]Cuadro51!E5</f>
        <v>1.4092646355188701E-3</v>
      </c>
      <c r="E16" s="60">
        <f>+[5]Cuadro51!F5</f>
        <v>0.22</v>
      </c>
      <c r="F16" s="60">
        <f>+[5]Cuadro51!G5</f>
        <v>4.3985463397387702E-4</v>
      </c>
      <c r="G16" s="59">
        <f>+[5]Cuadro51!H5</f>
        <v>0.6</v>
      </c>
      <c r="H16" s="59">
        <f>+[5]Cuadro51!I5</f>
        <v>1.37963429318976E-3</v>
      </c>
      <c r="I16" s="93">
        <f>+[5]Cuadro51!J5</f>
        <v>1</v>
      </c>
      <c r="J16" s="94">
        <f>+[5]Cuadro51!K5</f>
        <v>3</v>
      </c>
      <c r="K16" s="93">
        <f>+[5]Cuadro51!L5</f>
        <v>2</v>
      </c>
      <c r="L16" s="11"/>
      <c r="M16" s="7"/>
      <c r="N16" s="6"/>
      <c r="O16" s="5"/>
    </row>
    <row r="17" spans="1:21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>
      <c r="A20" s="7"/>
      <c r="B20" s="9"/>
      <c r="C20" s="184" t="s">
        <v>201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775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+[5]Cuadro51a!B2</f>
        <v>-7.0000000000000007E-2</v>
      </c>
      <c r="F23" s="60">
        <f>+[5]Cuadro51a!C2</f>
        <v>0.01</v>
      </c>
      <c r="G23" s="59">
        <f>+[5]Cuadro51a!D2</f>
        <v>0.02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+[5]Cuadro51a!B3</f>
        <v>-0.05</v>
      </c>
      <c r="F24" s="60">
        <f>+[5]Cuadro51a!C3</f>
        <v>0.12</v>
      </c>
      <c r="G24" s="59">
        <f>+[5]Cuadro51a!D3</f>
        <v>0.02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tr">
        <f>+[5]Cuadro52!C2</f>
        <v>Vestuarios</v>
      </c>
      <c r="C13" s="64">
        <f>+[5]Cuadro52!D2</f>
        <v>0.02</v>
      </c>
      <c r="D13" s="64">
        <f>+[5]Cuadro52!E2</f>
        <v>6.2734975868182399E-4</v>
      </c>
      <c r="E13" s="64">
        <f>+[5]Cuadro52!F2</f>
        <v>0</v>
      </c>
      <c r="F13" s="64">
        <f>+[5]Cuadro52!G2</f>
        <v>0</v>
      </c>
      <c r="G13" s="64">
        <f>+[5]Cuadro52!H2</f>
        <v>0.18</v>
      </c>
      <c r="H13" s="64">
        <f>+[5]Cuadro52!I2</f>
        <v>4.4266163821538099E-3</v>
      </c>
      <c r="I13" s="101"/>
      <c r="J13" s="11"/>
      <c r="K13" s="7"/>
    </row>
    <row r="14" spans="1:22">
      <c r="A14" s="7"/>
      <c r="B14" s="9" t="str">
        <f>+[5]Cuadro52!C3</f>
        <v>Vestido hombre</v>
      </c>
      <c r="C14" s="61">
        <f>+[5]Cuadro52!D3</f>
        <v>-0.02</v>
      </c>
      <c r="D14" s="61">
        <f>+[5]Cuadro52!E3</f>
        <v>-2.4518262733473498E-4</v>
      </c>
      <c r="E14" s="60">
        <f>+[5]Cuadro52!F3</f>
        <v>-0.12</v>
      </c>
      <c r="F14" s="60">
        <f>+[5]Cuadro52!G3</f>
        <v>-1.5850262367195099E-3</v>
      </c>
      <c r="G14" s="59">
        <f>+[5]Cuadro52!H3</f>
        <v>0.19</v>
      </c>
      <c r="H14" s="61">
        <f>+[5]Cuadro52!I3</f>
        <v>2.1606671619751302E-3</v>
      </c>
      <c r="I14" s="129"/>
      <c r="J14" s="11"/>
      <c r="K14" s="7"/>
    </row>
    <row r="15" spans="1:22">
      <c r="A15" s="7"/>
      <c r="B15" s="9" t="str">
        <f>+[5]Cuadro52!C4</f>
        <v>Vestido mujer</v>
      </c>
      <c r="C15" s="59">
        <f>+[5]Cuadro52!D4</f>
        <v>-0.02</v>
      </c>
      <c r="D15" s="59">
        <f>+[5]Cuadro52!E4</f>
        <v>-2.0080264018989199E-4</v>
      </c>
      <c r="E15" s="60">
        <f>+[5]Cuadro52!F4</f>
        <v>-0.37</v>
      </c>
      <c r="F15" s="60">
        <f>+[5]Cuadro52!G4</f>
        <v>-4.2798904743123097E-3</v>
      </c>
      <c r="G15" s="59">
        <f>+[5]Cuadro52!H4</f>
        <v>0.55000000000000004</v>
      </c>
      <c r="H15" s="59">
        <f>+[5]Cuadro52!I4</f>
        <v>3.9886834352517398E-3</v>
      </c>
      <c r="I15" s="129"/>
      <c r="J15" s="11"/>
      <c r="K15" s="7"/>
    </row>
    <row r="16" spans="1:22" s="17" customFormat="1">
      <c r="A16" s="7"/>
      <c r="B16" s="9" t="str">
        <f>+[5]Cuadro52!C5</f>
        <v>Vestido niño</v>
      </c>
      <c r="C16" s="59">
        <f>+[5]Cuadro52!D5</f>
        <v>0.43</v>
      </c>
      <c r="D16" s="59">
        <f>+[5]Cuadro52!E5</f>
        <v>3.1110537759091602E-3</v>
      </c>
      <c r="E16" s="60">
        <f>+[5]Cuadro52!F5</f>
        <v>0.62</v>
      </c>
      <c r="F16" s="60">
        <f>+[5]Cuadro52!G5</f>
        <v>6.0993289708598701E-3</v>
      </c>
      <c r="G16" s="59">
        <f>+[5]Cuadro52!H5</f>
        <v>-0.02</v>
      </c>
      <c r="H16" s="59">
        <f>+[5]Cuadro52!I5</f>
        <v>-1.0214292124804399E-4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+[5]Cuadro52!C6</f>
        <v>Vestido bebe</v>
      </c>
      <c r="C17" s="59">
        <f>+[5]Cuadro52!D6</f>
        <v>-1.1399999999999999</v>
      </c>
      <c r="D17" s="59">
        <f>+[5]Cuadro52!E6</f>
        <v>-2.0875726182797601E-3</v>
      </c>
      <c r="E17" s="60">
        <f>+[5]Cuadro52!F6</f>
        <v>-0.1</v>
      </c>
      <c r="F17" s="60">
        <f>+[5]Cuadro52!G6</f>
        <v>-3.1642007700097199E-4</v>
      </c>
      <c r="G17" s="59">
        <f>+[5]Cuadro52!H6</f>
        <v>-1.99</v>
      </c>
      <c r="H17" s="59">
        <f>+[5]Cuadro52!I6</f>
        <v>-1.7129879651464599E-3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+[5]Cuadro52!C7</f>
        <v>Vestido hombre</v>
      </c>
      <c r="C22" s="64">
        <f>+[5]Cuadro52!D7</f>
        <v>-0.02</v>
      </c>
      <c r="D22" s="64">
        <f>+[5]Cuadro52!E7</f>
        <v>-2.4518262733473498E-4</v>
      </c>
      <c r="E22" s="64">
        <f>+[5]Cuadro52!F7</f>
        <v>-0.12</v>
      </c>
      <c r="F22" s="64">
        <f>+[5]Cuadro52!G7</f>
        <v>-1.5850262367195099E-3</v>
      </c>
      <c r="G22" s="64">
        <f>+[5]Cuadro52!H7</f>
        <v>0.19</v>
      </c>
      <c r="H22" s="64">
        <f>+[5]Cuadro52!I7</f>
        <v>2.1606671619751302E-3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+[5]Cuadro52!C8</f>
        <v>Camisa hombre</v>
      </c>
      <c r="C23" s="61">
        <f>+[5]Cuadro52!D8</f>
        <v>-0.09</v>
      </c>
      <c r="D23" s="61">
        <f>+[5]Cuadro52!E8</f>
        <v>-2.1062125036788699E-4</v>
      </c>
      <c r="E23" s="60">
        <f>+[5]Cuadro52!F8</f>
        <v>-0.09</v>
      </c>
      <c r="F23" s="60">
        <f>+[5]Cuadro52!G8</f>
        <v>-1.49145964884926E-4</v>
      </c>
      <c r="G23" s="59">
        <f>+[5]Cuadro52!H8</f>
        <v>-0.04</v>
      </c>
      <c r="H23" s="61">
        <f>+[5]Cuadro52!I8</f>
        <v>-1.2600741571416001E-4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+[5]Cuadro52!C9</f>
        <v>Pantalón hombre</v>
      </c>
      <c r="C24" s="61">
        <f>+[5]Cuadro52!D9</f>
        <v>0.14000000000000001</v>
      </c>
      <c r="D24" s="61">
        <f>+[5]Cuadro52!E9</f>
        <v>4.7960859104214602E-4</v>
      </c>
      <c r="E24" s="60">
        <f>+[5]Cuadro52!F9</f>
        <v>-0.33</v>
      </c>
      <c r="F24" s="60">
        <f>+[5]Cuadro52!G9</f>
        <v>-1.6481625385410101E-3</v>
      </c>
      <c r="G24" s="59">
        <f>+[5]Cuadro52!H9</f>
        <v>1.75</v>
      </c>
      <c r="H24" s="61">
        <f>+[5]Cuadro52!I9</f>
        <v>3.8785015084088002E-3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+[5]Cuadro52!C10</f>
        <v>Interior hombre</v>
      </c>
      <c r="C25" s="61">
        <f>+[5]Cuadro52!D10</f>
        <v>-0.1</v>
      </c>
      <c r="D25" s="61">
        <f>+[5]Cuadro52!E10</f>
        <v>-2.33598399137483E-4</v>
      </c>
      <c r="E25" s="60">
        <f>+[5]Cuadro52!F10</f>
        <v>-0.2</v>
      </c>
      <c r="F25" s="60">
        <f>+[5]Cuadro52!G10</f>
        <v>-5.8238792308230695E-4</v>
      </c>
      <c r="G25" s="59">
        <f>+[5]Cuadro52!H10</f>
        <v>0.55000000000000004</v>
      </c>
      <c r="H25" s="61">
        <f>+[5]Cuadro52!I10</f>
        <v>1.3253382513159901E-3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+[5]Cuadro52!C11</f>
        <v>Otra prenda hom.</v>
      </c>
      <c r="C26" s="61">
        <f>+[5]Cuadro52!D11</f>
        <v>-7.0000000000000007E-2</v>
      </c>
      <c r="D26" s="61">
        <f>+[5]Cuadro52!E11</f>
        <v>-2.9096286290766798E-4</v>
      </c>
      <c r="E26" s="60">
        <f>+[5]Cuadro52!F11</f>
        <v>0.21</v>
      </c>
      <c r="F26" s="60">
        <f>+[5]Cuadro52!G11</f>
        <v>7.6560785680813005E-4</v>
      </c>
      <c r="G26" s="59">
        <f>+[5]Cuadro52!H11</f>
        <v>-0.8</v>
      </c>
      <c r="H26" s="61">
        <f>+[5]Cuadro52!I11</f>
        <v>-2.8766146481432301E-3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2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+[5]Cuadro52!C12</f>
        <v>Vestido mujer</v>
      </c>
      <c r="C32" s="64">
        <f>+[5]Cuadro52!D12</f>
        <v>-0.02</v>
      </c>
      <c r="D32" s="64">
        <f>+[5]Cuadro52!E12</f>
        <v>-2.0080264018989199E-4</v>
      </c>
      <c r="E32" s="64">
        <f>+[5]Cuadro52!F12</f>
        <v>-0.37</v>
      </c>
      <c r="F32" s="64">
        <f>+[5]Cuadro52!G12</f>
        <v>-4.2798904743123097E-3</v>
      </c>
      <c r="G32" s="64">
        <f>+[5]Cuadro52!H12</f>
        <v>0.55000000000000004</v>
      </c>
      <c r="H32" s="64">
        <f>+[5]Cuadro52!I12</f>
        <v>3.9886834352517398E-3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+[5]Cuadro52!C13</f>
        <v>Blusa</v>
      </c>
      <c r="C33" s="61">
        <f>+[5]Cuadro52!D13</f>
        <v>0.84</v>
      </c>
      <c r="D33" s="61">
        <f>+[5]Cuadro52!E13</f>
        <v>1.78222909847262E-3</v>
      </c>
      <c r="E33" s="60">
        <f>+[5]Cuadro52!F13</f>
        <v>0.49</v>
      </c>
      <c r="F33" s="60">
        <f>+[5]Cuadro52!G13</f>
        <v>1.1333897840549701E-3</v>
      </c>
      <c r="G33" s="59">
        <f>+[5]Cuadro52!H13</f>
        <v>0</v>
      </c>
      <c r="H33" s="61">
        <f>+[5]Cuadro52!I13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+[5]Cuadro52!C14</f>
        <v>Pantalón mujer</v>
      </c>
      <c r="C34" s="61">
        <f>+[5]Cuadro52!D14</f>
        <v>-1.03</v>
      </c>
      <c r="D34" s="61">
        <f>+[5]Cuadro52!E14</f>
        <v>-2.94897826033525E-3</v>
      </c>
      <c r="E34" s="60">
        <f>+[5]Cuadro52!F14</f>
        <v>-1.88</v>
      </c>
      <c r="F34" s="60">
        <f>+[5]Cuadro52!G14</f>
        <v>-7.1088461604244899E-3</v>
      </c>
      <c r="G34" s="59">
        <f>+[5]Cuadro52!H14</f>
        <v>1.6</v>
      </c>
      <c r="H34" s="61">
        <f>+[5]Cuadro52!I14</f>
        <v>1.9707483612207998E-3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tr">
        <f>+[5]Cuadro52!C15</f>
        <v>Interior mujer</v>
      </c>
      <c r="C35" s="61">
        <f>+[5]Cuadro52!D15</f>
        <v>0.32</v>
      </c>
      <c r="D35" s="61">
        <f>+[5]Cuadro52!E15</f>
        <v>7.28928814322247E-4</v>
      </c>
      <c r="E35" s="60">
        <f>+[5]Cuadro52!F15</f>
        <v>0.48</v>
      </c>
      <c r="F35" s="60">
        <f>+[5]Cuadro52!G15</f>
        <v>1.2666689710822501E-3</v>
      </c>
      <c r="G35" s="59">
        <f>+[5]Cuadro52!H15</f>
        <v>0.04</v>
      </c>
      <c r="H35" s="61">
        <f>+[5]Cuadro52!I15</f>
        <v>6.0755244684462203E-5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tr">
        <f>+[5]Cuadro52!C16</f>
        <v>Otra prenda mujer</v>
      </c>
      <c r="C36" s="61">
        <f>+[5]Cuadro52!D16</f>
        <v>0.1</v>
      </c>
      <c r="D36" s="61">
        <f>+[5]Cuadro52!E16</f>
        <v>2.77827041584031E-4</v>
      </c>
      <c r="E36" s="60">
        <f>+[5]Cuadro52!F16</f>
        <v>0.14000000000000001</v>
      </c>
      <c r="F36" s="60">
        <f>+[5]Cuadro52!G16</f>
        <v>3.9677804907174398E-4</v>
      </c>
      <c r="G36" s="59">
        <f>+[5]Cuadro52!H16</f>
        <v>0.72</v>
      </c>
      <c r="H36" s="61">
        <f>+[5]Cuadro52!I16</f>
        <v>1.9558820022782101E-3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3" t="s">
        <v>225</v>
      </c>
      <c r="D38" s="183"/>
      <c r="E38" s="183" t="s">
        <v>69</v>
      </c>
      <c r="F38" s="183"/>
      <c r="G38" s="183" t="s">
        <v>70</v>
      </c>
      <c r="H38" s="18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27" t="s">
        <v>146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tr">
        <f>+[5]Cuadro52!C17</f>
        <v>Vestido niño</v>
      </c>
      <c r="C41" s="64">
        <f>+[5]Cuadro52!D17</f>
        <v>0.43</v>
      </c>
      <c r="D41" s="64">
        <f>+[5]Cuadro52!E17</f>
        <v>3.1110537759091602E-3</v>
      </c>
      <c r="E41" s="64">
        <f>+[5]Cuadro52!F17</f>
        <v>0.62</v>
      </c>
      <c r="F41" s="64">
        <f>+[5]Cuadro52!G17</f>
        <v>6.0993289708598701E-3</v>
      </c>
      <c r="G41" s="64">
        <f>+[5]Cuadro52!H17</f>
        <v>-0.02</v>
      </c>
      <c r="H41" s="64">
        <f>+[5]Cuadro52!I17</f>
        <v>-1.0214292124804399E-4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tr">
        <f>+[5]Cuadro52!C18</f>
        <v>Camisas niño(a)</v>
      </c>
      <c r="C42" s="61">
        <f>+[5]Cuadro52!D18</f>
        <v>-0.19</v>
      </c>
      <c r="D42" s="61">
        <f>+[5]Cuadro52!E18</f>
        <v>-1.66389065395295E-4</v>
      </c>
      <c r="E42" s="60">
        <f>+[5]Cuadro52!F18</f>
        <v>-0.68</v>
      </c>
      <c r="F42" s="60">
        <f>+[5]Cuadro52!G18</f>
        <v>-7.4882613899092203E-4</v>
      </c>
      <c r="G42" s="59">
        <f>+[5]Cuadro52!H18</f>
        <v>5.27</v>
      </c>
      <c r="H42" s="61">
        <f>+[5]Cuadro52!I18</f>
        <v>1.9778850349264502E-3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tr">
        <f>+[5]Cuadro52!C19</f>
        <v>Pantalón niño</v>
      </c>
      <c r="C43" s="61">
        <f>+[5]Cuadro52!D19</f>
        <v>0.72</v>
      </c>
      <c r="D43" s="61">
        <f>+[5]Cuadro52!E19</f>
        <v>1.62016240047029E-3</v>
      </c>
      <c r="E43" s="60">
        <f>+[5]Cuadro52!F19</f>
        <v>1.39</v>
      </c>
      <c r="F43" s="60">
        <f>+[5]Cuadro52!G19</f>
        <v>4.6059565857895198E-3</v>
      </c>
      <c r="G43" s="59">
        <f>+[5]Cuadro52!H19</f>
        <v>-1.94</v>
      </c>
      <c r="H43" s="61">
        <f>+[5]Cuadro52!I19</f>
        <v>-3.3412198702675402E-3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tr">
        <f>+[5]Cuadro52!C20</f>
        <v>Otra prenda niño</v>
      </c>
      <c r="C44" s="61">
        <f>+[5]Cuadro52!D20</f>
        <v>0.7</v>
      </c>
      <c r="D44" s="61">
        <f>+[5]Cuadro52!E20</f>
        <v>1.7582562963330099E-3</v>
      </c>
      <c r="E44" s="60">
        <f>+[5]Cuadro52!F20</f>
        <v>0.49</v>
      </c>
      <c r="F44" s="60">
        <f>+[5]Cuadro52!G20</f>
        <v>1.5768154029020601E-3</v>
      </c>
      <c r="G44" s="59">
        <f>+[5]Cuadro52!H20</f>
        <v>1.96</v>
      </c>
      <c r="H44" s="61">
        <f>+[5]Cuadro52!I20</f>
        <v>3.3299794507434602E-3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tr">
        <f>+[5]Cuadro52!C21</f>
        <v>Interior niño</v>
      </c>
      <c r="C45" s="61">
        <f>+[5]Cuadro52!D21</f>
        <v>-0.05</v>
      </c>
      <c r="D45" s="61">
        <f>+[5]Cuadro52!E21</f>
        <v>-7.9867444720453198E-5</v>
      </c>
      <c r="E45" s="60">
        <f>+[5]Cuadro52!F21</f>
        <v>0.3</v>
      </c>
      <c r="F45" s="60">
        <f>+[5]Cuadro52!G21</f>
        <v>6.6159283642524603E-4</v>
      </c>
      <c r="G45" s="59">
        <f>+[5]Cuadro52!H21</f>
        <v>-1.55</v>
      </c>
      <c r="H45" s="61">
        <f>+[5]Cuadro52!I21</f>
        <v>-2.0315253138956401E-3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3" t="s">
        <v>225</v>
      </c>
      <c r="D47" s="183"/>
      <c r="E47" s="183" t="s">
        <v>69</v>
      </c>
      <c r="F47" s="183"/>
      <c r="G47" s="183" t="s">
        <v>70</v>
      </c>
      <c r="H47" s="183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27" t="s">
        <v>146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tr">
        <f>+[5]Cuadro52!C22</f>
        <v>Vestido bebe</v>
      </c>
      <c r="C50" s="64">
        <f>+[5]Cuadro52!D22</f>
        <v>-1.1399999999999999</v>
      </c>
      <c r="D50" s="64">
        <f>+[5]Cuadro52!E22</f>
        <v>-2.0875726182797601E-3</v>
      </c>
      <c r="E50" s="64">
        <f>+[5]Cuadro52!F22</f>
        <v>-0.1</v>
      </c>
      <c r="F50" s="64">
        <f>+[5]Cuadro52!G22</f>
        <v>-3.1642007700097199E-4</v>
      </c>
      <c r="G50" s="64">
        <f>+[5]Cuadro52!H22</f>
        <v>-1.99</v>
      </c>
      <c r="H50" s="64">
        <f>+[5]Cuadro52!I22</f>
        <v>-1.7129879651464599E-3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tr">
        <f>+[5]Cuadro52!C23</f>
        <v>Camisas bebe</v>
      </c>
      <c r="C51" s="61">
        <f>+[5]Cuadro52!D23</f>
        <v>-0.46</v>
      </c>
      <c r="D51" s="61">
        <f>+[5]Cuadro52!E23</f>
        <v>-1.5887747789310701E-4</v>
      </c>
      <c r="E51" s="60">
        <f>+[5]Cuadro52!F23</f>
        <v>-0.57999999999999996</v>
      </c>
      <c r="F51" s="60">
        <f>+[5]Cuadro52!G23</f>
        <v>-3.71147409027342E-4</v>
      </c>
      <c r="G51" s="59">
        <f>+[5]Cuadro52!H23</f>
        <v>0.09</v>
      </c>
      <c r="H51" s="61">
        <f>+[5]Cuadro52!I23</f>
        <v>8.2366761750739205E-6</v>
      </c>
      <c r="I51" s="20"/>
      <c r="J51" s="11"/>
      <c r="K51" s="7"/>
    </row>
    <row r="52" spans="1:20">
      <c r="A52" s="7"/>
      <c r="B52" s="9" t="str">
        <f>+[5]Cuadro52!C24</f>
        <v>Pañales</v>
      </c>
      <c r="C52" s="61">
        <f>+[5]Cuadro52!D24</f>
        <v>-1.29</v>
      </c>
      <c r="D52" s="61">
        <f>+[5]Cuadro52!E24</f>
        <v>-1.91676145625637E-3</v>
      </c>
      <c r="E52" s="60">
        <f>+[5]Cuadro52!F24</f>
        <v>0.02</v>
      </c>
      <c r="F52" s="60">
        <f>+[5]Cuadro52!G24</f>
        <v>5.0488637301349201E-5</v>
      </c>
      <c r="G52" s="59">
        <f>+[5]Cuadro52!H24</f>
        <v>-2.2400000000000002</v>
      </c>
      <c r="H52" s="61">
        <f>+[5]Cuadro52!I24</f>
        <v>-1.7232762444133901E-3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24"/>
      <c r="B56" s="25" t="s">
        <v>766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tr">
        <f>+[5]Cuadro53!C2</f>
        <v>Calzado</v>
      </c>
      <c r="C13" s="64">
        <f>+[5]Cuadro53!D2</f>
        <v>-0.12</v>
      </c>
      <c r="D13" s="64">
        <f>+[5]Cuadro53!E2</f>
        <v>-1.37266401951204E-3</v>
      </c>
      <c r="E13" s="64">
        <f>+[5]Cuadro53!F2</f>
        <v>-0.51</v>
      </c>
      <c r="F13" s="64">
        <f>+[5]Cuadro53!G2</f>
        <v>-6.9337906930186403E-3</v>
      </c>
      <c r="G13" s="64">
        <f>+[5]Cuadro53!H2</f>
        <v>0.13</v>
      </c>
      <c r="H13" s="64">
        <f>+[5]Cuadro53!I2</f>
        <v>6.4316778427380198E-4</v>
      </c>
      <c r="I13" s="101"/>
      <c r="J13" s="11"/>
      <c r="K13" s="7"/>
    </row>
    <row r="14" spans="1:22">
      <c r="A14" s="7"/>
      <c r="B14" s="9" t="str">
        <f>+[5]Cuadro53!C3</f>
        <v>Calzado hombre</v>
      </c>
      <c r="C14" s="61">
        <f>+[5]Cuadro53!D3</f>
        <v>-7.0000000000000007E-2</v>
      </c>
      <c r="D14" s="61">
        <f>+[5]Cuadro53!E3</f>
        <v>-1.78704925644866E-4</v>
      </c>
      <c r="E14" s="60">
        <f>+[5]Cuadro53!F3</f>
        <v>0.01</v>
      </c>
      <c r="F14" s="60">
        <f>+[5]Cuadro53!G3</f>
        <v>2.5032010756836899E-5</v>
      </c>
      <c r="G14" s="59">
        <f>+[5]Cuadro53!H3</f>
        <v>-0.3</v>
      </c>
      <c r="H14" s="61">
        <f>+[5]Cuadro53!I3</f>
        <v>-4.02287764927158E-4</v>
      </c>
      <c r="I14" s="129"/>
      <c r="J14" s="11"/>
      <c r="K14" s="7"/>
    </row>
    <row r="15" spans="1:22">
      <c r="A15" s="7"/>
      <c r="B15" s="9" t="str">
        <f>+[5]Cuadro53!C4</f>
        <v>Calzado mujer</v>
      </c>
      <c r="C15" s="59">
        <f>+[5]Cuadro53!D4</f>
        <v>0.46</v>
      </c>
      <c r="D15" s="59">
        <f>+[5]Cuadro53!E4</f>
        <v>1.13427793274446E-3</v>
      </c>
      <c r="E15" s="60">
        <f>+[5]Cuadro53!F4</f>
        <v>0.27</v>
      </c>
      <c r="F15" s="60">
        <f>+[5]Cuadro53!G4</f>
        <v>4.8225331856894301E-4</v>
      </c>
      <c r="G15" s="59">
        <f>+[5]Cuadro53!H4</f>
        <v>0.73</v>
      </c>
      <c r="H15" s="59">
        <f>+[5]Cuadro53!I4</f>
        <v>5.9806290778909499E-4</v>
      </c>
      <c r="I15" s="129"/>
      <c r="J15" s="11"/>
      <c r="K15" s="7"/>
    </row>
    <row r="16" spans="1:22" s="17" customFormat="1">
      <c r="A16" s="7"/>
      <c r="B16" s="9" t="str">
        <f>+[5]Cuadro53!C5</f>
        <v>Calzado deportivo</v>
      </c>
      <c r="C16" s="59">
        <f>+[5]Cuadro53!D5</f>
        <v>-0.39</v>
      </c>
      <c r="D16" s="59">
        <f>+[5]Cuadro53!E5</f>
        <v>-1.1696277514034201E-3</v>
      </c>
      <c r="E16" s="60">
        <f>+[5]Cuadro53!F5</f>
        <v>-1.07</v>
      </c>
      <c r="F16" s="60">
        <f>+[5]Cuadro53!G5</f>
        <v>-4.95018889182639E-3</v>
      </c>
      <c r="G16" s="59">
        <f>+[5]Cuadro53!H5</f>
        <v>0.5</v>
      </c>
      <c r="H16" s="59">
        <f>+[5]Cuadro53!I5</f>
        <v>4.6799196999178997E-4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+[5]Cuadro53!C6</f>
        <v>Calzado niños</v>
      </c>
      <c r="C17" s="59">
        <f>+[5]Cuadro53!D6</f>
        <v>-0.33</v>
      </c>
      <c r="D17" s="59">
        <f>+[5]Cuadro53!E6</f>
        <v>-1.12909521109923E-3</v>
      </c>
      <c r="E17" s="60">
        <f>+[5]Cuadro53!F6</f>
        <v>-0.54</v>
      </c>
      <c r="F17" s="60">
        <f>+[5]Cuadro53!G6</f>
        <v>-2.5271200087802499E-3</v>
      </c>
      <c r="G17" s="59">
        <f>+[5]Cuadro53!H6</f>
        <v>-0.01</v>
      </c>
      <c r="H17" s="59">
        <f>+[5]Cuadro53!I6</f>
        <v>-1.8513861689232599E-5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3" t="s">
        <v>225</v>
      </c>
      <c r="D20" s="183"/>
      <c r="E20" s="183" t="s">
        <v>69</v>
      </c>
      <c r="F20" s="183"/>
      <c r="G20" s="183" t="s">
        <v>70</v>
      </c>
      <c r="H20" s="18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27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+[5]Cuadro53!C7</f>
        <v>Calzado hombre</v>
      </c>
      <c r="C23" s="64">
        <f>+[5]Cuadro53!D7</f>
        <v>-7.0000000000000007E-2</v>
      </c>
      <c r="D23" s="64">
        <f>+[5]Cuadro53!E7</f>
        <v>-1.78704925644866E-4</v>
      </c>
      <c r="E23" s="64">
        <f>+[5]Cuadro53!F7</f>
        <v>0.01</v>
      </c>
      <c r="F23" s="64">
        <f>+[5]Cuadro53!G7</f>
        <v>2.5032010756836899E-5</v>
      </c>
      <c r="G23" s="64">
        <f>+[5]Cuadro53!H7</f>
        <v>-0.3</v>
      </c>
      <c r="H23" s="64">
        <f>+[5]Cuadro53!I7</f>
        <v>-4.02287764927158E-4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+[5]Cuadro53!C8</f>
        <v>Calzado de hombre</v>
      </c>
      <c r="C24" s="61">
        <f>+[5]Cuadro53!D8</f>
        <v>-7.0000000000000007E-2</v>
      </c>
      <c r="D24" s="61">
        <f>+[5]Cuadro53!E8</f>
        <v>-1.78704925644866E-4</v>
      </c>
      <c r="E24" s="60">
        <f>+[5]Cuadro53!F8</f>
        <v>0.01</v>
      </c>
      <c r="F24" s="60">
        <f>+[5]Cuadro53!G8</f>
        <v>2.5032010756836899E-5</v>
      </c>
      <c r="G24" s="59">
        <f>+[5]Cuadro53!H8</f>
        <v>-0.3</v>
      </c>
      <c r="H24" s="61">
        <f>+[5]Cuadro53!I8</f>
        <v>-4.02287764927158E-4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3" t="s">
        <v>225</v>
      </c>
      <c r="D28" s="183"/>
      <c r="E28" s="183" t="s">
        <v>69</v>
      </c>
      <c r="F28" s="183"/>
      <c r="G28" s="183" t="s">
        <v>70</v>
      </c>
      <c r="H28" s="183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27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tr">
        <f>+[5]Cuadro53!C9</f>
        <v>Calzado mujer</v>
      </c>
      <c r="C31" s="64">
        <f>+[5]Cuadro53!D9</f>
        <v>0.46</v>
      </c>
      <c r="D31" s="64">
        <f>+[5]Cuadro53!E9</f>
        <v>1.13427793274446E-3</v>
      </c>
      <c r="E31" s="64">
        <f>+[5]Cuadro53!F9</f>
        <v>0.27</v>
      </c>
      <c r="F31" s="64">
        <f>+[5]Cuadro53!G9</f>
        <v>4.8225331856894301E-4</v>
      </c>
      <c r="G31" s="64">
        <f>+[5]Cuadro53!H9</f>
        <v>0.73</v>
      </c>
      <c r="H31" s="64">
        <f>+[5]Cuadro53!I9</f>
        <v>5.9806290778909499E-4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+[5]Cuadro53!C10</f>
        <v>Calzado de mujer</v>
      </c>
      <c r="C32" s="61">
        <f>+[5]Cuadro53!D10</f>
        <v>0.46</v>
      </c>
      <c r="D32" s="61">
        <f>+[5]Cuadro53!E10</f>
        <v>1.13427793274446E-3</v>
      </c>
      <c r="E32" s="60">
        <f>+[5]Cuadro53!F10</f>
        <v>0.27</v>
      </c>
      <c r="F32" s="60">
        <f>+[5]Cuadro53!G10</f>
        <v>4.8225331856894301E-4</v>
      </c>
      <c r="G32" s="59">
        <f>+[5]Cuadro53!H10</f>
        <v>0.73</v>
      </c>
      <c r="H32" s="61">
        <f>+[5]Cuadro53!I10</f>
        <v>5.9806290778909499E-4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7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+[5]Cuadro53!C11</f>
        <v>Calzado deportivo</v>
      </c>
      <c r="C38" s="64">
        <f>+[5]Cuadro53!D11</f>
        <v>-0.39</v>
      </c>
      <c r="D38" s="64">
        <f>+[5]Cuadro53!E11</f>
        <v>-1.1696277514034201E-3</v>
      </c>
      <c r="E38" s="64">
        <f>+[5]Cuadro53!F11</f>
        <v>-1.07</v>
      </c>
      <c r="F38" s="64">
        <f>+[5]Cuadro53!G11</f>
        <v>-4.95018889182639E-3</v>
      </c>
      <c r="G38" s="64">
        <f>+[5]Cuadro53!H11</f>
        <v>0.5</v>
      </c>
      <c r="H38" s="64">
        <f>+[5]Cuadro53!I11</f>
        <v>4.6799196999178997E-4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+[5]Cuadro53!C12</f>
        <v>Calzado deporte</v>
      </c>
      <c r="C39" s="61">
        <f>+[5]Cuadro53!D12</f>
        <v>-0.39</v>
      </c>
      <c r="D39" s="61">
        <f>+[5]Cuadro53!E12</f>
        <v>-1.1696277514034201E-3</v>
      </c>
      <c r="E39" s="60">
        <f>+[5]Cuadro53!F12</f>
        <v>-1.07</v>
      </c>
      <c r="F39" s="60">
        <f>+[5]Cuadro53!G12</f>
        <v>-4.95018889182639E-3</v>
      </c>
      <c r="G39" s="59">
        <f>+[5]Cuadro53!H12</f>
        <v>0.5</v>
      </c>
      <c r="H39" s="61">
        <f>+[5]Cuadro53!I12</f>
        <v>4.6799196999178997E-4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3" t="s">
        <v>225</v>
      </c>
      <c r="D42" s="183"/>
      <c r="E42" s="183" t="s">
        <v>69</v>
      </c>
      <c r="F42" s="183"/>
      <c r="G42" s="183" t="s">
        <v>70</v>
      </c>
      <c r="H42" s="18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27" t="s">
        <v>146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tr">
        <f>+[5]Cuadro53!C13</f>
        <v>Calzado niños</v>
      </c>
      <c r="C45" s="64">
        <f>+[5]Cuadro53!D13</f>
        <v>-0.33</v>
      </c>
      <c r="D45" s="64">
        <f>+[5]Cuadro53!E13</f>
        <v>-1.12909521109923E-3</v>
      </c>
      <c r="E45" s="64">
        <f>+[5]Cuadro53!F13</f>
        <v>-0.54</v>
      </c>
      <c r="F45" s="64">
        <f>+[5]Cuadro53!G13</f>
        <v>-2.5271200087802499E-3</v>
      </c>
      <c r="G45" s="64">
        <f>+[5]Cuadro53!H13</f>
        <v>-0.01</v>
      </c>
      <c r="H45" s="64">
        <f>+[5]Cuadro53!I13</f>
        <v>-1.8513861689232599E-5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tr">
        <f>+[5]Cuadro53!C14</f>
        <v>Calzado niño</v>
      </c>
      <c r="C46" s="61">
        <f>+[5]Cuadro53!D14</f>
        <v>-0.33</v>
      </c>
      <c r="D46" s="61">
        <f>+[5]Cuadro53!E14</f>
        <v>-1.12909521109923E-3</v>
      </c>
      <c r="E46" s="60">
        <f>+[5]Cuadro53!F14</f>
        <v>-0.54</v>
      </c>
      <c r="F46" s="60">
        <f>+[5]Cuadro53!G14</f>
        <v>-2.5271200087802499E-3</v>
      </c>
      <c r="G46" s="59">
        <f>+[5]Cuadro53!H14</f>
        <v>-0.01</v>
      </c>
      <c r="H46" s="61">
        <f>+[5]Cuadro53!I14</f>
        <v>-1.8513861689232599E-5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tr">
        <f>+[5]Cuadro54!C2</f>
        <v>Servicio vestuario</v>
      </c>
      <c r="C13" s="64">
        <f>+[5]Cuadro54!D2</f>
        <v>0.57999999999999996</v>
      </c>
      <c r="D13" s="64">
        <f>+[5]Cuadro54!E2</f>
        <v>1.4092646355188701E-3</v>
      </c>
      <c r="E13" s="64">
        <f>+[5]Cuadro54!F2</f>
        <v>0.22</v>
      </c>
      <c r="F13" s="64">
        <f>+[5]Cuadro54!G2</f>
        <v>4.3985463397387702E-4</v>
      </c>
      <c r="G13" s="64">
        <f>+[5]Cuadro54!H2</f>
        <v>0.6</v>
      </c>
      <c r="H13" s="64">
        <f>+[5]Cuadro54!I2</f>
        <v>1.37963429318976E-3</v>
      </c>
      <c r="I13" s="101"/>
      <c r="J13" s="11"/>
      <c r="K13" s="7"/>
    </row>
    <row r="14" spans="1:22">
      <c r="A14" s="7"/>
      <c r="B14" s="9" t="str">
        <f>+[5]Cuadro54!C3</f>
        <v>Servicio vestidos</v>
      </c>
      <c r="C14" s="61">
        <f>+[5]Cuadro54!D3</f>
        <v>0.66</v>
      </c>
      <c r="D14" s="61">
        <f>+[5]Cuadro54!E3</f>
        <v>1.3933173313806101E-3</v>
      </c>
      <c r="E14" s="60">
        <f>+[5]Cuadro54!F3</f>
        <v>0.27</v>
      </c>
      <c r="F14" s="60">
        <f>+[5]Cuadro54!G3</f>
        <v>4.3855826995754397E-4</v>
      </c>
      <c r="G14" s="59">
        <f>+[5]Cuadro54!H3</f>
        <v>0.65</v>
      </c>
      <c r="H14" s="61">
        <f>+[5]Cuadro54!I3</f>
        <v>1.3916365706832701E-3</v>
      </c>
      <c r="I14" s="129"/>
      <c r="J14" s="11"/>
      <c r="K14" s="7"/>
    </row>
    <row r="15" spans="1:22">
      <c r="A15" s="7"/>
      <c r="B15" s="9" t="str">
        <f>+[5]Cuadro54!C4</f>
        <v>Servicio calzado</v>
      </c>
      <c r="C15" s="59">
        <f>+[5]Cuadro54!D4</f>
        <v>0</v>
      </c>
      <c r="D15" s="59">
        <f>+[5]Cuadro54!E4</f>
        <v>0</v>
      </c>
      <c r="E15" s="60">
        <f>+[5]Cuadro54!F4</f>
        <v>0</v>
      </c>
      <c r="F15" s="60">
        <f>+[5]Cuadro54!G4</f>
        <v>0</v>
      </c>
      <c r="G15" s="59">
        <f>+[5]Cuadro54!H4</f>
        <v>0</v>
      </c>
      <c r="H15" s="59">
        <f>+[5]Cuadro54!I4</f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+[5]Cuadro54!C5</f>
        <v>Servicio vestidos</v>
      </c>
      <c r="C21" s="64">
        <f>+[5]Cuadro54!D5</f>
        <v>0.66</v>
      </c>
      <c r="D21" s="64">
        <f>+[5]Cuadro54!E5</f>
        <v>1.3933173313806101E-3</v>
      </c>
      <c r="E21" s="64">
        <f>+[5]Cuadro54!F5</f>
        <v>0.27</v>
      </c>
      <c r="F21" s="64">
        <f>+[5]Cuadro54!G5</f>
        <v>4.3855826995754397E-4</v>
      </c>
      <c r="G21" s="64">
        <f>+[5]Cuadro54!H5</f>
        <v>0.65</v>
      </c>
      <c r="H21" s="64">
        <f>+[5]Cuadro54!I5</f>
        <v>1.3916365706832701E-3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+[5]Cuadro54!C6</f>
        <v>Confección</v>
      </c>
      <c r="C22" s="61">
        <f>+[5]Cuadro54!D6</f>
        <v>0.05</v>
      </c>
      <c r="D22" s="61">
        <f>+[5]Cuadro54!E6</f>
        <v>1.74940873441225E-5</v>
      </c>
      <c r="E22" s="60">
        <f>+[5]Cuadro54!F6</f>
        <v>0.46</v>
      </c>
      <c r="F22" s="60">
        <f>+[5]Cuadro54!G6</f>
        <v>2.1866718419573801E-4</v>
      </c>
      <c r="G22" s="59">
        <f>+[5]Cuadro54!H6</f>
        <v>-0.18</v>
      </c>
      <c r="H22" s="61">
        <f>+[5]Cuadro54!I6</f>
        <v>-7.5616965647984699E-5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+[5]Cuadro54!C7</f>
        <v>Lavandería</v>
      </c>
      <c r="C23" s="61">
        <f>+[5]Cuadro54!D7</f>
        <v>0.79</v>
      </c>
      <c r="D23" s="61">
        <f>+[5]Cuadro54!E7</f>
        <v>1.39143393618286E-3</v>
      </c>
      <c r="E23" s="60">
        <f>+[5]Cuadro54!F7</f>
        <v>0.19</v>
      </c>
      <c r="F23" s="60">
        <f>+[5]Cuadro54!G7</f>
        <v>2.18313255957688E-4</v>
      </c>
      <c r="G23" s="59">
        <f>+[5]Cuadro54!H7</f>
        <v>0.85</v>
      </c>
      <c r="H23" s="61">
        <f>+[5]Cuadro54!I7</f>
        <v>1.46273535935341E-3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+[5]Cuadro54!C8</f>
        <v>Servicio calzado</v>
      </c>
      <c r="C29" s="64">
        <f>+[5]Cuadro54!D8</f>
        <v>0</v>
      </c>
      <c r="D29" s="64">
        <f>+[5]Cuadro54!E8</f>
        <v>0</v>
      </c>
      <c r="E29" s="64">
        <f>+[5]Cuadro54!F8</f>
        <v>0</v>
      </c>
      <c r="F29" s="64">
        <f>+[5]Cuadro54!G8</f>
        <v>0</v>
      </c>
      <c r="G29" s="64">
        <f>+[5]Cuadro54!H8</f>
        <v>0</v>
      </c>
      <c r="H29" s="64">
        <f>+[5]Cuadro54!I8</f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+[5]Cuadro54!C9</f>
        <v>Reparación calzado</v>
      </c>
      <c r="C30" s="61">
        <f>+[5]Cuadro54!D9</f>
        <v>0</v>
      </c>
      <c r="D30" s="61">
        <f>+[5]Cuadro54!E9</f>
        <v>0</v>
      </c>
      <c r="E30" s="60">
        <f>+[5]Cuadro54!F9</f>
        <v>0</v>
      </c>
      <c r="F30" s="60">
        <f>+[5]Cuadro54!G9</f>
        <v>0</v>
      </c>
      <c r="G30" s="59">
        <f>+[5]Cuadro54!H9</f>
        <v>0</v>
      </c>
      <c r="H30" s="61">
        <f>+[5]Cuadro54!I9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0"/>
      <c r="D40" s="190"/>
      <c r="E40" s="190"/>
      <c r="F40" s="190"/>
      <c r="G40" s="190"/>
      <c r="H40" s="19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8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127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tr">
        <f>+[5]Cuadro55!C2</f>
        <v>Vestuario</v>
      </c>
      <c r="C13" s="64">
        <f>+[5]Cuadro55!D2</f>
        <v>0.02</v>
      </c>
      <c r="D13" s="64">
        <f>+[5]Cuadro55!E2</f>
        <v>9.0472073927211599E-4</v>
      </c>
      <c r="E13" s="64">
        <f>+[5]Cuadro55!F2</f>
        <v>-0.12</v>
      </c>
      <c r="F13" s="64">
        <f>+[5]Cuadro55!G2</f>
        <v>-6.4050843381672704E-3</v>
      </c>
      <c r="G13" s="64">
        <f>+[5]Cuadro55!H2</f>
        <v>0.2</v>
      </c>
      <c r="H13" s="64">
        <f>+[5]Cuadro55!I2</f>
        <v>6.3678885382010501E-3</v>
      </c>
      <c r="I13" s="98"/>
      <c r="J13" s="98"/>
      <c r="K13" s="98"/>
      <c r="L13" s="11"/>
      <c r="M13" s="7"/>
    </row>
    <row r="14" spans="1:22">
      <c r="A14" s="7"/>
      <c r="B14" s="9" t="str">
        <f>+[5]Cuadro55!C3</f>
        <v>Blusa</v>
      </c>
      <c r="C14" s="59">
        <f>+[5]Cuadro55!D3</f>
        <v>0.84</v>
      </c>
      <c r="D14" s="59">
        <f>+[5]Cuadro55!E3</f>
        <v>1.78222909847262E-3</v>
      </c>
      <c r="E14" s="60">
        <f>+[5]Cuadro55!F3</f>
        <v>0.49</v>
      </c>
      <c r="F14" s="60">
        <f>+[5]Cuadro55!G3</f>
        <v>1.1333897840549701E-3</v>
      </c>
      <c r="G14" s="59">
        <f>+[5]Cuadro55!H3</f>
        <v>0</v>
      </c>
      <c r="H14" s="59">
        <f>+[5]Cuadro55!I3</f>
        <v>0</v>
      </c>
      <c r="I14" s="93">
        <f>+[5]Cuadro55!J3</f>
        <v>1</v>
      </c>
      <c r="J14" s="94">
        <f>+[5]Cuadro55!K3</f>
        <v>18</v>
      </c>
      <c r="K14" s="93">
        <f>+[5]Cuadro55!L3</f>
        <v>13</v>
      </c>
      <c r="L14" s="11"/>
      <c r="M14" s="7"/>
    </row>
    <row r="15" spans="1:22">
      <c r="A15" s="7"/>
      <c r="B15" s="9" t="str">
        <f>+[5]Cuadro55!C4</f>
        <v>Otra prenda niño</v>
      </c>
      <c r="C15" s="59">
        <f>+[5]Cuadro55!D4</f>
        <v>0.7</v>
      </c>
      <c r="D15" s="59">
        <f>+[5]Cuadro55!E4</f>
        <v>1.7582562963330099E-3</v>
      </c>
      <c r="E15" s="60">
        <f>+[5]Cuadro55!F4</f>
        <v>0.49</v>
      </c>
      <c r="F15" s="60">
        <f>+[5]Cuadro55!G4</f>
        <v>1.5768154029020601E-3</v>
      </c>
      <c r="G15" s="59">
        <f>+[5]Cuadro55!H4</f>
        <v>1.96</v>
      </c>
      <c r="H15" s="59">
        <f>+[5]Cuadro55!I4</f>
        <v>3.3299794507434602E-3</v>
      </c>
      <c r="I15" s="93">
        <f>+[5]Cuadro55!J4</f>
        <v>2</v>
      </c>
      <c r="J15" s="94">
        <f>+[5]Cuadro55!K4</f>
        <v>20</v>
      </c>
      <c r="K15" s="93">
        <f>+[5]Cuadro55!L4</f>
        <v>2</v>
      </c>
      <c r="L15" s="11"/>
      <c r="M15" s="7"/>
      <c r="O15" s="53"/>
    </row>
    <row r="16" spans="1:22">
      <c r="A16" s="7"/>
      <c r="B16" s="9" t="str">
        <f>+[5]Cuadro55!C5</f>
        <v>Pantalón niño</v>
      </c>
      <c r="C16" s="59">
        <f>+[5]Cuadro55!D5</f>
        <v>0.72</v>
      </c>
      <c r="D16" s="59">
        <f>+[5]Cuadro55!E5</f>
        <v>1.62016240047029E-3</v>
      </c>
      <c r="E16" s="60">
        <f>+[5]Cuadro55!F5</f>
        <v>1.39</v>
      </c>
      <c r="F16" s="60">
        <f>+[5]Cuadro55!G5</f>
        <v>4.6059565857895198E-3</v>
      </c>
      <c r="G16" s="59">
        <f>+[5]Cuadro55!H5</f>
        <v>-1.94</v>
      </c>
      <c r="H16" s="59">
        <f>+[5]Cuadro55!I5</f>
        <v>-3.3412198702675402E-3</v>
      </c>
      <c r="I16" s="93">
        <f>+[5]Cuadro55!J5</f>
        <v>3</v>
      </c>
      <c r="J16" s="94">
        <f>+[5]Cuadro55!K5</f>
        <v>21</v>
      </c>
      <c r="K16" s="93">
        <f>+[5]Cuadro55!L5</f>
        <v>21</v>
      </c>
      <c r="L16" s="11"/>
      <c r="M16" s="7"/>
      <c r="O16" s="18"/>
    </row>
    <row r="17" spans="1:17">
      <c r="A17" s="7"/>
      <c r="B17" s="9" t="str">
        <f>+[5]Cuadro55!C6</f>
        <v>Lavandería</v>
      </c>
      <c r="C17" s="59">
        <f>+[5]Cuadro55!D6</f>
        <v>0.79</v>
      </c>
      <c r="D17" s="59">
        <f>+[5]Cuadro55!E6</f>
        <v>1.39143393618286E-3</v>
      </c>
      <c r="E17" s="60">
        <f>+[5]Cuadro55!F6</f>
        <v>0.19</v>
      </c>
      <c r="F17" s="60">
        <f>+[5]Cuadro55!G6</f>
        <v>2.18313255957688E-4</v>
      </c>
      <c r="G17" s="59">
        <f>+[5]Cuadro55!H6</f>
        <v>0.85</v>
      </c>
      <c r="H17" s="59">
        <f>+[5]Cuadro55!I6</f>
        <v>1.46273535935341E-3</v>
      </c>
      <c r="I17" s="93">
        <f>+[5]Cuadro55!J6</f>
        <v>4</v>
      </c>
      <c r="J17" s="94">
        <f>+[5]Cuadro55!K6</f>
        <v>12</v>
      </c>
      <c r="K17" s="93">
        <f>+[5]Cuadro55!L6</f>
        <v>6</v>
      </c>
      <c r="L17" s="11"/>
      <c r="M17" s="7"/>
    </row>
    <row r="18" spans="1:17">
      <c r="A18" s="7"/>
      <c r="B18" s="9" t="str">
        <f>+[5]Cuadro55!C7</f>
        <v>Calzado de mujer</v>
      </c>
      <c r="C18" s="59">
        <f>+[5]Cuadro55!D7</f>
        <v>0.46</v>
      </c>
      <c r="D18" s="59">
        <f>+[5]Cuadro55!E7</f>
        <v>1.13427793274446E-3</v>
      </c>
      <c r="E18" s="60">
        <f>+[5]Cuadro55!F7</f>
        <v>0.27</v>
      </c>
      <c r="F18" s="60">
        <f>+[5]Cuadro55!G7</f>
        <v>4.8225331856894301E-4</v>
      </c>
      <c r="G18" s="59">
        <f>+[5]Cuadro55!H7</f>
        <v>0.73</v>
      </c>
      <c r="H18" s="59">
        <f>+[5]Cuadro55!I7</f>
        <v>5.9806290778909499E-4</v>
      </c>
      <c r="I18" s="93">
        <f>+[5]Cuadro55!J7</f>
        <v>5</v>
      </c>
      <c r="J18" s="94">
        <f>+[5]Cuadro55!K7</f>
        <v>15</v>
      </c>
      <c r="K18" s="93">
        <f>+[5]Cuadro55!L7</f>
        <v>8</v>
      </c>
      <c r="L18" s="11"/>
      <c r="M18" s="7"/>
    </row>
    <row r="19" spans="1:17">
      <c r="A19" s="7"/>
      <c r="B19" s="9" t="str">
        <f>+[5]Cuadro55!C8</f>
        <v>Interior mujer</v>
      </c>
      <c r="C19" s="59">
        <f>+[5]Cuadro55!D8</f>
        <v>0.32</v>
      </c>
      <c r="D19" s="59">
        <f>+[5]Cuadro55!E8</f>
        <v>7.28928814322247E-4</v>
      </c>
      <c r="E19" s="60">
        <f>+[5]Cuadro55!F8</f>
        <v>0.48</v>
      </c>
      <c r="F19" s="60">
        <f>+[5]Cuadro55!G8</f>
        <v>1.2666689710822501E-3</v>
      </c>
      <c r="G19" s="59">
        <f>+[5]Cuadro55!H8</f>
        <v>0.04</v>
      </c>
      <c r="H19" s="59">
        <f>+[5]Cuadro55!I8</f>
        <v>6.0755244684462203E-5</v>
      </c>
      <c r="I19" s="93">
        <f>+[5]Cuadro55!J8</f>
        <v>6</v>
      </c>
      <c r="J19" s="94">
        <f>+[5]Cuadro55!K8</f>
        <v>19</v>
      </c>
      <c r="K19" s="93">
        <f>+[5]Cuadro55!L8</f>
        <v>10</v>
      </c>
      <c r="L19" s="11"/>
      <c r="M19" s="7"/>
    </row>
    <row r="20" spans="1:17">
      <c r="A20" s="7"/>
      <c r="B20" s="9" t="str">
        <f>+[5]Cuadro55!C9</f>
        <v>Pantalón hombre</v>
      </c>
      <c r="C20" s="59">
        <f>+[5]Cuadro55!D9</f>
        <v>0.14000000000000001</v>
      </c>
      <c r="D20" s="59">
        <f>+[5]Cuadro55!E9</f>
        <v>4.7960859104214602E-4</v>
      </c>
      <c r="E20" s="60">
        <f>+[5]Cuadro55!F9</f>
        <v>-0.33</v>
      </c>
      <c r="F20" s="60">
        <f>+[5]Cuadro55!G9</f>
        <v>-1.6481625385410101E-3</v>
      </c>
      <c r="G20" s="59">
        <f>+[5]Cuadro55!H9</f>
        <v>1.75</v>
      </c>
      <c r="H20" s="59">
        <f>+[5]Cuadro55!I9</f>
        <v>3.8785015084088002E-3</v>
      </c>
      <c r="I20" s="93">
        <f>+[5]Cuadro55!J9</f>
        <v>7</v>
      </c>
      <c r="J20" s="94">
        <f>+[5]Cuadro55!K9</f>
        <v>4</v>
      </c>
      <c r="K20" s="93">
        <f>+[5]Cuadro55!L9</f>
        <v>1</v>
      </c>
      <c r="L20" s="11"/>
      <c r="M20" s="7"/>
      <c r="P20" s="17"/>
      <c r="Q20" s="17"/>
    </row>
    <row r="21" spans="1:17">
      <c r="A21" s="7"/>
      <c r="B21" s="9" t="str">
        <f>+[5]Cuadro55!C10</f>
        <v>Otra prenda mujer</v>
      </c>
      <c r="C21" s="59">
        <f>+[5]Cuadro55!D10</f>
        <v>0.1</v>
      </c>
      <c r="D21" s="59">
        <f>+[5]Cuadro55!E10</f>
        <v>2.77827041584031E-4</v>
      </c>
      <c r="E21" s="60">
        <f>+[5]Cuadro55!F10</f>
        <v>0.14000000000000001</v>
      </c>
      <c r="F21" s="60">
        <f>+[5]Cuadro55!G10</f>
        <v>3.9677804907174398E-4</v>
      </c>
      <c r="G21" s="59">
        <f>+[5]Cuadro55!H10</f>
        <v>0.72</v>
      </c>
      <c r="H21" s="59">
        <f>+[5]Cuadro55!I10</f>
        <v>1.9558820022782101E-3</v>
      </c>
      <c r="I21" s="93">
        <f>+[5]Cuadro55!J10</f>
        <v>8</v>
      </c>
      <c r="J21" s="94">
        <f>+[5]Cuadro55!K10</f>
        <v>14</v>
      </c>
      <c r="K21" s="93">
        <f>+[5]Cuadro55!L10</f>
        <v>5</v>
      </c>
      <c r="L21" s="11"/>
      <c r="M21" s="7"/>
      <c r="O21" s="56"/>
      <c r="P21" s="56"/>
      <c r="Q21" s="56"/>
    </row>
    <row r="22" spans="1:17">
      <c r="A22" s="7"/>
      <c r="B22" s="9" t="str">
        <f>+[5]Cuadro55!C11</f>
        <v>Confección</v>
      </c>
      <c r="C22" s="59">
        <f>+[5]Cuadro55!D11</f>
        <v>0.05</v>
      </c>
      <c r="D22" s="59">
        <f>+[5]Cuadro55!E11</f>
        <v>1.74940873441225E-5</v>
      </c>
      <c r="E22" s="60">
        <f>+[5]Cuadro55!F11</f>
        <v>0.46</v>
      </c>
      <c r="F22" s="60">
        <f>+[5]Cuadro55!G11</f>
        <v>2.1866718419573801E-4</v>
      </c>
      <c r="G22" s="59">
        <f>+[5]Cuadro55!H11</f>
        <v>-0.18</v>
      </c>
      <c r="H22" s="59">
        <f>+[5]Cuadro55!I11</f>
        <v>-7.5616965647984699E-5</v>
      </c>
      <c r="I22" s="93">
        <f>+[5]Cuadro55!J11</f>
        <v>9</v>
      </c>
      <c r="J22" s="94">
        <f>+[5]Cuadro55!K11</f>
        <v>13</v>
      </c>
      <c r="K22" s="93">
        <f>+[5]Cuadro55!L11</f>
        <v>15</v>
      </c>
      <c r="L22" s="11"/>
      <c r="M22" s="7"/>
      <c r="O22" s="56"/>
      <c r="P22" s="56"/>
      <c r="Q22" s="56"/>
    </row>
    <row r="23" spans="1:17">
      <c r="A23" s="7"/>
      <c r="B23" s="9" t="str">
        <f>+[5]Cuadro55!C12</f>
        <v>Reparación calzado</v>
      </c>
      <c r="C23" s="59">
        <f>+[5]Cuadro55!D12</f>
        <v>0</v>
      </c>
      <c r="D23" s="59">
        <f>+[5]Cuadro55!E12</f>
        <v>0</v>
      </c>
      <c r="E23" s="60">
        <f>+[5]Cuadro55!F12</f>
        <v>0</v>
      </c>
      <c r="F23" s="60">
        <f>+[5]Cuadro55!G12</f>
        <v>0</v>
      </c>
      <c r="G23" s="59">
        <f>+[5]Cuadro55!H12</f>
        <v>0</v>
      </c>
      <c r="H23" s="59">
        <f>+[5]Cuadro55!I12</f>
        <v>0</v>
      </c>
      <c r="I23" s="93">
        <f>+[5]Cuadro55!J12</f>
        <v>10</v>
      </c>
      <c r="J23" s="94">
        <f>+[5]Cuadro55!K12</f>
        <v>9</v>
      </c>
      <c r="K23" s="93">
        <f>+[5]Cuadro55!L12</f>
        <v>12</v>
      </c>
      <c r="L23" s="11"/>
      <c r="M23" s="7"/>
      <c r="O23" s="56"/>
      <c r="P23" s="56"/>
      <c r="Q23" s="56"/>
    </row>
    <row r="24" spans="1:17">
      <c r="A24" s="7"/>
      <c r="B24" s="9" t="str">
        <f>+[5]Cuadro55!C13</f>
        <v>Interior niño</v>
      </c>
      <c r="C24" s="59">
        <f>+[5]Cuadro55!D13</f>
        <v>-0.05</v>
      </c>
      <c r="D24" s="59">
        <f>+[5]Cuadro55!E13</f>
        <v>-7.9867444720453198E-5</v>
      </c>
      <c r="E24" s="60">
        <f>+[5]Cuadro55!F13</f>
        <v>0.3</v>
      </c>
      <c r="F24" s="60">
        <f>+[5]Cuadro55!G13</f>
        <v>6.6159283642524603E-4</v>
      </c>
      <c r="G24" s="59">
        <f>+[5]Cuadro55!H13</f>
        <v>-1.55</v>
      </c>
      <c r="H24" s="59">
        <f>+[5]Cuadro55!I13</f>
        <v>-2.0315253138956401E-3</v>
      </c>
      <c r="I24" s="93">
        <f>+[5]Cuadro55!J13</f>
        <v>11</v>
      </c>
      <c r="J24" s="94">
        <f>+[5]Cuadro55!K13</f>
        <v>16</v>
      </c>
      <c r="K24" s="93">
        <f>+[5]Cuadro55!L13</f>
        <v>19</v>
      </c>
      <c r="L24" s="11"/>
      <c r="M24" s="7"/>
    </row>
    <row r="25" spans="1:17">
      <c r="A25" s="7"/>
      <c r="B25" s="9" t="str">
        <f>+[5]Cuadro55!C14</f>
        <v>Camisas bebe</v>
      </c>
      <c r="C25" s="59">
        <f>+[5]Cuadro55!D14</f>
        <v>-0.46</v>
      </c>
      <c r="D25" s="59">
        <f>+[5]Cuadro55!E14</f>
        <v>-1.5887747789310701E-4</v>
      </c>
      <c r="E25" s="60">
        <f>+[5]Cuadro55!F14</f>
        <v>-0.57999999999999996</v>
      </c>
      <c r="F25" s="60">
        <f>+[5]Cuadro55!G14</f>
        <v>-3.71147409027342E-4</v>
      </c>
      <c r="G25" s="59">
        <f>+[5]Cuadro55!H14</f>
        <v>0.09</v>
      </c>
      <c r="H25" s="59">
        <f>+[5]Cuadro55!I14</f>
        <v>8.2366761750739205E-6</v>
      </c>
      <c r="I25" s="93">
        <f>+[5]Cuadro55!J14</f>
        <v>12</v>
      </c>
      <c r="J25" s="94">
        <f>+[5]Cuadro55!K14</f>
        <v>7</v>
      </c>
      <c r="K25" s="93">
        <f>+[5]Cuadro55!L14</f>
        <v>11</v>
      </c>
      <c r="L25" s="11"/>
      <c r="M25" s="7"/>
    </row>
    <row r="26" spans="1:17">
      <c r="A26" s="7"/>
      <c r="B26" s="9" t="str">
        <f>+[5]Cuadro55!C15</f>
        <v>Camisas niño(a)</v>
      </c>
      <c r="C26" s="59">
        <f>+[5]Cuadro55!D15</f>
        <v>-0.19</v>
      </c>
      <c r="D26" s="59">
        <f>+[5]Cuadro55!E15</f>
        <v>-1.66389065395295E-4</v>
      </c>
      <c r="E26" s="60">
        <f>+[5]Cuadro55!F15</f>
        <v>-0.68</v>
      </c>
      <c r="F26" s="60">
        <f>+[5]Cuadro55!G15</f>
        <v>-7.4882613899092203E-4</v>
      </c>
      <c r="G26" s="59">
        <f>+[5]Cuadro55!H15</f>
        <v>5.27</v>
      </c>
      <c r="H26" s="59">
        <f>+[5]Cuadro55!I15</f>
        <v>1.9778850349264502E-3</v>
      </c>
      <c r="I26" s="93">
        <f>+[5]Cuadro55!J15</f>
        <v>13</v>
      </c>
      <c r="J26" s="94">
        <f>+[5]Cuadro55!K15</f>
        <v>5</v>
      </c>
      <c r="K26" s="93">
        <f>+[5]Cuadro55!L15</f>
        <v>3</v>
      </c>
      <c r="L26" s="11"/>
      <c r="M26" s="7"/>
    </row>
    <row r="27" spans="1:17">
      <c r="A27" s="7"/>
      <c r="B27" s="9" t="str">
        <f>+[5]Cuadro55!C16</f>
        <v>Calzado de hombre</v>
      </c>
      <c r="C27" s="59">
        <f>+[5]Cuadro55!D16</f>
        <v>-7.0000000000000007E-2</v>
      </c>
      <c r="D27" s="59">
        <f>+[5]Cuadro55!E16</f>
        <v>-1.78704925644866E-4</v>
      </c>
      <c r="E27" s="60">
        <f>+[5]Cuadro55!F16</f>
        <v>0.01</v>
      </c>
      <c r="F27" s="60">
        <f>+[5]Cuadro55!G16</f>
        <v>2.5032010756836899E-5</v>
      </c>
      <c r="G27" s="59">
        <f>+[5]Cuadro55!H16</f>
        <v>-0.3</v>
      </c>
      <c r="H27" s="59">
        <f>+[5]Cuadro55!I16</f>
        <v>-4.02287764927158E-4</v>
      </c>
      <c r="I27" s="93">
        <f>+[5]Cuadro55!J16</f>
        <v>14</v>
      </c>
      <c r="J27" s="94">
        <f>+[5]Cuadro55!K16</f>
        <v>10</v>
      </c>
      <c r="K27" s="93">
        <f>+[5]Cuadro55!L16</f>
        <v>17</v>
      </c>
      <c r="L27" s="11"/>
      <c r="M27" s="7"/>
    </row>
    <row r="28" spans="1:17">
      <c r="A28" s="7"/>
      <c r="B28" s="77" t="str">
        <f>+[5]Cuadro55!C17</f>
        <v>Camisa hombre</v>
      </c>
      <c r="C28" s="59">
        <f>+[5]Cuadro55!D17</f>
        <v>-0.09</v>
      </c>
      <c r="D28" s="59">
        <f>+[5]Cuadro55!E17</f>
        <v>-2.1062125036788699E-4</v>
      </c>
      <c r="E28" s="60">
        <f>+[5]Cuadro55!F17</f>
        <v>-0.09</v>
      </c>
      <c r="F28" s="60">
        <f>+[5]Cuadro55!G17</f>
        <v>-1.49145964884926E-4</v>
      </c>
      <c r="G28" s="59">
        <f>+[5]Cuadro55!H17</f>
        <v>-0.04</v>
      </c>
      <c r="H28" s="59">
        <f>+[5]Cuadro55!I17</f>
        <v>-1.2600741571416001E-4</v>
      </c>
      <c r="I28" s="93">
        <f>+[5]Cuadro55!J17</f>
        <v>15</v>
      </c>
      <c r="J28" s="94">
        <f>+[5]Cuadro55!K17</f>
        <v>8</v>
      </c>
      <c r="K28" s="93">
        <f>+[5]Cuadro55!L17</f>
        <v>16</v>
      </c>
      <c r="L28" s="11"/>
      <c r="M28" s="7"/>
    </row>
    <row r="29" spans="1:17">
      <c r="A29" s="7"/>
      <c r="B29" s="9" t="str">
        <f>+[5]Cuadro55!C18</f>
        <v>Interior hombre</v>
      </c>
      <c r="C29" s="59">
        <f>+[5]Cuadro55!D18</f>
        <v>-0.1</v>
      </c>
      <c r="D29" s="59">
        <f>+[5]Cuadro55!E18</f>
        <v>-2.33598399137483E-4</v>
      </c>
      <c r="E29" s="60">
        <f>+[5]Cuadro55!F18</f>
        <v>-0.2</v>
      </c>
      <c r="F29" s="60">
        <f>+[5]Cuadro55!G18</f>
        <v>-5.8238792308230695E-4</v>
      </c>
      <c r="G29" s="59">
        <f>+[5]Cuadro55!H18</f>
        <v>0.55000000000000004</v>
      </c>
      <c r="H29" s="59">
        <f>+[5]Cuadro55!I18</f>
        <v>1.3253382513159901E-3</v>
      </c>
      <c r="I29" s="93">
        <f>+[5]Cuadro55!J18</f>
        <v>16</v>
      </c>
      <c r="J29" s="94">
        <f>+[5]Cuadro55!K18</f>
        <v>6</v>
      </c>
      <c r="K29" s="93">
        <f>+[5]Cuadro55!L18</f>
        <v>7</v>
      </c>
      <c r="L29" s="11"/>
      <c r="M29" s="7"/>
    </row>
    <row r="30" spans="1:17">
      <c r="A30" s="7"/>
      <c r="B30" s="77" t="str">
        <f>+[5]Cuadro55!C19</f>
        <v>Otra prenda hom.</v>
      </c>
      <c r="C30" s="59">
        <f>+[5]Cuadro55!D19</f>
        <v>-7.0000000000000007E-2</v>
      </c>
      <c r="D30" s="59">
        <f>+[5]Cuadro55!E19</f>
        <v>-2.9096286290766798E-4</v>
      </c>
      <c r="E30" s="60">
        <f>+[5]Cuadro55!F19</f>
        <v>0.21</v>
      </c>
      <c r="F30" s="60">
        <f>+[5]Cuadro55!G19</f>
        <v>7.6560785680813005E-4</v>
      </c>
      <c r="G30" s="59">
        <f>+[5]Cuadro55!H19</f>
        <v>-0.8</v>
      </c>
      <c r="H30" s="59">
        <f>+[5]Cuadro55!I19</f>
        <v>-2.8766146481432301E-3</v>
      </c>
      <c r="I30" s="93">
        <f>+[5]Cuadro55!J19</f>
        <v>17</v>
      </c>
      <c r="J30" s="94">
        <f>+[5]Cuadro55!K19</f>
        <v>17</v>
      </c>
      <c r="K30" s="93">
        <f>+[5]Cuadro55!L19</f>
        <v>20</v>
      </c>
      <c r="L30" s="11"/>
      <c r="M30" s="7"/>
    </row>
    <row r="31" spans="1:17">
      <c r="A31" s="7"/>
      <c r="B31" s="9" t="str">
        <f>+[5]Cuadro55!C20</f>
        <v>Calzado niño</v>
      </c>
      <c r="C31" s="59">
        <f>+[5]Cuadro55!D20</f>
        <v>-0.33</v>
      </c>
      <c r="D31" s="59">
        <f>+[5]Cuadro55!E20</f>
        <v>-1.12909521109923E-3</v>
      </c>
      <c r="E31" s="60">
        <f>+[5]Cuadro55!F20</f>
        <v>-0.54</v>
      </c>
      <c r="F31" s="60">
        <f>+[5]Cuadro55!G20</f>
        <v>-2.5271200087802499E-3</v>
      </c>
      <c r="G31" s="59">
        <f>+[5]Cuadro55!H20</f>
        <v>-0.01</v>
      </c>
      <c r="H31" s="59">
        <f>+[5]Cuadro55!I20</f>
        <v>-1.8513861689232599E-5</v>
      </c>
      <c r="I31" s="93">
        <f>+[5]Cuadro55!J20</f>
        <v>18</v>
      </c>
      <c r="J31" s="94">
        <f>+[5]Cuadro55!K20</f>
        <v>3</v>
      </c>
      <c r="K31" s="93">
        <f>+[5]Cuadro55!L20</f>
        <v>14</v>
      </c>
      <c r="L31" s="11"/>
      <c r="M31" s="7"/>
    </row>
    <row r="32" spans="1:17">
      <c r="A32" s="7"/>
      <c r="B32" s="9" t="str">
        <f>+[5]Cuadro55!C21</f>
        <v>Calzado deporte</v>
      </c>
      <c r="C32" s="59">
        <f>+[5]Cuadro55!D21</f>
        <v>-0.39</v>
      </c>
      <c r="D32" s="59">
        <f>+[5]Cuadro55!E21</f>
        <v>-1.1696277514034201E-3</v>
      </c>
      <c r="E32" s="60">
        <f>+[5]Cuadro55!F21</f>
        <v>-1.07</v>
      </c>
      <c r="F32" s="60">
        <f>+[5]Cuadro55!G21</f>
        <v>-4.95018889182639E-3</v>
      </c>
      <c r="G32" s="59">
        <f>+[5]Cuadro55!H21</f>
        <v>0.5</v>
      </c>
      <c r="H32" s="59">
        <f>+[5]Cuadro55!I21</f>
        <v>4.6799196999178997E-4</v>
      </c>
      <c r="I32" s="93">
        <f>+[5]Cuadro55!J21</f>
        <v>19</v>
      </c>
      <c r="J32" s="94">
        <f>+[5]Cuadro55!K21</f>
        <v>2</v>
      </c>
      <c r="K32" s="93">
        <f>+[5]Cuadro55!L21</f>
        <v>9</v>
      </c>
      <c r="L32" s="11"/>
      <c r="M32" s="7"/>
    </row>
    <row r="33" spans="1:17">
      <c r="A33" s="7"/>
      <c r="B33" s="9" t="str">
        <f>+[5]Cuadro55!C22</f>
        <v>Pañales</v>
      </c>
      <c r="C33" s="59">
        <f>+[5]Cuadro55!D22</f>
        <v>-1.29</v>
      </c>
      <c r="D33" s="59">
        <f>+[5]Cuadro55!E22</f>
        <v>-1.91676145625637E-3</v>
      </c>
      <c r="E33" s="60">
        <f>+[5]Cuadro55!F22</f>
        <v>0.02</v>
      </c>
      <c r="F33" s="60">
        <f>+[5]Cuadro55!G22</f>
        <v>5.0488637301349201E-5</v>
      </c>
      <c r="G33" s="59">
        <f>+[5]Cuadro55!H22</f>
        <v>-2.2400000000000002</v>
      </c>
      <c r="H33" s="59">
        <f>+[5]Cuadro55!I22</f>
        <v>-1.7232762444133901E-3</v>
      </c>
      <c r="I33" s="93">
        <f>+[5]Cuadro55!J22</f>
        <v>20</v>
      </c>
      <c r="J33" s="94">
        <f>+[5]Cuadro55!K22</f>
        <v>11</v>
      </c>
      <c r="K33" s="93">
        <f>+[5]Cuadro55!L22</f>
        <v>18</v>
      </c>
      <c r="L33" s="11"/>
      <c r="M33" s="7"/>
    </row>
    <row r="34" spans="1:17">
      <c r="A34" s="7"/>
      <c r="B34" s="9" t="str">
        <f>+[5]Cuadro55!C23</f>
        <v>Pantalón mujer</v>
      </c>
      <c r="C34" s="59">
        <f>+[5]Cuadro55!D23</f>
        <v>-1.03</v>
      </c>
      <c r="D34" s="59">
        <f>+[5]Cuadro55!E23</f>
        <v>-2.94897826033525E-3</v>
      </c>
      <c r="E34" s="60">
        <f>+[5]Cuadro55!F23</f>
        <v>-1.88</v>
      </c>
      <c r="F34" s="60">
        <f>+[5]Cuadro55!G23</f>
        <v>-7.1088461604244899E-3</v>
      </c>
      <c r="G34" s="59">
        <f>+[5]Cuadro55!H23</f>
        <v>1.6</v>
      </c>
      <c r="H34" s="59">
        <f>+[5]Cuadro55!I23</f>
        <v>1.9707483612207998E-3</v>
      </c>
      <c r="I34" s="93">
        <f>+[5]Cuadro55!J23</f>
        <v>21</v>
      </c>
      <c r="J34" s="94">
        <f>+[5]Cuadro55!K23</f>
        <v>1</v>
      </c>
      <c r="K34" s="93">
        <f>+[5]Cuadro55!L23</f>
        <v>4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M8" sqref="M8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163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tr">
        <f>+[5]Cuadro56!C2</f>
        <v>Salud</v>
      </c>
      <c r="C13" s="64">
        <f>+[5]Cuadro56!D2</f>
        <v>1.07</v>
      </c>
      <c r="D13" s="64">
        <f>+[5]Cuadro56!E2</f>
        <v>3.2413218874063801E-2</v>
      </c>
      <c r="E13" s="64">
        <f>+[5]Cuadro56!F2</f>
        <v>0.79</v>
      </c>
      <c r="F13" s="64">
        <f>+[5]Cuadro56!G2</f>
        <v>1.88963123542252E-2</v>
      </c>
      <c r="G13" s="64">
        <f>+[5]Cuadro56!H2</f>
        <v>1.1599999999999999</v>
      </c>
      <c r="H13" s="64">
        <f>+[5]Cuadro56!I2</f>
        <v>5.4290466134472498E-2</v>
      </c>
      <c r="I13" s="98"/>
      <c r="J13" s="98"/>
      <c r="K13" s="98"/>
      <c r="L13" s="11"/>
      <c r="M13" s="7"/>
    </row>
    <row r="14" spans="1:22">
      <c r="A14" s="7"/>
      <c r="B14" s="32" t="str">
        <f>+[5]Cuadro56!C3</f>
        <v>Servicio salud</v>
      </c>
      <c r="C14" s="59">
        <f>+[5]Cuadro56!D3</f>
        <v>0.9</v>
      </c>
      <c r="D14" s="59">
        <f>+[5]Cuadro56!E3</f>
        <v>4.7006004790576704E-3</v>
      </c>
      <c r="E14" s="60">
        <f>+[5]Cuadro56!F3</f>
        <v>0.87</v>
      </c>
      <c r="F14" s="60">
        <f>+[5]Cuadro56!G3</f>
        <v>2.9088725162040299E-3</v>
      </c>
      <c r="G14" s="59">
        <f>+[5]Cuadro56!H3</f>
        <v>0.76</v>
      </c>
      <c r="H14" s="59">
        <f>+[5]Cuadro56!I3</f>
        <v>4.1261528127430197E-3</v>
      </c>
      <c r="I14" s="93">
        <f>+[5]Cuadro56!J3</f>
        <v>2</v>
      </c>
      <c r="J14" s="94">
        <f>+[5]Cuadro56!K3</f>
        <v>2</v>
      </c>
      <c r="K14" s="93">
        <f>+[5]Cuadro56!L3</f>
        <v>3</v>
      </c>
      <c r="L14" s="11"/>
      <c r="M14" s="7"/>
      <c r="N14" s="6"/>
      <c r="O14" s="157"/>
    </row>
    <row r="15" spans="1:22">
      <c r="A15" s="7"/>
      <c r="B15" s="32" t="str">
        <f>+[5]Cuadro56!C4</f>
        <v>Bienes salud</v>
      </c>
      <c r="C15" s="59">
        <f>+[5]Cuadro56!D4</f>
        <v>0.26</v>
      </c>
      <c r="D15" s="59">
        <f>+[5]Cuadro56!E4</f>
        <v>4.1991826443748201E-3</v>
      </c>
      <c r="E15" s="60">
        <f>+[5]Cuadro56!F4</f>
        <v>-0.25</v>
      </c>
      <c r="F15" s="60">
        <f>+[5]Cuadro56!G4</f>
        <v>-3.9515068253406799E-3</v>
      </c>
      <c r="G15" s="59">
        <f>+[5]Cuadro56!H4</f>
        <v>0.94</v>
      </c>
      <c r="H15" s="59">
        <f>+[5]Cuadro56!I4</f>
        <v>2.5199209414647199E-2</v>
      </c>
      <c r="I15" s="93">
        <f>+[5]Cuadro56!J4</f>
        <v>3</v>
      </c>
      <c r="J15" s="94">
        <f>+[5]Cuadro56!K4</f>
        <v>3</v>
      </c>
      <c r="K15" s="93">
        <f>+[5]Cuadro56!L4</f>
        <v>1</v>
      </c>
      <c r="L15" s="11"/>
      <c r="M15" s="7"/>
      <c r="N15" s="6"/>
      <c r="O15" s="6"/>
    </row>
    <row r="16" spans="1:22">
      <c r="A16" s="7"/>
      <c r="B16" s="131" t="str">
        <f>+[5]Cuadro56!C5</f>
        <v>Gto Aseguramiento</v>
      </c>
      <c r="C16" s="59">
        <f>+[5]Cuadro56!D5</f>
        <v>2.64</v>
      </c>
      <c r="D16" s="59">
        <f>+[5]Cuadro56!E5</f>
        <v>2.3543758850671202E-2</v>
      </c>
      <c r="E16" s="60">
        <f>+[5]Cuadro56!F5</f>
        <v>4.18</v>
      </c>
      <c r="F16" s="60">
        <f>+[5]Cuadro56!G5</f>
        <v>1.99342587880139E-2</v>
      </c>
      <c r="G16" s="59">
        <f>+[5]Cuadro56!H5</f>
        <v>1.72</v>
      </c>
      <c r="H16" s="59">
        <f>+[5]Cuadro56!I5</f>
        <v>2.5054646146888002E-2</v>
      </c>
      <c r="I16" s="93">
        <f>+[5]Cuadro56!J5</f>
        <v>1</v>
      </c>
      <c r="J16" s="94">
        <f>+[5]Cuadro56!K5</f>
        <v>1</v>
      </c>
      <c r="K16" s="93">
        <f>+[5]Cuadro56!L5</f>
        <v>2</v>
      </c>
      <c r="L16" s="11"/>
      <c r="M16" s="7"/>
      <c r="N16" s="6"/>
      <c r="O16" s="5"/>
    </row>
    <row r="17" spans="1:21">
      <c r="A17" s="7"/>
      <c r="L17" s="11"/>
      <c r="M17" s="7"/>
    </row>
    <row r="18" spans="1:21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>
      <c r="A20" s="7"/>
      <c r="B20" s="9"/>
      <c r="C20" s="184" t="s">
        <v>202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775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+[5]Cuadro56a!B2</f>
        <v>1.74</v>
      </c>
      <c r="F23" s="60">
        <f>+[5]Cuadro56a!C2</f>
        <v>0.85</v>
      </c>
      <c r="G23" s="59">
        <f>+[5]Cuadro56a!D2</f>
        <v>1.07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+[5]Cuadro56a!B3</f>
        <v>1.05</v>
      </c>
      <c r="F24" s="60">
        <f>+[5]Cuadro56a!C3</f>
        <v>0.68</v>
      </c>
      <c r="G24" s="59">
        <f>+[5]Cuadro56a!D3</f>
        <v>0.93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tr">
        <f>+[5]Cuadro57!C2</f>
        <v>Servicio salud</v>
      </c>
      <c r="C13" s="64">
        <f>+[5]Cuadro57!D2</f>
        <v>0.9</v>
      </c>
      <c r="D13" s="64">
        <f>+[5]Cuadro57!E2</f>
        <v>4.7006004790576704E-3</v>
      </c>
      <c r="E13" s="64">
        <f>+[5]Cuadro57!F2</f>
        <v>0.87</v>
      </c>
      <c r="F13" s="64">
        <f>+[5]Cuadro57!G2</f>
        <v>2.9088725162040299E-3</v>
      </c>
      <c r="G13" s="64">
        <f>+[5]Cuadro57!H2</f>
        <v>0.76</v>
      </c>
      <c r="H13" s="64">
        <f>+[5]Cuadro57!I2</f>
        <v>4.1261528127430197E-3</v>
      </c>
      <c r="I13" s="101"/>
      <c r="J13" s="11"/>
      <c r="K13" s="7"/>
    </row>
    <row r="14" spans="1:22">
      <c r="A14" s="7"/>
      <c r="B14" s="9" t="str">
        <f>+[5]Cuadro57!C3</f>
        <v>Consulta</v>
      </c>
      <c r="C14" s="61">
        <f>+[5]Cuadro57!D3</f>
        <v>0.96</v>
      </c>
      <c r="D14" s="61">
        <f>+[5]Cuadro57!E3</f>
        <v>4.1989768205221998E-3</v>
      </c>
      <c r="E14" s="60">
        <f>+[5]Cuadro57!F3</f>
        <v>0.92</v>
      </c>
      <c r="F14" s="60">
        <f>+[5]Cuadro57!G3</f>
        <v>2.2739115247870098E-3</v>
      </c>
      <c r="G14" s="59">
        <f>+[5]Cuadro57!H3</f>
        <v>0.84</v>
      </c>
      <c r="H14" s="61">
        <f>+[5]Cuadro57!I3</f>
        <v>3.6113765524710601E-3</v>
      </c>
      <c r="I14" s="129"/>
      <c r="J14" s="11"/>
      <c r="K14" s="7"/>
    </row>
    <row r="15" spans="1:22">
      <c r="A15" s="7"/>
      <c r="B15" s="9" t="str">
        <f>+[5]Cuadro57!C4</f>
        <v>Exámenes</v>
      </c>
      <c r="C15" s="59">
        <f>+[5]Cuadro57!D4</f>
        <v>0.54</v>
      </c>
      <c r="D15" s="59">
        <f>+[5]Cuadro57!E4</f>
        <v>1.98875979392009E-4</v>
      </c>
      <c r="E15" s="60">
        <f>+[5]Cuadro57!F4</f>
        <v>0.63</v>
      </c>
      <c r="F15" s="60">
        <f>+[5]Cuadro57!G4</f>
        <v>2.1533241623381501E-4</v>
      </c>
      <c r="G15" s="59">
        <f>+[5]Cuadro57!H4</f>
        <v>0.44</v>
      </c>
      <c r="H15" s="59">
        <f>+[5]Cuadro57!I4</f>
        <v>4.9714134821713404E-4</v>
      </c>
      <c r="I15" s="129"/>
      <c r="J15" s="11"/>
      <c r="K15" s="7"/>
    </row>
    <row r="16" spans="1:22" s="17" customFormat="1">
      <c r="A16" s="7"/>
      <c r="B16" s="9" t="str">
        <f>+[5]Cuadro57!C5</f>
        <v>Serv. Hospitalizar</v>
      </c>
      <c r="C16" s="59">
        <f>+[5]Cuadro57!D5</f>
        <v>0.57999999999999996</v>
      </c>
      <c r="D16" s="59">
        <f>+[5]Cuadro57!E5</f>
        <v>2.7865240956931499E-4</v>
      </c>
      <c r="E16" s="60">
        <f>+[5]Cuadro57!F5</f>
        <v>0.81</v>
      </c>
      <c r="F16" s="60">
        <f>+[5]Cuadro57!G5</f>
        <v>4.2929656686606902E-4</v>
      </c>
      <c r="G16" s="59">
        <f>+[5]Cuadro57!H5</f>
        <v>0</v>
      </c>
      <c r="H16" s="59">
        <f>+[5]Cuadro57!I5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+[5]Cuadro57!C6</f>
        <v>Consulta</v>
      </c>
      <c r="C22" s="64">
        <f>+[5]Cuadro57!D6</f>
        <v>0.96</v>
      </c>
      <c r="D22" s="64">
        <f>+[5]Cuadro57!E6</f>
        <v>4.1989768205221998E-3</v>
      </c>
      <c r="E22" s="64">
        <f>+[5]Cuadro57!F6</f>
        <v>0.92</v>
      </c>
      <c r="F22" s="64">
        <f>+[5]Cuadro57!G6</f>
        <v>2.2739115247870098E-3</v>
      </c>
      <c r="G22" s="64">
        <f>+[5]Cuadro57!H6</f>
        <v>0.84</v>
      </c>
      <c r="H22" s="64">
        <f>+[5]Cuadro57!I6</f>
        <v>3.6113765524710601E-3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+[5]Cuadro57!C7</f>
        <v>Medica general</v>
      </c>
      <c r="C23" s="61">
        <f>+[5]Cuadro57!D7</f>
        <v>1.1100000000000001</v>
      </c>
      <c r="D23" s="61">
        <f>+[5]Cuadro57!E7</f>
        <v>1.6441420516114401E-3</v>
      </c>
      <c r="E23" s="60">
        <f>+[5]Cuadro57!F7</f>
        <v>1.65</v>
      </c>
      <c r="F23" s="60">
        <f>+[5]Cuadro57!G7</f>
        <v>1.70339170352604E-3</v>
      </c>
      <c r="G23" s="59">
        <f>+[5]Cuadro57!H7</f>
        <v>0.47</v>
      </c>
      <c r="H23" s="61">
        <f>+[5]Cuadro57!I7</f>
        <v>1.6064903298961301E-3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+[5]Cuadro57!C8</f>
        <v>Medica especial</v>
      </c>
      <c r="C24" s="61">
        <f>+[5]Cuadro57!D8</f>
        <v>0.89</v>
      </c>
      <c r="D24" s="61">
        <f>+[5]Cuadro57!E8</f>
        <v>2.5745509137646899E-3</v>
      </c>
      <c r="E24" s="60">
        <f>+[5]Cuadro57!F8</f>
        <v>0.39</v>
      </c>
      <c r="F24" s="60">
        <f>+[5]Cuadro57!G8</f>
        <v>5.61328266144864E-4</v>
      </c>
      <c r="G24" s="59">
        <f>+[5]Cuadro57!H8</f>
        <v>2.2799999999999998</v>
      </c>
      <c r="H24" s="61">
        <f>+[5]Cuadro57!I8</f>
        <v>2.0090970346361699E-3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7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+[5]Cuadro57!C9</f>
        <v>Exámenes</v>
      </c>
      <c r="C30" s="64">
        <f>+[5]Cuadro57!D9</f>
        <v>0.54</v>
      </c>
      <c r="D30" s="64">
        <f>+[5]Cuadro57!E9</f>
        <v>1.98875979392009E-4</v>
      </c>
      <c r="E30" s="64">
        <f>+[5]Cuadro57!F9</f>
        <v>0.63</v>
      </c>
      <c r="F30" s="64">
        <f>+[5]Cuadro57!G9</f>
        <v>2.1533241623381501E-4</v>
      </c>
      <c r="G30" s="64">
        <f>+[5]Cuadro57!H9</f>
        <v>0.44</v>
      </c>
      <c r="H30" s="64">
        <f>+[5]Cuadro57!I9</f>
        <v>4.9714134821713404E-4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+[5]Cuadro57!C10</f>
        <v>Examen Laboratorio</v>
      </c>
      <c r="C31" s="61">
        <f>+[5]Cuadro57!D10</f>
        <v>0.39</v>
      </c>
      <c r="D31" s="61">
        <f>+[5]Cuadro57!E10</f>
        <v>8.6737490596931901E-5</v>
      </c>
      <c r="E31" s="60">
        <f>+[5]Cuadro57!F10</f>
        <v>0.37</v>
      </c>
      <c r="F31" s="60">
        <f>+[5]Cuadro57!G10</f>
        <v>3.1956581991034301E-5</v>
      </c>
      <c r="G31" s="59">
        <f>+[5]Cuadro57!H10</f>
        <v>0.35</v>
      </c>
      <c r="H31" s="61">
        <f>+[5]Cuadro57!I10</f>
        <v>3.6426374637667301E-4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+[5]Cuadro57!C11</f>
        <v>Imagen Diagnosti</v>
      </c>
      <c r="C32" s="61">
        <f>+[5]Cuadro57!D11</f>
        <v>0.78</v>
      </c>
      <c r="D32" s="61">
        <f>+[5]Cuadro57!E11</f>
        <v>1.13800725257393E-4</v>
      </c>
      <c r="E32" s="60">
        <f>+[5]Cuadro57!F11</f>
        <v>0.72</v>
      </c>
      <c r="F32" s="60">
        <f>+[5]Cuadro57!G11</f>
        <v>1.8391264334940399E-4</v>
      </c>
      <c r="G32" s="59">
        <f>+[5]Cuadro57!H11</f>
        <v>1.5</v>
      </c>
      <c r="H32" s="61">
        <f>+[5]Cuadro57!I11</f>
        <v>1.3369463823240899E-4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0"/>
      <c r="D34" s="190"/>
      <c r="E34" s="190"/>
      <c r="F34" s="190"/>
      <c r="G34" s="190"/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7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+[5]Cuadro57!C12</f>
        <v>Serv. Hospitalizar</v>
      </c>
      <c r="C38" s="64">
        <f>+[5]Cuadro57!D12</f>
        <v>0.57999999999999996</v>
      </c>
      <c r="D38" s="64">
        <f>+[5]Cuadro57!E12</f>
        <v>2.7865240956931499E-4</v>
      </c>
      <c r="E38" s="64">
        <f>+[5]Cuadro57!F12</f>
        <v>0.81</v>
      </c>
      <c r="F38" s="64">
        <f>+[5]Cuadro57!G12</f>
        <v>4.2929656686606902E-4</v>
      </c>
      <c r="G38" s="64">
        <f>+[5]Cuadro57!H12</f>
        <v>0</v>
      </c>
      <c r="H38" s="64">
        <f>+[5]Cuadro57!I12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+[5]Cuadro57!C13</f>
        <v>Serv. Ambulancia</v>
      </c>
      <c r="C39" s="61">
        <f>+[5]Cuadro57!D13</f>
        <v>0.57999999999999996</v>
      </c>
      <c r="D39" s="61">
        <f>+[5]Cuadro57!E13</f>
        <v>2.7865240956931499E-4</v>
      </c>
      <c r="E39" s="60">
        <f>+[5]Cuadro57!F13</f>
        <v>0.81</v>
      </c>
      <c r="F39" s="60">
        <f>+[5]Cuadro57!G13</f>
        <v>4.2929656686606902E-4</v>
      </c>
      <c r="G39" s="59">
        <f>+[5]Cuadro57!H13</f>
        <v>0</v>
      </c>
      <c r="H39" s="61">
        <f>+[5]Cuadro57!I13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0"/>
      <c r="D41" s="190"/>
      <c r="E41" s="190"/>
      <c r="F41" s="190"/>
      <c r="G41" s="190"/>
      <c r="H41" s="19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41:D41"/>
    <mergeCell ref="E41:F41"/>
    <mergeCell ref="G41:H41"/>
    <mergeCell ref="C35:D35"/>
    <mergeCell ref="E35:F35"/>
    <mergeCell ref="G35:H35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tr">
        <f>+[5]Cuadro58!C2</f>
        <v>Bienes salud</v>
      </c>
      <c r="C13" s="64">
        <f>+[5]Cuadro58!D2</f>
        <v>0.26</v>
      </c>
      <c r="D13" s="64">
        <f>+[5]Cuadro58!E2</f>
        <v>4.1991826443748201E-3</v>
      </c>
      <c r="E13" s="64">
        <f>+[5]Cuadro58!F2</f>
        <v>-0.25</v>
      </c>
      <c r="F13" s="64">
        <f>+[5]Cuadro58!G2</f>
        <v>-3.9515068253406799E-3</v>
      </c>
      <c r="G13" s="64">
        <f>+[5]Cuadro58!H2</f>
        <v>0.94</v>
      </c>
      <c r="H13" s="64">
        <f>+[5]Cuadro58!I2</f>
        <v>2.5199209414647199E-2</v>
      </c>
      <c r="I13" s="101"/>
      <c r="J13" s="11"/>
      <c r="K13" s="7"/>
    </row>
    <row r="14" spans="1:22">
      <c r="A14" s="7"/>
      <c r="B14" s="9" t="str">
        <f>+[5]Cuadro58!C3</f>
        <v>Medicina y otros</v>
      </c>
      <c r="C14" s="61">
        <f>+[5]Cuadro58!D3</f>
        <v>0.24</v>
      </c>
      <c r="D14" s="61">
        <f>+[5]Cuadro58!E3</f>
        <v>3.7496564503985701E-3</v>
      </c>
      <c r="E14" s="60">
        <f>+[5]Cuadro58!F3</f>
        <v>-0.25</v>
      </c>
      <c r="F14" s="60">
        <f>+[5]Cuadro58!G3</f>
        <v>-3.8359287866427702E-3</v>
      </c>
      <c r="G14" s="59">
        <f>+[5]Cuadro58!H3</f>
        <v>0.92</v>
      </c>
      <c r="H14" s="61">
        <f>+[5]Cuadro58!I3</f>
        <v>2.4213320406389401E-2</v>
      </c>
      <c r="I14" s="129"/>
      <c r="J14" s="11"/>
      <c r="K14" s="7"/>
    </row>
    <row r="15" spans="1:22">
      <c r="A15" s="7"/>
      <c r="B15" s="9" t="str">
        <f>+[5]Cuadro58!C4</f>
        <v>Ortopédicos</v>
      </c>
      <c r="C15" s="59">
        <f>+[5]Cuadro58!D4</f>
        <v>0.73</v>
      </c>
      <c r="D15" s="59">
        <f>+[5]Cuadro58!E4</f>
        <v>3.8423335549538301E-4</v>
      </c>
      <c r="E15" s="60">
        <f>+[5]Cuadro58!F4</f>
        <v>-0.27</v>
      </c>
      <c r="F15" s="60">
        <f>+[5]Cuadro58!G4</f>
        <v>-1.24819496417916E-4</v>
      </c>
      <c r="G15" s="59">
        <f>+[5]Cuadro58!H4</f>
        <v>1.8</v>
      </c>
      <c r="H15" s="59">
        <f>+[5]Cuadro58!I4</f>
        <v>8.8092839263251895E-4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+[5]Cuadro58!C5</f>
        <v>Medicina y otros</v>
      </c>
      <c r="C21" s="64">
        <f>+[5]Cuadro58!D5</f>
        <v>0.24</v>
      </c>
      <c r="D21" s="64">
        <f>+[5]Cuadro58!E5</f>
        <v>3.7496564503985701E-3</v>
      </c>
      <c r="E21" s="64">
        <f>+[5]Cuadro58!F5</f>
        <v>-0.25</v>
      </c>
      <c r="F21" s="64">
        <f>+[5]Cuadro58!G5</f>
        <v>-3.8359287866427702E-3</v>
      </c>
      <c r="G21" s="64">
        <f>+[5]Cuadro58!H5</f>
        <v>0.92</v>
      </c>
      <c r="H21" s="64">
        <f>+[5]Cuadro58!I5</f>
        <v>2.4213320406389401E-2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+[5]Cuadro58!C6</f>
        <v>Medicinas</v>
      </c>
      <c r="C22" s="61">
        <f>+[5]Cuadro58!D6</f>
        <v>0.72</v>
      </c>
      <c r="D22" s="61">
        <f>+[5]Cuadro58!E6</f>
        <v>8.0715555446442197E-3</v>
      </c>
      <c r="E22" s="60">
        <f>+[5]Cuadro58!F6</f>
        <v>0.13</v>
      </c>
      <c r="F22" s="60">
        <f>+[5]Cuadro58!G6</f>
        <v>1.4656518071647299E-3</v>
      </c>
      <c r="G22" s="59">
        <f>+[5]Cuadro58!H6</f>
        <v>1.38</v>
      </c>
      <c r="H22" s="61">
        <f>+[5]Cuadro58!I6</f>
        <v>2.8675608724529299E-2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+[5]Cuadro58!C7</f>
        <v>Otras medicinas</v>
      </c>
      <c r="C23" s="61">
        <f>+[5]Cuadro58!D7</f>
        <v>-0.96</v>
      </c>
      <c r="D23" s="61">
        <f>+[5]Cuadro58!E7</f>
        <v>-4.2377356404819603E-3</v>
      </c>
      <c r="E23" s="60">
        <f>+[5]Cuadro58!F7</f>
        <v>-1.29</v>
      </c>
      <c r="F23" s="60">
        <f>+[5]Cuadro58!G7</f>
        <v>-5.2488094636475701E-3</v>
      </c>
      <c r="G23" s="59">
        <f>+[5]Cuadro58!H7</f>
        <v>-0.82</v>
      </c>
      <c r="H23" s="61">
        <f>+[5]Cuadro58!I7</f>
        <v>-4.5409505638231498E-3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+[5]Cuadro58!C8</f>
        <v>Ortopédicos</v>
      </c>
      <c r="C29" s="64">
        <f>+[5]Cuadro58!D8</f>
        <v>0.73</v>
      </c>
      <c r="D29" s="64">
        <f>+[5]Cuadro58!E8</f>
        <v>3.8423335549538301E-4</v>
      </c>
      <c r="E29" s="64">
        <f>+[5]Cuadro58!F8</f>
        <v>-0.27</v>
      </c>
      <c r="F29" s="64">
        <f>+[5]Cuadro58!G8</f>
        <v>-1.24819496417916E-4</v>
      </c>
      <c r="G29" s="64">
        <f>+[5]Cuadro58!H8</f>
        <v>1.8</v>
      </c>
      <c r="H29" s="64">
        <f>+[5]Cuadro58!I8</f>
        <v>8.8092839263251895E-4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+[5]Cuadro58!C9</f>
        <v>Aparato Ortopédico</v>
      </c>
      <c r="C30" s="61">
        <f>+[5]Cuadro58!D9</f>
        <v>0.73</v>
      </c>
      <c r="D30" s="61">
        <f>+[5]Cuadro58!E9</f>
        <v>3.8423335549538301E-4</v>
      </c>
      <c r="E30" s="60">
        <f>+[5]Cuadro58!F9</f>
        <v>-0.27</v>
      </c>
      <c r="F30" s="60">
        <f>+[5]Cuadro58!G9</f>
        <v>-1.24819496417916E-4</v>
      </c>
      <c r="G30" s="59">
        <f>+[5]Cuadro58!H9</f>
        <v>1.8</v>
      </c>
      <c r="H30" s="61">
        <f>+[5]Cuadro58!I9</f>
        <v>8.8092839263251895E-4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0"/>
      <c r="D32" s="190"/>
      <c r="E32" s="190"/>
      <c r="F32" s="190"/>
      <c r="G32" s="190"/>
      <c r="H32" s="19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0"/>
      <c r="D39" s="190"/>
      <c r="E39" s="190"/>
      <c r="F39" s="190"/>
      <c r="G39" s="190"/>
      <c r="H39" s="19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149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tr">
        <f>+[5]Cuadro59!C2</f>
        <v>Gto Aseguramiento</v>
      </c>
      <c r="C13" s="64">
        <f>+[5]Cuadro59!D2</f>
        <v>2.64</v>
      </c>
      <c r="D13" s="64">
        <f>+[5]Cuadro59!E2</f>
        <v>2.3543758850671202E-2</v>
      </c>
      <c r="E13" s="64">
        <f>+[5]Cuadro59!F2</f>
        <v>4.18</v>
      </c>
      <c r="F13" s="64">
        <f>+[5]Cuadro59!G2</f>
        <v>1.99342587880139E-2</v>
      </c>
      <c r="G13" s="64">
        <f>+[5]Cuadro59!H2</f>
        <v>1.72</v>
      </c>
      <c r="H13" s="64">
        <f>+[5]Cuadro59!I2</f>
        <v>2.5054646146888002E-2</v>
      </c>
      <c r="I13" s="101"/>
      <c r="J13" s="11"/>
      <c r="K13" s="7"/>
    </row>
    <row r="14" spans="1:22">
      <c r="A14" s="7"/>
      <c r="B14" s="9" t="str">
        <f>+[5]Cuadro59!C3</f>
        <v>Gasto seguridad</v>
      </c>
      <c r="C14" s="61">
        <f>+[5]Cuadro59!D3</f>
        <v>1.97</v>
      </c>
      <c r="D14" s="61">
        <f>+[5]Cuadro59!E3</f>
        <v>1.38668103736602E-2</v>
      </c>
      <c r="E14" s="60">
        <f>+[5]Cuadro59!F3</f>
        <v>3.35</v>
      </c>
      <c r="F14" s="60">
        <f>+[5]Cuadro59!G3</f>
        <v>8.7870874400999902E-3</v>
      </c>
      <c r="G14" s="59">
        <f>+[5]Cuadro59!H3</f>
        <v>1.05</v>
      </c>
      <c r="H14" s="61">
        <f>+[5]Cuadro59!I3</f>
        <v>1.2819684679986801E-2</v>
      </c>
      <c r="I14" s="129"/>
      <c r="J14" s="11"/>
      <c r="K14" s="7"/>
    </row>
    <row r="15" spans="1:22">
      <c r="A15" s="7"/>
      <c r="B15" s="9" t="str">
        <f>+[5]Cuadro59!C4</f>
        <v>Gto Sistema oblig</v>
      </c>
      <c r="C15" s="59">
        <f>+[5]Cuadro59!D4</f>
        <v>5.19</v>
      </c>
      <c r="D15" s="59">
        <f>+[5]Cuadro59!E4</f>
        <v>9.7524327449754408E-3</v>
      </c>
      <c r="E15" s="60">
        <f>+[5]Cuadro59!F4</f>
        <v>5.19</v>
      </c>
      <c r="F15" s="60">
        <f>+[5]Cuadro59!G4</f>
        <v>1.11382379374064E-2</v>
      </c>
      <c r="G15" s="59">
        <f>+[5]Cuadro59!H4</f>
        <v>5.19</v>
      </c>
      <c r="H15" s="59">
        <f>+[5]Cuadro59!I4</f>
        <v>1.2235523991314501E-2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+[5]Cuadro59!C5</f>
        <v>Gasto seguridad</v>
      </c>
      <c r="C21" s="64">
        <f>+[5]Cuadro59!D5</f>
        <v>1.97</v>
      </c>
      <c r="D21" s="64">
        <f>+[5]Cuadro59!E5</f>
        <v>1.38668103736602E-2</v>
      </c>
      <c r="E21" s="64">
        <f>+[5]Cuadro59!F5</f>
        <v>3.35</v>
      </c>
      <c r="F21" s="64">
        <f>+[5]Cuadro59!G5</f>
        <v>8.7870874400999902E-3</v>
      </c>
      <c r="G21" s="64">
        <f>+[5]Cuadro59!H5</f>
        <v>1.05</v>
      </c>
      <c r="H21" s="64">
        <f>+[5]Cuadro59!I5</f>
        <v>1.2819684679986801E-2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+[5]Cuadro59!C6</f>
        <v>Seguro Privado</v>
      </c>
      <c r="C22" s="61">
        <f>+[5]Cuadro59!D6</f>
        <v>1.19</v>
      </c>
      <c r="D22" s="61">
        <f>+[5]Cuadro59!E6</f>
        <v>5.3545009596755204E-3</v>
      </c>
      <c r="E22" s="60">
        <f>+[5]Cuadro59!F6</f>
        <v>1.19</v>
      </c>
      <c r="F22" s="60">
        <f>+[5]Cuadro59!G6</f>
        <v>6.2804761609713301E-4</v>
      </c>
      <c r="G22" s="59">
        <f>+[5]Cuadro59!H6</f>
        <v>1.19</v>
      </c>
      <c r="H22" s="61">
        <f>+[5]Cuadro59!I6</f>
        <v>1.2778646660942101E-2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+[5]Cuadro59!C7</f>
        <v>Serv. Protección</v>
      </c>
      <c r="C23" s="61">
        <f>+[5]Cuadro59!D7</f>
        <v>3.34</v>
      </c>
      <c r="D23" s="61">
        <f>+[5]Cuadro59!E7</f>
        <v>8.4819017082787204E-3</v>
      </c>
      <c r="E23" s="60">
        <f>+[5]Cuadro59!F7</f>
        <v>3.9</v>
      </c>
      <c r="F23" s="60">
        <f>+[5]Cuadro59!G7</f>
        <v>8.1715898380993503E-3</v>
      </c>
      <c r="G23" s="59">
        <f>+[5]Cuadro59!H7</f>
        <v>0</v>
      </c>
      <c r="H23" s="61">
        <f>+[5]Cuadro59!I7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2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+[5]Cuadro59!C8</f>
        <v>Gto Sistema oblig</v>
      </c>
      <c r="C29" s="64">
        <f>+[5]Cuadro59!D8</f>
        <v>5.19</v>
      </c>
      <c r="D29" s="64">
        <f>+[5]Cuadro59!E8</f>
        <v>9.7524327449754408E-3</v>
      </c>
      <c r="E29" s="64">
        <f>+[5]Cuadro59!F8</f>
        <v>5.19</v>
      </c>
      <c r="F29" s="64">
        <f>+[5]Cuadro59!G8</f>
        <v>1.11382379374064E-2</v>
      </c>
      <c r="G29" s="64">
        <f>+[5]Cuadro59!H8</f>
        <v>5.19</v>
      </c>
      <c r="H29" s="64">
        <f>+[5]Cuadro59!I8</f>
        <v>1.2235523991314501E-2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+[5]Cuadro59!C9</f>
        <v>Pago Complemen</v>
      </c>
      <c r="C30" s="61">
        <f>+[5]Cuadro59!D9</f>
        <v>5.19</v>
      </c>
      <c r="D30" s="61">
        <f>+[5]Cuadro59!E9</f>
        <v>9.7524327449754408E-3</v>
      </c>
      <c r="E30" s="60">
        <f>+[5]Cuadro59!F9</f>
        <v>5.19</v>
      </c>
      <c r="F30" s="60">
        <f>+[5]Cuadro59!G9</f>
        <v>1.11382379374064E-2</v>
      </c>
      <c r="G30" s="59">
        <f>+[5]Cuadro59!H9</f>
        <v>5.19</v>
      </c>
      <c r="H30" s="61">
        <f>+[5]Cuadro59!I9</f>
        <v>1.2235523991314501E-2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0"/>
      <c r="D32" s="190"/>
      <c r="E32" s="190"/>
      <c r="F32" s="190"/>
      <c r="G32" s="190"/>
      <c r="H32" s="19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0"/>
      <c r="D39" s="190"/>
      <c r="E39" s="190"/>
      <c r="F39" s="190"/>
      <c r="G39" s="190"/>
      <c r="H39" s="19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184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784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tr">
        <f>+[5]Cuadro60!C2</f>
        <v>Salud</v>
      </c>
      <c r="C13" s="64">
        <f>+[5]Cuadro60!D2</f>
        <v>1.07</v>
      </c>
      <c r="D13" s="64">
        <f>+[5]Cuadro60!E2</f>
        <v>3.2413218874063801E-2</v>
      </c>
      <c r="E13" s="64">
        <f>+[5]Cuadro60!F2</f>
        <v>0.79</v>
      </c>
      <c r="F13" s="64">
        <f>+[5]Cuadro60!G2</f>
        <v>1.88963123542252E-2</v>
      </c>
      <c r="G13" s="64">
        <f>+[5]Cuadro60!H2</f>
        <v>1.1599999999999999</v>
      </c>
      <c r="H13" s="64">
        <f>+[5]Cuadro60!I2</f>
        <v>5.4290466134472498E-2</v>
      </c>
      <c r="I13" s="98"/>
      <c r="J13" s="98"/>
      <c r="K13" s="98"/>
      <c r="L13" s="11"/>
      <c r="M13" s="7"/>
    </row>
    <row r="14" spans="1:22">
      <c r="A14" s="7"/>
      <c r="B14" s="9" t="str">
        <f>+[5]Cuadro60!C3</f>
        <v>Pago Complemen</v>
      </c>
      <c r="C14" s="59">
        <f>+[5]Cuadro60!D3</f>
        <v>5.19</v>
      </c>
      <c r="D14" s="59">
        <f>+[5]Cuadro60!E3</f>
        <v>9.7524327449754408E-3</v>
      </c>
      <c r="E14" s="60">
        <f>+[5]Cuadro60!F3</f>
        <v>5.19</v>
      </c>
      <c r="F14" s="60">
        <f>+[5]Cuadro60!G3</f>
        <v>1.11382379374064E-2</v>
      </c>
      <c r="G14" s="59">
        <f>+[5]Cuadro60!H3</f>
        <v>5.19</v>
      </c>
      <c r="H14" s="59">
        <f>+[5]Cuadro60!I3</f>
        <v>1.2235523991314501E-2</v>
      </c>
      <c r="I14" s="93">
        <f>+[5]Cuadro60!J3</f>
        <v>1</v>
      </c>
      <c r="J14" s="94">
        <f>+[5]Cuadro60!K3</f>
        <v>1</v>
      </c>
      <c r="K14" s="93">
        <f>+[5]Cuadro60!L3</f>
        <v>3</v>
      </c>
      <c r="L14" s="11"/>
      <c r="M14" s="7"/>
    </row>
    <row r="15" spans="1:22">
      <c r="A15" s="7"/>
      <c r="B15" s="9" t="str">
        <f>+[5]Cuadro60!C4</f>
        <v>Serv. Protección</v>
      </c>
      <c r="C15" s="59">
        <f>+[5]Cuadro60!D4</f>
        <v>3.34</v>
      </c>
      <c r="D15" s="59">
        <f>+[5]Cuadro60!E4</f>
        <v>8.4819017082787204E-3</v>
      </c>
      <c r="E15" s="60">
        <f>+[5]Cuadro60!F4</f>
        <v>3.9</v>
      </c>
      <c r="F15" s="60">
        <f>+[5]Cuadro60!G4</f>
        <v>8.1715898380993503E-3</v>
      </c>
      <c r="G15" s="59">
        <f>+[5]Cuadro60!H4</f>
        <v>0</v>
      </c>
      <c r="H15" s="59">
        <f>+[5]Cuadro60!I4</f>
        <v>0</v>
      </c>
      <c r="I15" s="93">
        <f>+[5]Cuadro60!J4</f>
        <v>2</v>
      </c>
      <c r="J15" s="94">
        <f>+[5]Cuadro60!K4</f>
        <v>2</v>
      </c>
      <c r="K15" s="93">
        <f>+[5]Cuadro60!L4</f>
        <v>10</v>
      </c>
      <c r="L15" s="11"/>
      <c r="M15" s="7"/>
      <c r="O15" s="53"/>
    </row>
    <row r="16" spans="1:22">
      <c r="A16" s="7"/>
      <c r="B16" s="9" t="str">
        <f>+[5]Cuadro60!C5</f>
        <v>Medicinas</v>
      </c>
      <c r="C16" s="59">
        <f>+[5]Cuadro60!D5</f>
        <v>0.72</v>
      </c>
      <c r="D16" s="59">
        <f>+[5]Cuadro60!E5</f>
        <v>8.0715555446442197E-3</v>
      </c>
      <c r="E16" s="60">
        <f>+[5]Cuadro60!F5</f>
        <v>0.13</v>
      </c>
      <c r="F16" s="60">
        <f>+[5]Cuadro60!G5</f>
        <v>1.4656518071647299E-3</v>
      </c>
      <c r="G16" s="59">
        <f>+[5]Cuadro60!H5</f>
        <v>1.38</v>
      </c>
      <c r="H16" s="59">
        <f>+[5]Cuadro60!I5</f>
        <v>2.8675608724529299E-2</v>
      </c>
      <c r="I16" s="93">
        <f>+[5]Cuadro60!J5</f>
        <v>3</v>
      </c>
      <c r="J16" s="94">
        <f>+[5]Cuadro60!K5</f>
        <v>4</v>
      </c>
      <c r="K16" s="93">
        <f>+[5]Cuadro60!L5</f>
        <v>1</v>
      </c>
      <c r="L16" s="11"/>
      <c r="M16" s="7"/>
      <c r="O16" s="18"/>
    </row>
    <row r="17" spans="1:17">
      <c r="A17" s="7"/>
      <c r="B17" s="9" t="str">
        <f>+[5]Cuadro60!C6</f>
        <v>Seguro Privado</v>
      </c>
      <c r="C17" s="59">
        <f>+[5]Cuadro60!D6</f>
        <v>1.19</v>
      </c>
      <c r="D17" s="59">
        <f>+[5]Cuadro60!E6</f>
        <v>5.3545009596755204E-3</v>
      </c>
      <c r="E17" s="60">
        <f>+[5]Cuadro60!F6</f>
        <v>1.19</v>
      </c>
      <c r="F17" s="60">
        <f>+[5]Cuadro60!G6</f>
        <v>6.2804761609713301E-4</v>
      </c>
      <c r="G17" s="59">
        <f>+[5]Cuadro60!H6</f>
        <v>1.19</v>
      </c>
      <c r="H17" s="59">
        <f>+[5]Cuadro60!I6</f>
        <v>1.2778646660942101E-2</v>
      </c>
      <c r="I17" s="93">
        <f>+[5]Cuadro60!J6</f>
        <v>4</v>
      </c>
      <c r="J17" s="94">
        <f>+[5]Cuadro60!K6</f>
        <v>5</v>
      </c>
      <c r="K17" s="93">
        <f>+[5]Cuadro60!L6</f>
        <v>2</v>
      </c>
      <c r="L17" s="11"/>
      <c r="M17" s="7"/>
    </row>
    <row r="18" spans="1:17">
      <c r="A18" s="7"/>
      <c r="B18" s="9" t="str">
        <f>+[5]Cuadro60!C7</f>
        <v>Medica especial</v>
      </c>
      <c r="C18" s="59">
        <f>+[5]Cuadro60!D7</f>
        <v>0.89</v>
      </c>
      <c r="D18" s="59">
        <f>+[5]Cuadro60!E7</f>
        <v>2.5745509137646899E-3</v>
      </c>
      <c r="E18" s="60">
        <f>+[5]Cuadro60!F7</f>
        <v>0.39</v>
      </c>
      <c r="F18" s="60">
        <f>+[5]Cuadro60!G7</f>
        <v>5.61328266144864E-4</v>
      </c>
      <c r="G18" s="59">
        <f>+[5]Cuadro60!H7</f>
        <v>2.2799999999999998</v>
      </c>
      <c r="H18" s="59">
        <f>+[5]Cuadro60!I7</f>
        <v>2.0090970346361699E-3</v>
      </c>
      <c r="I18" s="93">
        <f>+[5]Cuadro60!J7</f>
        <v>5</v>
      </c>
      <c r="J18" s="94">
        <f>+[5]Cuadro60!K7</f>
        <v>6</v>
      </c>
      <c r="K18" s="93">
        <f>+[5]Cuadro60!L7</f>
        <v>4</v>
      </c>
      <c r="L18" s="11"/>
      <c r="M18" s="7"/>
    </row>
    <row r="19" spans="1:17">
      <c r="A19" s="7"/>
      <c r="B19" s="9" t="str">
        <f>+[5]Cuadro60!C8</f>
        <v>Medica general</v>
      </c>
      <c r="C19" s="59">
        <f>+[5]Cuadro60!D8</f>
        <v>1.1100000000000001</v>
      </c>
      <c r="D19" s="59">
        <f>+[5]Cuadro60!E8</f>
        <v>1.6441420516114401E-3</v>
      </c>
      <c r="E19" s="60">
        <f>+[5]Cuadro60!F8</f>
        <v>1.65</v>
      </c>
      <c r="F19" s="60">
        <f>+[5]Cuadro60!G8</f>
        <v>1.70339170352604E-3</v>
      </c>
      <c r="G19" s="59">
        <f>+[5]Cuadro60!H8</f>
        <v>0.47</v>
      </c>
      <c r="H19" s="59">
        <f>+[5]Cuadro60!I8</f>
        <v>1.6064903298961301E-3</v>
      </c>
      <c r="I19" s="93">
        <f>+[5]Cuadro60!J8</f>
        <v>6</v>
      </c>
      <c r="J19" s="94">
        <f>+[5]Cuadro60!K8</f>
        <v>3</v>
      </c>
      <c r="K19" s="93">
        <f>+[5]Cuadro60!L8</f>
        <v>5</v>
      </c>
      <c r="L19" s="11"/>
      <c r="M19" s="7"/>
    </row>
    <row r="20" spans="1:17">
      <c r="A20" s="7"/>
      <c r="B20" s="9" t="str">
        <f>+[5]Cuadro60!C9</f>
        <v>Aparato Ortopédico</v>
      </c>
      <c r="C20" s="59">
        <f>+[5]Cuadro60!D9</f>
        <v>0.73</v>
      </c>
      <c r="D20" s="59">
        <f>+[5]Cuadro60!E9</f>
        <v>3.8423335549538301E-4</v>
      </c>
      <c r="E20" s="60">
        <f>+[5]Cuadro60!F9</f>
        <v>-0.27</v>
      </c>
      <c r="F20" s="60">
        <f>+[5]Cuadro60!G9</f>
        <v>-1.24819496417916E-4</v>
      </c>
      <c r="G20" s="59">
        <f>+[5]Cuadro60!H9</f>
        <v>1.8</v>
      </c>
      <c r="H20" s="59">
        <f>+[5]Cuadro60!I9</f>
        <v>8.8092839263251895E-4</v>
      </c>
      <c r="I20" s="93">
        <f>+[5]Cuadro60!J9</f>
        <v>7</v>
      </c>
      <c r="J20" s="94">
        <f>+[5]Cuadro60!K9</f>
        <v>10</v>
      </c>
      <c r="K20" s="93">
        <f>+[5]Cuadro60!L9</f>
        <v>6</v>
      </c>
      <c r="L20" s="11"/>
      <c r="M20" s="7"/>
      <c r="P20" s="17"/>
      <c r="Q20" s="17"/>
    </row>
    <row r="21" spans="1:17">
      <c r="A21" s="7"/>
      <c r="B21" s="9" t="str">
        <f>+[5]Cuadro60!C10</f>
        <v>Serv. Ambulancia</v>
      </c>
      <c r="C21" s="59">
        <f>+[5]Cuadro60!D10</f>
        <v>0.57999999999999996</v>
      </c>
      <c r="D21" s="59">
        <f>+[5]Cuadro60!E10</f>
        <v>2.7865240956931499E-4</v>
      </c>
      <c r="E21" s="60">
        <f>+[5]Cuadro60!F10</f>
        <v>0.81</v>
      </c>
      <c r="F21" s="60">
        <f>+[5]Cuadro60!G10</f>
        <v>4.2929656686606902E-4</v>
      </c>
      <c r="G21" s="59">
        <f>+[5]Cuadro60!H10</f>
        <v>0</v>
      </c>
      <c r="H21" s="59">
        <f>+[5]Cuadro60!I10</f>
        <v>0</v>
      </c>
      <c r="I21" s="93">
        <f>+[5]Cuadro60!J10</f>
        <v>8</v>
      </c>
      <c r="J21" s="94">
        <f>+[5]Cuadro60!K10</f>
        <v>7</v>
      </c>
      <c r="K21" s="93">
        <f>+[5]Cuadro60!L10</f>
        <v>9</v>
      </c>
      <c r="L21" s="11"/>
      <c r="M21" s="7"/>
      <c r="O21" s="56"/>
      <c r="P21" s="56"/>
      <c r="Q21" s="56"/>
    </row>
    <row r="22" spans="1:17">
      <c r="A22" s="7"/>
      <c r="B22" s="9" t="str">
        <f>+[5]Cuadro60!C11</f>
        <v>Imagen Diagnosti</v>
      </c>
      <c r="C22" s="59">
        <f>+[5]Cuadro60!D11</f>
        <v>0.78</v>
      </c>
      <c r="D22" s="59">
        <f>+[5]Cuadro60!E11</f>
        <v>1.13800725257393E-4</v>
      </c>
      <c r="E22" s="60">
        <f>+[5]Cuadro60!F11</f>
        <v>0.72</v>
      </c>
      <c r="F22" s="60">
        <f>+[5]Cuadro60!G11</f>
        <v>1.8391264334940399E-4</v>
      </c>
      <c r="G22" s="59">
        <f>+[5]Cuadro60!H11</f>
        <v>1.5</v>
      </c>
      <c r="H22" s="59">
        <f>+[5]Cuadro60!I11</f>
        <v>1.3369463823240899E-4</v>
      </c>
      <c r="I22" s="93">
        <f>+[5]Cuadro60!J11</f>
        <v>9</v>
      </c>
      <c r="J22" s="94">
        <f>+[5]Cuadro60!K11</f>
        <v>8</v>
      </c>
      <c r="K22" s="93">
        <f>+[5]Cuadro60!L11</f>
        <v>8</v>
      </c>
      <c r="L22" s="11"/>
      <c r="M22" s="7"/>
      <c r="O22" s="56"/>
      <c r="P22" s="56"/>
      <c r="Q22" s="56"/>
    </row>
    <row r="23" spans="1:17">
      <c r="A23" s="7"/>
      <c r="B23" s="9" t="str">
        <f>+[5]Cuadro60!C12</f>
        <v>Examen Laboratorio</v>
      </c>
      <c r="C23" s="59">
        <f>+[5]Cuadro60!D12</f>
        <v>0.39</v>
      </c>
      <c r="D23" s="59">
        <f>+[5]Cuadro60!E12</f>
        <v>8.6737490596931901E-5</v>
      </c>
      <c r="E23" s="60">
        <f>+[5]Cuadro60!F12</f>
        <v>0.37</v>
      </c>
      <c r="F23" s="60">
        <f>+[5]Cuadro60!G12</f>
        <v>3.1956581991034301E-5</v>
      </c>
      <c r="G23" s="59">
        <f>+[5]Cuadro60!H12</f>
        <v>0.35</v>
      </c>
      <c r="H23" s="59">
        <f>+[5]Cuadro60!I12</f>
        <v>3.6426374637667301E-4</v>
      </c>
      <c r="I23" s="93">
        <f>+[5]Cuadro60!J12</f>
        <v>10</v>
      </c>
      <c r="J23" s="94">
        <f>+[5]Cuadro60!K12</f>
        <v>9</v>
      </c>
      <c r="K23" s="93">
        <f>+[5]Cuadro60!L12</f>
        <v>7</v>
      </c>
      <c r="L23" s="11"/>
      <c r="M23" s="7"/>
      <c r="O23" s="56"/>
      <c r="P23" s="56"/>
      <c r="Q23" s="56"/>
    </row>
    <row r="24" spans="1:17">
      <c r="A24" s="7"/>
      <c r="B24" s="9" t="str">
        <f>+[5]Cuadro60!C13</f>
        <v>Otras medicinas</v>
      </c>
      <c r="C24" s="59">
        <f>+[5]Cuadro60!D13</f>
        <v>-0.96</v>
      </c>
      <c r="D24" s="59">
        <f>+[5]Cuadro60!E13</f>
        <v>-4.2377356404819603E-3</v>
      </c>
      <c r="E24" s="60">
        <f>+[5]Cuadro60!F13</f>
        <v>-1.29</v>
      </c>
      <c r="F24" s="60">
        <f>+[5]Cuadro60!G13</f>
        <v>-5.2488094636475701E-3</v>
      </c>
      <c r="G24" s="59">
        <f>+[5]Cuadro60!H13</f>
        <v>-0.82</v>
      </c>
      <c r="H24" s="59">
        <f>+[5]Cuadro60!I13</f>
        <v>-4.5409505638231498E-3</v>
      </c>
      <c r="I24" s="93">
        <f>+[5]Cuadro60!J13</f>
        <v>11</v>
      </c>
      <c r="J24" s="94">
        <f>+[5]Cuadro60!K13</f>
        <v>11</v>
      </c>
      <c r="K24" s="93">
        <f>+[5]Cuadro60!L13</f>
        <v>11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27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162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tr">
        <f>+[5]Cuadro61!C2</f>
        <v>Educación</v>
      </c>
      <c r="C13" s="64">
        <f>+[5]Cuadro61!D2</f>
        <v>0.01</v>
      </c>
      <c r="D13" s="64">
        <f>+[5]Cuadro61!E2</f>
        <v>7.5018573124799098E-4</v>
      </c>
      <c r="E13" s="64">
        <f>+[5]Cuadro61!F2</f>
        <v>0.03</v>
      </c>
      <c r="F13" s="64">
        <f>+[5]Cuadro61!G2</f>
        <v>1.9210262871337601E-3</v>
      </c>
      <c r="G13" s="64">
        <f>+[5]Cuadro61!H2</f>
        <v>-0.02</v>
      </c>
      <c r="H13" s="64">
        <f>+[5]Cuadro61!I2</f>
        <v>-1.97455736369907E-3</v>
      </c>
      <c r="I13" s="98"/>
      <c r="J13" s="98"/>
      <c r="K13" s="98"/>
      <c r="L13" s="11"/>
      <c r="M13" s="7"/>
    </row>
    <row r="14" spans="1:22">
      <c r="A14" s="7"/>
      <c r="B14" s="131" t="str">
        <f>+[5]Cuadro61!C3</f>
        <v>Enseñanza</v>
      </c>
      <c r="C14" s="59">
        <f>+[5]Cuadro61!D3</f>
        <v>0</v>
      </c>
      <c r="D14" s="59">
        <f>+[5]Cuadro61!E3</f>
        <v>0</v>
      </c>
      <c r="E14" s="60">
        <f>+[5]Cuadro61!F3</f>
        <v>0</v>
      </c>
      <c r="F14" s="60">
        <f>+[5]Cuadro61!G3</f>
        <v>0</v>
      </c>
      <c r="G14" s="59">
        <f>+[5]Cuadro61!H3</f>
        <v>0</v>
      </c>
      <c r="H14" s="59">
        <f>+[5]Cuadro61!I3</f>
        <v>0</v>
      </c>
      <c r="I14" s="93">
        <f>+[5]Cuadro61!J3</f>
        <v>2</v>
      </c>
      <c r="J14" s="94">
        <f>+[5]Cuadro61!K3</f>
        <v>2</v>
      </c>
      <c r="K14" s="93">
        <f>+[5]Cuadro61!L3</f>
        <v>2</v>
      </c>
      <c r="L14" s="11"/>
    </row>
    <row r="15" spans="1:22">
      <c r="A15" s="7"/>
      <c r="B15" s="131" t="str">
        <f>+[5]Cuadro61!C4</f>
        <v>Articulo Escolar</v>
      </c>
      <c r="C15" s="59">
        <f>+[5]Cuadro61!D4</f>
        <v>0.08</v>
      </c>
      <c r="D15" s="59">
        <f>+[5]Cuadro61!E4</f>
        <v>8.9352312129800605E-4</v>
      </c>
      <c r="E15" s="60">
        <f>+[5]Cuadro61!F4</f>
        <v>0.18</v>
      </c>
      <c r="F15" s="60">
        <f>+[5]Cuadro61!G4</f>
        <v>1.9869941194175398E-3</v>
      </c>
      <c r="G15" s="59">
        <f>+[5]Cuadro61!H4</f>
        <v>-0.26</v>
      </c>
      <c r="H15" s="59">
        <f>+[5]Cuadro61!I4</f>
        <v>-1.6446082020717E-3</v>
      </c>
      <c r="I15" s="93">
        <f>+[5]Cuadro61!J4</f>
        <v>1</v>
      </c>
      <c r="J15" s="94">
        <f>+[5]Cuadro61!K4</f>
        <v>1</v>
      </c>
      <c r="K15" s="93">
        <f>+[5]Cuadro61!L4</f>
        <v>1</v>
      </c>
      <c r="L15" s="11"/>
      <c r="M15" s="7"/>
      <c r="N15" s="6"/>
      <c r="O15" s="5"/>
    </row>
    <row r="16" spans="1:22"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L18" s="11"/>
      <c r="M18" s="7"/>
    </row>
    <row r="19" spans="1:21">
      <c r="A19" s="7"/>
      <c r="L19" s="11"/>
      <c r="M19" s="7"/>
    </row>
    <row r="20" spans="1:21">
      <c r="A20" s="7"/>
      <c r="B20" s="9"/>
      <c r="C20" s="184" t="s">
        <v>203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775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+[5]Cuadro61a!B2</f>
        <v>-0.01</v>
      </c>
      <c r="F23" s="60">
        <f>+[5]Cuadro61a!C2</f>
        <v>0</v>
      </c>
      <c r="G23" s="59">
        <f>+[5]Cuadro61a!D2</f>
        <v>0.01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+[5]Cuadro61a!B3</f>
        <v>-0.02</v>
      </c>
      <c r="F24" s="60">
        <f>+[5]Cuadro61a!C3</f>
        <v>0</v>
      </c>
      <c r="G24" s="59">
        <f>+[5]Cuadro61a!D3</f>
        <v>0.01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7"/>
      <c r="J10" s="11"/>
      <c r="K10" s="7"/>
    </row>
    <row r="11" spans="1:22">
      <c r="A11" s="7"/>
      <c r="B11" s="12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>
      <c r="A13" s="7"/>
      <c r="B13" s="19" t="str">
        <f>+[5]Cuadro62!C2</f>
        <v>Enseñanza</v>
      </c>
      <c r="C13" s="64">
        <f>+[5]Cuadro62!D2</f>
        <v>0</v>
      </c>
      <c r="D13" s="64">
        <f>+[5]Cuadro62!E2</f>
        <v>0</v>
      </c>
      <c r="E13" s="64">
        <f>+[5]Cuadro62!F2</f>
        <v>0</v>
      </c>
      <c r="F13" s="64">
        <f>+[5]Cuadro62!G2</f>
        <v>0</v>
      </c>
      <c r="G13" s="64">
        <f>+[5]Cuadro62!H2</f>
        <v>0</v>
      </c>
      <c r="H13" s="64">
        <f>+[5]Cuadro62!I2</f>
        <v>0</v>
      </c>
      <c r="I13" s="101"/>
      <c r="J13" s="11"/>
      <c r="K13" s="7"/>
    </row>
    <row r="14" spans="1:22">
      <c r="A14" s="7"/>
      <c r="B14" s="9" t="str">
        <f>+[5]Cuadro62!C3</f>
        <v>Educación básica</v>
      </c>
      <c r="C14" s="61">
        <f>+[5]Cuadro62!D3</f>
        <v>0</v>
      </c>
      <c r="D14" s="61">
        <f>+[5]Cuadro62!E3</f>
        <v>0</v>
      </c>
      <c r="E14" s="60">
        <f>+[5]Cuadro62!F3</f>
        <v>0</v>
      </c>
      <c r="F14" s="60">
        <f>+[5]Cuadro62!G3</f>
        <v>0</v>
      </c>
      <c r="G14" s="59">
        <f>+[5]Cuadro62!H3</f>
        <v>0</v>
      </c>
      <c r="H14" s="61">
        <f>+[5]Cuadro62!I3</f>
        <v>0</v>
      </c>
      <c r="I14" s="129"/>
      <c r="J14" s="11"/>
      <c r="K14" s="7"/>
    </row>
    <row r="15" spans="1:22">
      <c r="A15" s="7"/>
      <c r="B15" s="9" t="str">
        <f>+[5]Cuadro62!C4</f>
        <v>Educación superior</v>
      </c>
      <c r="C15" s="59">
        <f>+[5]Cuadro62!D4</f>
        <v>0</v>
      </c>
      <c r="D15" s="59">
        <f>+[5]Cuadro62!E4</f>
        <v>0</v>
      </c>
      <c r="E15" s="60">
        <f>+[5]Cuadro62!F4</f>
        <v>0</v>
      </c>
      <c r="F15" s="60">
        <f>+[5]Cuadro62!G4</f>
        <v>0</v>
      </c>
      <c r="G15" s="59">
        <f>+[5]Cuadro62!H4</f>
        <v>0</v>
      </c>
      <c r="H15" s="59">
        <f>+[5]Cuadro62!I4</f>
        <v>0</v>
      </c>
      <c r="I15" s="129"/>
      <c r="J15" s="11"/>
      <c r="K15" s="7"/>
    </row>
    <row r="16" spans="1:22" s="17" customFormat="1">
      <c r="A16" s="7"/>
      <c r="B16" s="9" t="str">
        <f>+[5]Cuadro62!C5</f>
        <v>Otros costos</v>
      </c>
      <c r="C16" s="59">
        <f>+[5]Cuadro62!D5</f>
        <v>0</v>
      </c>
      <c r="D16" s="59">
        <f>+[5]Cuadro62!E5</f>
        <v>0</v>
      </c>
      <c r="E16" s="60">
        <f>+[5]Cuadro62!F5</f>
        <v>0</v>
      </c>
      <c r="F16" s="60">
        <f>+[5]Cuadro62!G5</f>
        <v>0</v>
      </c>
      <c r="G16" s="59">
        <f>+[5]Cuadro62!H5</f>
        <v>0</v>
      </c>
      <c r="H16" s="59">
        <f>+[5]Cuadro62!I5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+[5]Cuadro62!C6</f>
        <v>Educación básica</v>
      </c>
      <c r="C22" s="64">
        <f>+[5]Cuadro62!D6</f>
        <v>0</v>
      </c>
      <c r="D22" s="64">
        <f>+[5]Cuadro62!E6</f>
        <v>0</v>
      </c>
      <c r="E22" s="64">
        <f>+[5]Cuadro62!F6</f>
        <v>0</v>
      </c>
      <c r="F22" s="64">
        <f>+[5]Cuadro62!G6</f>
        <v>0</v>
      </c>
      <c r="G22" s="64">
        <f>+[5]Cuadro62!H6</f>
        <v>0</v>
      </c>
      <c r="H22" s="64">
        <f>+[5]Cuadro62!I6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+[5]Cuadro62!C7</f>
        <v>Matricula básica</v>
      </c>
      <c r="C23" s="61">
        <f>+[5]Cuadro62!D7</f>
        <v>0</v>
      </c>
      <c r="D23" s="61">
        <f>+[5]Cuadro62!E7</f>
        <v>0</v>
      </c>
      <c r="E23" s="60">
        <f>+[5]Cuadro62!F7</f>
        <v>0</v>
      </c>
      <c r="F23" s="60">
        <f>+[5]Cuadro62!G7</f>
        <v>0</v>
      </c>
      <c r="G23" s="59">
        <f>+[5]Cuadro62!H7</f>
        <v>0</v>
      </c>
      <c r="H23" s="61">
        <f>+[5]Cuadro62!I7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+[5]Cuadro62!C8</f>
        <v>Pensión básica</v>
      </c>
      <c r="C24" s="61">
        <f>+[5]Cuadro62!D8</f>
        <v>0</v>
      </c>
      <c r="D24" s="61">
        <f>+[5]Cuadro62!E8</f>
        <v>0</v>
      </c>
      <c r="E24" s="60">
        <f>+[5]Cuadro62!F8</f>
        <v>0</v>
      </c>
      <c r="F24" s="60">
        <f>+[5]Cuadro62!G8</f>
        <v>0</v>
      </c>
      <c r="G24" s="59">
        <f>+[5]Cuadro62!H8</f>
        <v>0</v>
      </c>
      <c r="H24" s="61">
        <f>+[5]Cuadro62!I8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7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+[5]Cuadro62!C9</f>
        <v>Educación superior</v>
      </c>
      <c r="C30" s="64">
        <f>+[5]Cuadro62!D9</f>
        <v>0</v>
      </c>
      <c r="D30" s="64">
        <f>+[5]Cuadro62!E9</f>
        <v>0</v>
      </c>
      <c r="E30" s="64">
        <f>+[5]Cuadro62!F9</f>
        <v>0</v>
      </c>
      <c r="F30" s="64">
        <f>+[5]Cuadro62!G9</f>
        <v>0</v>
      </c>
      <c r="G30" s="64">
        <f>+[5]Cuadro62!H9</f>
        <v>0</v>
      </c>
      <c r="H30" s="64">
        <f>+[5]Cuadro62!I9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+[5]Cuadro62!C10</f>
        <v>Matricula superior</v>
      </c>
      <c r="C31" s="61">
        <f>+[5]Cuadro62!D10</f>
        <v>0</v>
      </c>
      <c r="D31" s="61">
        <f>+[5]Cuadro62!E10</f>
        <v>0</v>
      </c>
      <c r="E31" s="60">
        <f>+[5]Cuadro62!F10</f>
        <v>0</v>
      </c>
      <c r="F31" s="60">
        <f>+[5]Cuadro62!G10</f>
        <v>0</v>
      </c>
      <c r="G31" s="59">
        <f>+[5]Cuadro62!H10</f>
        <v>0</v>
      </c>
      <c r="H31" s="61">
        <f>+[5]Cuadro62!I10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27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+[5]Cuadro62!C11</f>
        <v>Otros costos</v>
      </c>
      <c r="C37" s="64">
        <f>+[5]Cuadro62!D11</f>
        <v>0</v>
      </c>
      <c r="D37" s="64">
        <f>+[5]Cuadro62!E11</f>
        <v>0</v>
      </c>
      <c r="E37" s="64">
        <f>+[5]Cuadro62!F11</f>
        <v>0</v>
      </c>
      <c r="F37" s="64">
        <f>+[5]Cuadro62!G11</f>
        <v>0</v>
      </c>
      <c r="G37" s="64">
        <f>+[5]Cuadro62!H11</f>
        <v>0</v>
      </c>
      <c r="H37" s="64">
        <f>+[5]Cuadro62!I11</f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+[5]Cuadro62!C12</f>
        <v>Otro costo educati</v>
      </c>
      <c r="C38" s="61">
        <f>+[5]Cuadro62!D12</f>
        <v>0</v>
      </c>
      <c r="D38" s="61">
        <f>+[5]Cuadro62!E12</f>
        <v>0</v>
      </c>
      <c r="E38" s="60">
        <f>+[5]Cuadro62!F12</f>
        <v>0</v>
      </c>
      <c r="F38" s="60">
        <f>+[5]Cuadro62!G12</f>
        <v>0</v>
      </c>
      <c r="G38" s="59">
        <f>+[5]Cuadro62!H12</f>
        <v>0</v>
      </c>
      <c r="H38" s="61">
        <f>+[5]Cuadro62!I12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0"/>
      <c r="D39" s="190"/>
      <c r="E39" s="190"/>
      <c r="F39" s="190"/>
      <c r="G39" s="190"/>
      <c r="H39" s="19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27"/>
      <c r="J10" s="11"/>
      <c r="K10" s="7"/>
    </row>
    <row r="11" spans="1:22">
      <c r="A11" s="7"/>
      <c r="B11" s="14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>
      <c r="A13" s="7"/>
      <c r="B13" s="19" t="str">
        <f>+[5]Cuadro63!C2</f>
        <v>Articulo Escolar</v>
      </c>
      <c r="C13" s="64">
        <f>+[5]Cuadro63!D2</f>
        <v>0.08</v>
      </c>
      <c r="D13" s="64">
        <f>+[5]Cuadro63!E2</f>
        <v>8.9352312129800605E-4</v>
      </c>
      <c r="E13" s="64">
        <f>+[5]Cuadro63!F2</f>
        <v>0.18</v>
      </c>
      <c r="F13" s="64">
        <f>+[5]Cuadro63!G2</f>
        <v>1.9869941194175398E-3</v>
      </c>
      <c r="G13" s="64">
        <f>+[5]Cuadro63!H2</f>
        <v>-0.26</v>
      </c>
      <c r="H13" s="64">
        <f>+[5]Cuadro63!I2</f>
        <v>-1.6446082020717E-3</v>
      </c>
      <c r="I13" s="101"/>
      <c r="J13" s="11"/>
      <c r="K13" s="7"/>
    </row>
    <row r="14" spans="1:22">
      <c r="A14" s="7"/>
      <c r="B14" s="9" t="str">
        <f>+[5]Cuadro63!C3</f>
        <v>Textos-cuadernos</v>
      </c>
      <c r="C14" s="61">
        <f>+[5]Cuadro63!D3</f>
        <v>0.16</v>
      </c>
      <c r="D14" s="61">
        <f>+[5]Cuadro63!E3</f>
        <v>1.5247409605630799E-3</v>
      </c>
      <c r="E14" s="60">
        <f>+[5]Cuadro63!F3</f>
        <v>0.27</v>
      </c>
      <c r="F14" s="60">
        <f>+[5]Cuadro63!G3</f>
        <v>2.5730216124209499E-3</v>
      </c>
      <c r="G14" s="59">
        <f>+[5]Cuadro63!H3</f>
        <v>-0.16</v>
      </c>
      <c r="H14" s="61">
        <f>+[5]Cuadro63!I3</f>
        <v>-7.2875314111854996E-4</v>
      </c>
      <c r="I14" s="129"/>
      <c r="J14" s="11"/>
      <c r="K14" s="7"/>
    </row>
    <row r="15" spans="1:22">
      <c r="A15" s="7"/>
      <c r="B15" s="9" t="str">
        <f>+[5]Cuadro63!C4</f>
        <v>Gasto escolares</v>
      </c>
      <c r="C15" s="59">
        <f>+[5]Cuadro63!D4</f>
        <v>-0.4</v>
      </c>
      <c r="D15" s="59">
        <f>+[5]Cuadro63!E4</f>
        <v>-6.5565723596961497E-4</v>
      </c>
      <c r="E15" s="60">
        <f>+[5]Cuadro63!F4</f>
        <v>-0.4</v>
      </c>
      <c r="F15" s="60">
        <f>+[5]Cuadro63!G4</f>
        <v>-6.0339182021398202E-4</v>
      </c>
      <c r="G15" s="59">
        <f>+[5]Cuadro63!H4</f>
        <v>-0.51</v>
      </c>
      <c r="H15" s="59">
        <f>+[5]Cuadro63!I4</f>
        <v>-9.0292687740670498E-4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4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+[5]Cuadro63!C5</f>
        <v>Textos-cuadernos</v>
      </c>
      <c r="C21" s="64">
        <f>+[5]Cuadro63!D5</f>
        <v>0.16</v>
      </c>
      <c r="D21" s="64">
        <f>+[5]Cuadro63!E5</f>
        <v>1.5247409605630799E-3</v>
      </c>
      <c r="E21" s="64">
        <f>+[5]Cuadro63!F5</f>
        <v>0.27</v>
      </c>
      <c r="F21" s="64">
        <f>+[5]Cuadro63!G5</f>
        <v>2.5730216124209499E-3</v>
      </c>
      <c r="G21" s="64">
        <f>+[5]Cuadro63!H5</f>
        <v>-0.16</v>
      </c>
      <c r="H21" s="64">
        <f>+[5]Cuadro63!I5</f>
        <v>-7.2875314111854996E-4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+[5]Cuadro63!C6</f>
        <v>Textos</v>
      </c>
      <c r="C22" s="61">
        <f>+[5]Cuadro63!D6</f>
        <v>0</v>
      </c>
      <c r="D22" s="61">
        <f>+[5]Cuadro63!E6</f>
        <v>0</v>
      </c>
      <c r="E22" s="60">
        <f>+[5]Cuadro63!F6</f>
        <v>0</v>
      </c>
      <c r="F22" s="60">
        <f>+[5]Cuadro63!G6</f>
        <v>0</v>
      </c>
      <c r="G22" s="59">
        <f>+[5]Cuadro63!H6</f>
        <v>0</v>
      </c>
      <c r="H22" s="61">
        <f>+[5]Cuadro63!I6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+[5]Cuadro63!C7</f>
        <v>Cuadernos</v>
      </c>
      <c r="C23" s="61">
        <f>+[5]Cuadro63!D7</f>
        <v>0.76</v>
      </c>
      <c r="D23" s="61">
        <f>+[5]Cuadro63!E7</f>
        <v>1.29669095087795E-3</v>
      </c>
      <c r="E23" s="60">
        <f>+[5]Cuadro63!F7</f>
        <v>0.87</v>
      </c>
      <c r="F23" s="60">
        <f>+[5]Cuadro63!G7</f>
        <v>2.27711033780786E-3</v>
      </c>
      <c r="G23" s="59">
        <f>+[5]Cuadro63!H7</f>
        <v>0.88</v>
      </c>
      <c r="H23" s="61">
        <f>+[5]Cuadro63!I7</f>
        <v>8.9901686964786697E-5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+[5]Cuadro63!C8</f>
        <v>Otro artículo escola</v>
      </c>
      <c r="C24" s="61">
        <f>+[5]Cuadro63!D8</f>
        <v>0.21</v>
      </c>
      <c r="D24" s="61">
        <f>+[5]Cuadro63!E8</f>
        <v>2.7584388805021399E-4</v>
      </c>
      <c r="E24" s="60">
        <f>+[5]Cuadro63!F8</f>
        <v>0.21</v>
      </c>
      <c r="F24" s="60">
        <f>+[5]Cuadro63!G8</f>
        <v>3.3257433103399799E-4</v>
      </c>
      <c r="G24" s="59">
        <f>+[5]Cuadro63!H8</f>
        <v>-1.0900000000000001</v>
      </c>
      <c r="H24" s="61">
        <f>+[5]Cuadro63!I8</f>
        <v>-8.3421228666025703E-4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4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+[5]Cuadro63!C9</f>
        <v>Gasto escolares</v>
      </c>
      <c r="C30" s="64">
        <f>+[5]Cuadro63!D9</f>
        <v>-0.4</v>
      </c>
      <c r="D30" s="64">
        <f>+[5]Cuadro63!E9</f>
        <v>-6.5565723596961497E-4</v>
      </c>
      <c r="E30" s="64">
        <f>+[5]Cuadro63!F9</f>
        <v>-0.4</v>
      </c>
      <c r="F30" s="64">
        <f>+[5]Cuadro63!G9</f>
        <v>-6.0339182021398202E-4</v>
      </c>
      <c r="G30" s="64">
        <f>+[5]Cuadro63!H9</f>
        <v>-0.51</v>
      </c>
      <c r="H30" s="64">
        <f>+[5]Cuadro63!I9</f>
        <v>-9.0292687740670498E-4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+[5]Cuadro63!C10</f>
        <v>Otros escolares</v>
      </c>
      <c r="C31" s="61">
        <f>+[5]Cuadro63!D10</f>
        <v>-0.4</v>
      </c>
      <c r="D31" s="61">
        <f>+[5]Cuadro63!E10</f>
        <v>-6.5565723596961497E-4</v>
      </c>
      <c r="E31" s="60">
        <f>+[5]Cuadro63!F10</f>
        <v>-0.4</v>
      </c>
      <c r="F31" s="60">
        <f>+[5]Cuadro63!G10</f>
        <v>-6.0339182021398202E-4</v>
      </c>
      <c r="G31" s="59">
        <f>+[5]Cuadro63!H10</f>
        <v>-0.51</v>
      </c>
      <c r="H31" s="61">
        <f>+[5]Cuadro63!I10</f>
        <v>-9.0292687740670498E-4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2"/>
      <c r="D34" s="182"/>
      <c r="E34" s="182"/>
      <c r="F34" s="182"/>
      <c r="G34" s="182"/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2"/>
      <c r="D37" s="182"/>
      <c r="E37" s="182"/>
      <c r="F37" s="182"/>
      <c r="G37" s="182"/>
      <c r="H37" s="18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  <mergeCell ref="C18:D18"/>
    <mergeCell ref="E18:F18"/>
    <mergeCell ref="G18:H18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183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785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tr">
        <f>+[5]Cuadro64!C2</f>
        <v>Educación</v>
      </c>
      <c r="C13" s="64">
        <f>+[5]Cuadro64!D2</f>
        <v>0.01</v>
      </c>
      <c r="D13" s="64">
        <f>+[5]Cuadro64!E2</f>
        <v>7.5018573124799098E-4</v>
      </c>
      <c r="E13" s="64">
        <f>+[5]Cuadro64!F2</f>
        <v>0.03</v>
      </c>
      <c r="F13" s="64">
        <f>+[5]Cuadro64!G2</f>
        <v>1.9210262871337601E-3</v>
      </c>
      <c r="G13" s="64">
        <f>+[5]Cuadro64!H2</f>
        <v>-0.02</v>
      </c>
      <c r="H13" s="64">
        <f>+[5]Cuadro64!I2</f>
        <v>-1.97455736369907E-3</v>
      </c>
      <c r="I13" s="98"/>
      <c r="J13" s="98"/>
      <c r="K13" s="98"/>
      <c r="L13" s="11"/>
      <c r="M13" s="7"/>
    </row>
    <row r="14" spans="1:22">
      <c r="A14" s="7"/>
      <c r="B14" s="152" t="str">
        <f>+[5]Cuadro64!C3</f>
        <v>Cuadernos</v>
      </c>
      <c r="C14" s="59">
        <f>+[5]Cuadro64!D3</f>
        <v>0.76</v>
      </c>
      <c r="D14" s="59">
        <f>+[5]Cuadro64!E3</f>
        <v>1.29669095087795E-3</v>
      </c>
      <c r="E14" s="60">
        <f>+[5]Cuadro64!F3</f>
        <v>0.87</v>
      </c>
      <c r="F14" s="60">
        <f>+[5]Cuadro64!G3</f>
        <v>2.27711033780786E-3</v>
      </c>
      <c r="G14" s="59">
        <f>+[5]Cuadro64!H3</f>
        <v>0.88</v>
      </c>
      <c r="H14" s="59">
        <f>+[5]Cuadro64!I3</f>
        <v>8.9901686964786697E-5</v>
      </c>
      <c r="I14" s="93">
        <f>+[5]Cuadro64!J3</f>
        <v>1</v>
      </c>
      <c r="J14" s="94">
        <f>+[5]Cuadro64!K3</f>
        <v>1</v>
      </c>
      <c r="K14" s="93">
        <f>+[5]Cuadro64!L3</f>
        <v>8</v>
      </c>
      <c r="L14" s="11"/>
      <c r="M14" s="7"/>
    </row>
    <row r="15" spans="1:22">
      <c r="A15" s="7"/>
      <c r="B15" s="152" t="str">
        <f>+[5]Cuadro64!C4</f>
        <v>Otro artículo escola</v>
      </c>
      <c r="C15" s="59">
        <f>+[5]Cuadro64!D4</f>
        <v>0.21</v>
      </c>
      <c r="D15" s="59">
        <f>+[5]Cuadro64!E4</f>
        <v>2.7584388805021399E-4</v>
      </c>
      <c r="E15" s="60">
        <f>+[5]Cuadro64!F4</f>
        <v>0.21</v>
      </c>
      <c r="F15" s="60">
        <f>+[5]Cuadro64!G4</f>
        <v>3.3257433103399799E-4</v>
      </c>
      <c r="G15" s="59">
        <f>+[5]Cuadro64!H4</f>
        <v>-1.0900000000000001</v>
      </c>
      <c r="H15" s="59">
        <f>+[5]Cuadro64!I4</f>
        <v>-8.3421228666025703E-4</v>
      </c>
      <c r="I15" s="93">
        <f>+[5]Cuadro64!J4</f>
        <v>2</v>
      </c>
      <c r="J15" s="94">
        <f>+[5]Cuadro64!K4</f>
        <v>2</v>
      </c>
      <c r="K15" s="93">
        <f>+[5]Cuadro64!L4</f>
        <v>2</v>
      </c>
      <c r="L15" s="11"/>
      <c r="M15" s="7"/>
      <c r="O15" s="53"/>
    </row>
    <row r="16" spans="1:22">
      <c r="A16" s="7"/>
      <c r="B16" s="152" t="str">
        <f>+[5]Cuadro64!C5</f>
        <v>Matricula básica</v>
      </c>
      <c r="C16" s="59">
        <f>+[5]Cuadro64!D5</f>
        <v>0</v>
      </c>
      <c r="D16" s="59">
        <f>+[5]Cuadro64!E5</f>
        <v>0</v>
      </c>
      <c r="E16" s="60">
        <f>+[5]Cuadro64!F5</f>
        <v>0</v>
      </c>
      <c r="F16" s="60">
        <f>+[5]Cuadro64!G5</f>
        <v>0</v>
      </c>
      <c r="G16" s="59">
        <f>+[5]Cuadro64!H5</f>
        <v>0</v>
      </c>
      <c r="H16" s="59">
        <f>+[5]Cuadro64!I5</f>
        <v>0</v>
      </c>
      <c r="I16" s="93">
        <f>+[5]Cuadro64!J5</f>
        <v>3</v>
      </c>
      <c r="J16" s="94">
        <f>+[5]Cuadro64!K5</f>
        <v>3</v>
      </c>
      <c r="K16" s="93">
        <f>+[5]Cuadro64!L5</f>
        <v>3</v>
      </c>
      <c r="L16" s="11"/>
      <c r="M16" s="7"/>
      <c r="O16" s="18"/>
    </row>
    <row r="17" spans="1:22">
      <c r="A17" s="7"/>
      <c r="B17" s="152" t="str">
        <f>+[5]Cuadro64!C6</f>
        <v>Pensión básica</v>
      </c>
      <c r="C17" s="59">
        <f>+[5]Cuadro64!D6</f>
        <v>0</v>
      </c>
      <c r="D17" s="59">
        <f>+[5]Cuadro64!E6</f>
        <v>0</v>
      </c>
      <c r="E17" s="60">
        <f>+[5]Cuadro64!F6</f>
        <v>0</v>
      </c>
      <c r="F17" s="60">
        <f>+[5]Cuadro64!G6</f>
        <v>0</v>
      </c>
      <c r="G17" s="59">
        <f>+[5]Cuadro64!H6</f>
        <v>0</v>
      </c>
      <c r="H17" s="59">
        <f>+[5]Cuadro64!I6</f>
        <v>0</v>
      </c>
      <c r="I17" s="93">
        <f>+[5]Cuadro64!J6</f>
        <v>4</v>
      </c>
      <c r="J17" s="94">
        <f>+[5]Cuadro64!K6</f>
        <v>4</v>
      </c>
      <c r="K17" s="93">
        <f>+[5]Cuadro64!L6</f>
        <v>4</v>
      </c>
      <c r="L17" s="11"/>
      <c r="M17" s="7"/>
    </row>
    <row r="18" spans="1:22">
      <c r="A18" s="7"/>
      <c r="B18" s="152" t="str">
        <f>+[5]Cuadro64!C7</f>
        <v>Matricula superior</v>
      </c>
      <c r="C18" s="59">
        <f>+[5]Cuadro64!D7</f>
        <v>0</v>
      </c>
      <c r="D18" s="59">
        <f>+[5]Cuadro64!E7</f>
        <v>0</v>
      </c>
      <c r="E18" s="60">
        <f>+[5]Cuadro64!F7</f>
        <v>0</v>
      </c>
      <c r="F18" s="60">
        <f>+[5]Cuadro64!G7</f>
        <v>0</v>
      </c>
      <c r="G18" s="59">
        <f>+[5]Cuadro64!H7</f>
        <v>0</v>
      </c>
      <c r="H18" s="59">
        <f>+[5]Cuadro64!I7</f>
        <v>0</v>
      </c>
      <c r="I18" s="93">
        <f>+[5]Cuadro64!J7</f>
        <v>5</v>
      </c>
      <c r="J18" s="94">
        <f>+[5]Cuadro64!K7</f>
        <v>5</v>
      </c>
      <c r="K18" s="93">
        <f>+[5]Cuadro64!L7</f>
        <v>5</v>
      </c>
      <c r="L18" s="11"/>
      <c r="M18" s="7"/>
    </row>
    <row r="19" spans="1:22">
      <c r="A19" s="7"/>
      <c r="B19" s="152" t="str">
        <f>+[5]Cuadro64!C8</f>
        <v>Otro costo educati</v>
      </c>
      <c r="C19" s="59">
        <f>+[5]Cuadro64!D8</f>
        <v>0</v>
      </c>
      <c r="D19" s="59">
        <f>+[5]Cuadro64!E8</f>
        <v>0</v>
      </c>
      <c r="E19" s="60">
        <f>+[5]Cuadro64!F8</f>
        <v>0</v>
      </c>
      <c r="F19" s="60">
        <f>+[5]Cuadro64!G8</f>
        <v>0</v>
      </c>
      <c r="G19" s="59">
        <f>+[5]Cuadro64!H8</f>
        <v>0</v>
      </c>
      <c r="H19" s="59">
        <f>+[5]Cuadro64!I8</f>
        <v>0</v>
      </c>
      <c r="I19" s="93">
        <f>+[5]Cuadro64!J8</f>
        <v>6</v>
      </c>
      <c r="J19" s="94">
        <f>+[5]Cuadro64!K8</f>
        <v>6</v>
      </c>
      <c r="K19" s="93">
        <f>+[5]Cuadro64!L8</f>
        <v>6</v>
      </c>
      <c r="L19" s="11"/>
      <c r="M19" s="7"/>
    </row>
    <row r="20" spans="1:22">
      <c r="A20" s="7"/>
      <c r="B20" s="152" t="str">
        <f>+[5]Cuadro64!C9</f>
        <v>Textos</v>
      </c>
      <c r="C20" s="59">
        <f>+[5]Cuadro64!D9</f>
        <v>0</v>
      </c>
      <c r="D20" s="59">
        <f>+[5]Cuadro64!E9</f>
        <v>0</v>
      </c>
      <c r="E20" s="60">
        <f>+[5]Cuadro64!F9</f>
        <v>0</v>
      </c>
      <c r="F20" s="60">
        <f>+[5]Cuadro64!G9</f>
        <v>0</v>
      </c>
      <c r="G20" s="59">
        <f>+[5]Cuadro64!H9</f>
        <v>0</v>
      </c>
      <c r="H20" s="59">
        <f>+[5]Cuadro64!I9</f>
        <v>0</v>
      </c>
      <c r="I20" s="93">
        <f>+[5]Cuadro64!J9</f>
        <v>7</v>
      </c>
      <c r="J20" s="94">
        <f>+[5]Cuadro64!K9</f>
        <v>7</v>
      </c>
      <c r="K20" s="93">
        <f>+[5]Cuadro64!L9</f>
        <v>7</v>
      </c>
      <c r="L20" s="11"/>
      <c r="M20" s="7"/>
      <c r="P20" s="17"/>
      <c r="Q20" s="17"/>
    </row>
    <row r="21" spans="1:22">
      <c r="A21" s="7"/>
      <c r="B21" s="152" t="str">
        <f>+[5]Cuadro64!C10</f>
        <v>Otros escolares</v>
      </c>
      <c r="C21" s="59">
        <f>+[5]Cuadro64!D10</f>
        <v>-0.4</v>
      </c>
      <c r="D21" s="59">
        <f>+[5]Cuadro64!E10</f>
        <v>-6.5565723596961497E-4</v>
      </c>
      <c r="E21" s="60">
        <f>+[5]Cuadro64!F10</f>
        <v>-0.4</v>
      </c>
      <c r="F21" s="60">
        <f>+[5]Cuadro64!G10</f>
        <v>-6.0339182021398202E-4</v>
      </c>
      <c r="G21" s="59">
        <f>+[5]Cuadro64!H10</f>
        <v>-0.51</v>
      </c>
      <c r="H21" s="59">
        <f>+[5]Cuadro64!I10</f>
        <v>-9.0292687740670498E-4</v>
      </c>
      <c r="I21" s="93">
        <f>+[5]Cuadro64!J10</f>
        <v>8</v>
      </c>
      <c r="J21" s="94">
        <f>+[5]Cuadro64!K10</f>
        <v>8</v>
      </c>
      <c r="K21" s="93">
        <f>+[5]Cuadro64!L10</f>
        <v>1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161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tr">
        <f>+[5]Cuadro65!C2</f>
        <v>Diversión</v>
      </c>
      <c r="C13" s="64">
        <f>+[5]Cuadro65!D2</f>
        <v>-0.24</v>
      </c>
      <c r="D13" s="64">
        <f>+[5]Cuadro65!E2</f>
        <v>-7.9308335196606999E-3</v>
      </c>
      <c r="E13" s="64">
        <f>+[5]Cuadro65!F2</f>
        <v>-0.12</v>
      </c>
      <c r="F13" s="64">
        <f>+[5]Cuadro65!G2</f>
        <v>-2.7768445085653102E-3</v>
      </c>
      <c r="G13" s="64">
        <f>+[5]Cuadro65!H2</f>
        <v>-0.41</v>
      </c>
      <c r="H13" s="64">
        <f>+[5]Cuadro65!I2</f>
        <v>-2.1656449232380501E-2</v>
      </c>
      <c r="I13" s="98"/>
      <c r="J13" s="98"/>
      <c r="K13" s="98"/>
      <c r="L13" s="11"/>
      <c r="M13" s="7"/>
    </row>
    <row r="14" spans="1:22">
      <c r="A14" s="7"/>
      <c r="B14" s="131" t="str">
        <f>+[5]Cuadro65!C3</f>
        <v>Art Cultural y otro</v>
      </c>
      <c r="C14" s="59">
        <f>+[5]Cuadro65!D3</f>
        <v>-0.45</v>
      </c>
      <c r="D14" s="59">
        <f>+[5]Cuadro65!E3</f>
        <v>-2.9266620295986799E-3</v>
      </c>
      <c r="E14" s="60">
        <f>+[5]Cuadro65!F3</f>
        <v>-1.87</v>
      </c>
      <c r="F14" s="60">
        <f>+[5]Cuadro65!G3</f>
        <v>-1.0131444819789E-2</v>
      </c>
      <c r="G14" s="59">
        <f>+[5]Cuadro65!H3</f>
        <v>0.98</v>
      </c>
      <c r="H14" s="59">
        <f>+[5]Cuadro65!I3</f>
        <v>8.38745173164928E-3</v>
      </c>
      <c r="I14" s="93">
        <f>+[5]Cuadro65!J3</f>
        <v>2</v>
      </c>
      <c r="J14" s="94">
        <f>+[5]Cuadro65!K3</f>
        <v>1</v>
      </c>
      <c r="K14" s="93">
        <f>+[5]Cuadro65!L3</f>
        <v>3</v>
      </c>
      <c r="L14" s="11"/>
      <c r="M14" s="7"/>
      <c r="N14" s="6"/>
      <c r="O14" s="5"/>
    </row>
    <row r="15" spans="1:22">
      <c r="A15" s="7"/>
      <c r="B15" s="131" t="str">
        <f>+[5]Cuadro65!C4</f>
        <v>Aparato Esparci/to</v>
      </c>
      <c r="C15" s="59">
        <f>+[5]Cuadro65!D4</f>
        <v>-0.01</v>
      </c>
      <c r="D15" s="59">
        <f>+[5]Cuadro65!E4</f>
        <v>-5.3379230247797003E-5</v>
      </c>
      <c r="E15" s="60">
        <f>+[5]Cuadro65!F4</f>
        <v>-0.08</v>
      </c>
      <c r="F15" s="60">
        <f>+[5]Cuadro65!G4</f>
        <v>-5.1992462868695802E-4</v>
      </c>
      <c r="G15" s="59">
        <f>+[5]Cuadro65!H4</f>
        <v>0.34</v>
      </c>
      <c r="H15" s="59">
        <f>+[5]Cuadro65!I4</f>
        <v>1.9019903791547899E-3</v>
      </c>
      <c r="I15" s="93">
        <f>+[5]Cuadro65!J4</f>
        <v>3</v>
      </c>
      <c r="J15" s="94">
        <f>+[5]Cuadro65!K4</f>
        <v>2</v>
      </c>
      <c r="K15" s="93">
        <f>+[5]Cuadro65!L4</f>
        <v>2</v>
      </c>
      <c r="L15" s="11"/>
      <c r="M15" s="7"/>
      <c r="N15" s="6"/>
      <c r="O15" s="6"/>
    </row>
    <row r="16" spans="1:22">
      <c r="A16" s="7"/>
      <c r="B16" s="131" t="str">
        <f>+[5]Cuadro65!C5</f>
        <v>Servicio diversión</v>
      </c>
      <c r="C16" s="59">
        <f>+[5]Cuadro65!D5</f>
        <v>-0.24</v>
      </c>
      <c r="D16" s="59">
        <f>+[5]Cuadro65!E5</f>
        <v>-5.0890533772748698E-3</v>
      </c>
      <c r="E16" s="60">
        <f>+[5]Cuadro65!F5</f>
        <v>0.7</v>
      </c>
      <c r="F16" s="60">
        <f>+[5]Cuadro65!G5</f>
        <v>7.8556996987116396E-3</v>
      </c>
      <c r="G16" s="59">
        <f>+[5]Cuadro65!H5</f>
        <v>-0.83</v>
      </c>
      <c r="H16" s="59">
        <f>+[5]Cuadro65!I5</f>
        <v>-3.2091912403860799E-2</v>
      </c>
      <c r="I16" s="93">
        <f>+[5]Cuadro65!J5</f>
        <v>1</v>
      </c>
      <c r="J16" s="94">
        <f>+[5]Cuadro65!K5</f>
        <v>3</v>
      </c>
      <c r="K16" s="93">
        <f>+[5]Cuadro65!L5</f>
        <v>1</v>
      </c>
      <c r="L16" s="11"/>
      <c r="M16" s="7"/>
      <c r="N16" s="6"/>
      <c r="O16" s="157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4" t="s">
        <v>204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775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+[5]Cuadro65a!B2</f>
        <v>-0.1</v>
      </c>
      <c r="F23" s="60">
        <f>+[5]Cuadro65a!C2</f>
        <v>0.49</v>
      </c>
      <c r="G23" s="59">
        <f>+[5]Cuadro65a!D2</f>
        <v>-0.24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+[5]Cuadro65a!B3</f>
        <v>0.56999999999999995</v>
      </c>
      <c r="F24" s="60">
        <f>+[5]Cuadro65a!C3</f>
        <v>0.44</v>
      </c>
      <c r="G24" s="59">
        <f>+[5]Cuadro65a!D3</f>
        <v>7.0000000000000007E-2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tr">
        <f>+[5]Cuadro66!C2</f>
        <v>Art Cultural y otro</v>
      </c>
      <c r="C13" s="64">
        <f>+[5]Cuadro66!D2</f>
        <v>-0.45</v>
      </c>
      <c r="D13" s="64">
        <f>+[5]Cuadro66!E2</f>
        <v>-2.9266620295986799E-3</v>
      </c>
      <c r="E13" s="64">
        <f>+[5]Cuadro66!F2</f>
        <v>-1.87</v>
      </c>
      <c r="F13" s="64">
        <f>+[5]Cuadro66!G2</f>
        <v>-1.0131444819789E-2</v>
      </c>
      <c r="G13" s="64">
        <f>+[5]Cuadro66!H2</f>
        <v>0.98</v>
      </c>
      <c r="H13" s="64">
        <f>+[5]Cuadro66!I2</f>
        <v>8.38745173164928E-3</v>
      </c>
      <c r="I13" s="101"/>
      <c r="J13" s="11"/>
      <c r="K13" s="7"/>
    </row>
    <row r="14" spans="1:22">
      <c r="A14" s="7"/>
      <c r="B14" s="9" t="str">
        <f>+[5]Cuadro66!C3</f>
        <v>Art Culturales</v>
      </c>
      <c r="C14" s="61">
        <f>+[5]Cuadro66!D3</f>
        <v>0.31</v>
      </c>
      <c r="D14" s="61">
        <f>+[5]Cuadro66!E3</f>
        <v>4.1195464248721102E-4</v>
      </c>
      <c r="E14" s="60">
        <f>+[5]Cuadro66!F3</f>
        <v>0.23</v>
      </c>
      <c r="F14" s="60">
        <f>+[5]Cuadro66!G3</f>
        <v>1.5299670528322101E-4</v>
      </c>
      <c r="G14" s="59">
        <f>+[5]Cuadro66!H3</f>
        <v>0.47</v>
      </c>
      <c r="H14" s="61">
        <f>+[5]Cuadro66!I3</f>
        <v>1.3574860380032E-3</v>
      </c>
      <c r="I14" s="129"/>
      <c r="J14" s="11"/>
      <c r="K14" s="7"/>
    </row>
    <row r="15" spans="1:22">
      <c r="A15" s="7"/>
      <c r="B15" s="9" t="str">
        <f>+[5]Cuadro66!C4</f>
        <v>Juegos y fiestas</v>
      </c>
      <c r="C15" s="59">
        <f>+[5]Cuadro66!D4</f>
        <v>-1.65</v>
      </c>
      <c r="D15" s="59">
        <f>+[5]Cuadro66!E4</f>
        <v>-5.0013560414899497E-3</v>
      </c>
      <c r="E15" s="60">
        <f>+[5]Cuadro66!F4</f>
        <v>-2.65</v>
      </c>
      <c r="F15" s="60">
        <f>+[5]Cuadro66!G4</f>
        <v>-1.040259794281E-2</v>
      </c>
      <c r="G15" s="59">
        <f>+[5]Cuadro66!H4</f>
        <v>0.08</v>
      </c>
      <c r="H15" s="59">
        <f>+[5]Cuadro66!I4</f>
        <v>2.1613896259424601E-4</v>
      </c>
      <c r="I15" s="129"/>
      <c r="J15" s="11"/>
      <c r="K15" s="7"/>
    </row>
    <row r="16" spans="1:22" s="17" customFormat="1">
      <c r="A16" s="7"/>
      <c r="B16" s="9" t="str">
        <f>+[5]Cuadro66!C5</f>
        <v>Jardines y animales</v>
      </c>
      <c r="C16" s="59">
        <f>+[5]Cuadro66!D5</f>
        <v>2.54</v>
      </c>
      <c r="D16" s="59">
        <f>+[5]Cuadro66!E5</f>
        <v>2.4919558853062299E-3</v>
      </c>
      <c r="E16" s="60">
        <f>+[5]Cuadro66!F5</f>
        <v>0.46</v>
      </c>
      <c r="F16" s="60">
        <f>+[5]Cuadro66!G5</f>
        <v>1.9086728078397899E-4</v>
      </c>
      <c r="G16" s="59">
        <f>+[5]Cuadro66!H5</f>
        <v>4.6399999999999997</v>
      </c>
      <c r="H16" s="59">
        <f>+[5]Cuadro66!I5</f>
        <v>8.3946092896393706E-3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+[5]Cuadro66!C6</f>
        <v>Art. Aficiones</v>
      </c>
      <c r="C17" s="59">
        <f>+[5]Cuadro66!D6</f>
        <v>-0.7</v>
      </c>
      <c r="D17" s="59">
        <f>+[5]Cuadro66!E6</f>
        <v>-8.1350255696354301E-4</v>
      </c>
      <c r="E17" s="60">
        <f>+[5]Cuadro66!F6</f>
        <v>-0.19</v>
      </c>
      <c r="F17" s="60">
        <f>+[5]Cuadro66!G6</f>
        <v>-7.8307472635448093E-5</v>
      </c>
      <c r="G17" s="59">
        <f>+[5]Cuadro66!H6</f>
        <v>-1.33</v>
      </c>
      <c r="H17" s="59">
        <f>+[5]Cuadro66!I6</f>
        <v>-1.5428867549583101E-3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3" t="s">
        <v>225</v>
      </c>
      <c r="D20" s="183"/>
      <c r="E20" s="183" t="s">
        <v>69</v>
      </c>
      <c r="F20" s="183"/>
      <c r="G20" s="183" t="s">
        <v>70</v>
      </c>
      <c r="H20" s="18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37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+[5]Cuadro66!C7</f>
        <v>Art Culturales</v>
      </c>
      <c r="C23" s="64">
        <f>+[5]Cuadro66!D7</f>
        <v>0.31</v>
      </c>
      <c r="D23" s="64">
        <f>+[5]Cuadro66!E7</f>
        <v>4.1195464248721102E-4</v>
      </c>
      <c r="E23" s="64">
        <f>+[5]Cuadro66!F7</f>
        <v>0.23</v>
      </c>
      <c r="F23" s="64">
        <f>+[5]Cuadro66!G7</f>
        <v>1.5299670528322101E-4</v>
      </c>
      <c r="G23" s="64">
        <f>+[5]Cuadro66!H7</f>
        <v>0.47</v>
      </c>
      <c r="H23" s="64">
        <f>+[5]Cuadro66!I7</f>
        <v>1.3574860380032E-3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+[5]Cuadro66!C8</f>
        <v>Libros</v>
      </c>
      <c r="C24" s="61">
        <f>+[5]Cuadro66!D8</f>
        <v>0.56000000000000005</v>
      </c>
      <c r="D24" s="61">
        <f>+[5]Cuadro66!E8</f>
        <v>3.5457753622685899E-4</v>
      </c>
      <c r="E24" s="60">
        <f>+[5]Cuadro66!F8</f>
        <v>0.34</v>
      </c>
      <c r="F24" s="60">
        <f>+[5]Cuadro66!G8</f>
        <v>1.23869978440619E-4</v>
      </c>
      <c r="G24" s="59">
        <f>+[5]Cuadro66!H8</f>
        <v>0.73</v>
      </c>
      <c r="H24" s="61">
        <f>+[5]Cuadro66!I8</f>
        <v>1.14082526833557E-3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+[5]Cuadro66!C9</f>
        <v>Revistas</v>
      </c>
      <c r="C25" s="61">
        <f>+[5]Cuadro66!D9</f>
        <v>0.57999999999999996</v>
      </c>
      <c r="D25" s="61">
        <f>+[5]Cuadro66!E9</f>
        <v>5.5589981032902198E-5</v>
      </c>
      <c r="E25" s="60">
        <f>+[5]Cuadro66!F9</f>
        <v>0.74</v>
      </c>
      <c r="F25" s="60">
        <f>+[5]Cuadro66!G9</f>
        <v>2.5892153610891699E-5</v>
      </c>
      <c r="G25" s="59">
        <f>+[5]Cuadro66!H9</f>
        <v>0.56000000000000005</v>
      </c>
      <c r="H25" s="61">
        <f>+[5]Cuadro66!I9</f>
        <v>2.0391931632782401E-4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+[5]Cuadro66!C10</f>
        <v>Periódicos</v>
      </c>
      <c r="C26" s="61">
        <f>+[5]Cuadro66!D10</f>
        <v>0</v>
      </c>
      <c r="D26" s="61">
        <f>+[5]Cuadro66!E10</f>
        <v>0</v>
      </c>
      <c r="E26" s="60">
        <f>+[5]Cuadro66!F10</f>
        <v>0</v>
      </c>
      <c r="F26" s="60">
        <f>+[5]Cuadro66!G10</f>
        <v>0</v>
      </c>
      <c r="G26" s="59">
        <f>+[5]Cuadro66!H10</f>
        <v>0</v>
      </c>
      <c r="H26" s="61">
        <f>+[5]Cuadro66!I10</f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+[5]Cuadro66!C11</f>
        <v>Juegos y fiestas</v>
      </c>
      <c r="C32" s="64">
        <f>+[5]Cuadro66!D11</f>
        <v>-1.65</v>
      </c>
      <c r="D32" s="64">
        <f>+[5]Cuadro66!E11</f>
        <v>-5.0013560414899497E-3</v>
      </c>
      <c r="E32" s="64">
        <f>+[5]Cuadro66!F11</f>
        <v>-2.65</v>
      </c>
      <c r="F32" s="64">
        <f>+[5]Cuadro66!G11</f>
        <v>-1.040259794281E-2</v>
      </c>
      <c r="G32" s="64">
        <f>+[5]Cuadro66!H11</f>
        <v>0.08</v>
      </c>
      <c r="H32" s="64">
        <f>+[5]Cuadro66!I11</f>
        <v>2.1613896259424601E-4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+[5]Cuadro66!C12</f>
        <v>Juegos</v>
      </c>
      <c r="C33" s="61">
        <f>+[5]Cuadro66!D12</f>
        <v>-1.65</v>
      </c>
      <c r="D33" s="61">
        <f>+[5]Cuadro66!E12</f>
        <v>-5.0013560414899497E-3</v>
      </c>
      <c r="E33" s="60">
        <f>+[5]Cuadro66!F12</f>
        <v>-2.65</v>
      </c>
      <c r="F33" s="60">
        <f>+[5]Cuadro66!G12</f>
        <v>-1.040259794281E-2</v>
      </c>
      <c r="G33" s="59">
        <f>+[5]Cuadro66!H12</f>
        <v>0.08</v>
      </c>
      <c r="H33" s="61">
        <f>+[5]Cuadro66!I12</f>
        <v>2.1613896259424601E-4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0"/>
      <c r="D35" s="190"/>
      <c r="E35" s="190"/>
      <c r="F35" s="190"/>
      <c r="G35" s="190"/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225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7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+[5]Cuadro66!C13</f>
        <v>Jardines y animales</v>
      </c>
      <c r="C39" s="64">
        <f>+[5]Cuadro66!D13</f>
        <v>2.54</v>
      </c>
      <c r="D39" s="64">
        <f>+[5]Cuadro66!E13</f>
        <v>2.4919558853062299E-3</v>
      </c>
      <c r="E39" s="64">
        <f>+[5]Cuadro66!F13</f>
        <v>0.46</v>
      </c>
      <c r="F39" s="64">
        <f>+[5]Cuadro66!G13</f>
        <v>1.9086728078397899E-4</v>
      </c>
      <c r="G39" s="64">
        <f>+[5]Cuadro66!H13</f>
        <v>4.6399999999999997</v>
      </c>
      <c r="H39" s="64">
        <f>+[5]Cuadro66!I13</f>
        <v>8.3946092896393706E-3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+[5]Cuadro66!C14</f>
        <v>Jardines</v>
      </c>
      <c r="C40" s="61">
        <f>+[5]Cuadro66!D14</f>
        <v>2.54</v>
      </c>
      <c r="D40" s="61">
        <f>+[5]Cuadro66!E14</f>
        <v>2.4919558853062299E-3</v>
      </c>
      <c r="E40" s="60">
        <f>+[5]Cuadro66!F14</f>
        <v>0.46</v>
      </c>
      <c r="F40" s="60">
        <f>+[5]Cuadro66!G14</f>
        <v>1.9086728078397899E-4</v>
      </c>
      <c r="G40" s="59">
        <f>+[5]Cuadro66!H14</f>
        <v>4.6399999999999997</v>
      </c>
      <c r="H40" s="61">
        <f>+[5]Cuadro66!I14</f>
        <v>8.3946092896393706E-3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0"/>
      <c r="D41" s="190"/>
      <c r="E41" s="190"/>
      <c r="F41" s="190"/>
      <c r="G41" s="190"/>
      <c r="H41" s="19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3" t="s">
        <v>225</v>
      </c>
      <c r="D43" s="183"/>
      <c r="E43" s="183" t="s">
        <v>69</v>
      </c>
      <c r="F43" s="183"/>
      <c r="G43" s="183" t="s">
        <v>70</v>
      </c>
      <c r="H43" s="18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37" t="s">
        <v>146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>
      <c r="A46" s="7"/>
      <c r="B46" s="19" t="str">
        <f>+[5]Cuadro66!C15</f>
        <v>Art. Aficiones</v>
      </c>
      <c r="C46" s="64">
        <f>+[5]Cuadro66!D15</f>
        <v>-0.7</v>
      </c>
      <c r="D46" s="64">
        <f>+[5]Cuadro66!E15</f>
        <v>-8.1350255696354301E-4</v>
      </c>
      <c r="E46" s="64">
        <f>+[5]Cuadro66!F15</f>
        <v>-0.19</v>
      </c>
      <c r="F46" s="64">
        <f>+[5]Cuadro66!G15</f>
        <v>-7.8307472635448093E-5</v>
      </c>
      <c r="G46" s="64">
        <f>+[5]Cuadro66!H15</f>
        <v>-1.33</v>
      </c>
      <c r="H46" s="64">
        <f>+[5]Cuadro66!I15</f>
        <v>-1.5428867549583101E-3</v>
      </c>
      <c r="I46" s="20"/>
      <c r="J46" s="11"/>
      <c r="K46" s="7"/>
    </row>
    <row r="47" spans="1:20">
      <c r="A47" s="7"/>
      <c r="B47" s="9" t="str">
        <f>+[5]Cuadro66!C16</f>
        <v>Discos</v>
      </c>
      <c r="C47" s="61">
        <f>+[5]Cuadro66!D16</f>
        <v>-0.39</v>
      </c>
      <c r="D47" s="61">
        <f>+[5]Cuadro66!E16</f>
        <v>-1.2264793878887499E-4</v>
      </c>
      <c r="E47" s="60">
        <f>+[5]Cuadro66!F16</f>
        <v>0.35</v>
      </c>
      <c r="F47" s="60">
        <f>+[5]Cuadro66!G16</f>
        <v>5.3592209872618299E-5</v>
      </c>
      <c r="G47" s="59">
        <f>+[5]Cuadro66!H16</f>
        <v>-1.1000000000000001</v>
      </c>
      <c r="H47" s="61">
        <f>+[5]Cuadro66!I16</f>
        <v>-6.12975663730939E-4</v>
      </c>
      <c r="I47" s="20"/>
      <c r="J47" s="11"/>
      <c r="K47" s="7"/>
    </row>
    <row r="48" spans="1:20">
      <c r="A48" s="7"/>
      <c r="B48" s="6" t="str">
        <f>+[5]Cuadro66!C17</f>
        <v>Art. Deportivos</v>
      </c>
      <c r="C48" s="61">
        <f>+[5]Cuadro66!D17</f>
        <v>-0.81</v>
      </c>
      <c r="D48" s="61">
        <f>+[5]Cuadro66!E17</f>
        <v>-6.8665325356750799E-4</v>
      </c>
      <c r="E48" s="60">
        <f>+[5]Cuadro66!F17</f>
        <v>-0.51</v>
      </c>
      <c r="F48" s="60">
        <f>+[5]Cuadro66!G17</f>
        <v>-1.3209953897408899E-4</v>
      </c>
      <c r="G48" s="59">
        <f>+[5]Cuadro66!H17</f>
        <v>-1.54</v>
      </c>
      <c r="H48" s="61">
        <f>+[5]Cuadro66!I17</f>
        <v>-9.2830273724129795E-4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tr">
        <f>+[5]Cuadro67!C2</f>
        <v>Aparato Esparci/to</v>
      </c>
      <c r="C13" s="64">
        <f>+[5]Cuadro67!D2</f>
        <v>-0.01</v>
      </c>
      <c r="D13" s="64">
        <f>+[5]Cuadro67!E2</f>
        <v>-5.3379230247797003E-5</v>
      </c>
      <c r="E13" s="64">
        <f>+[5]Cuadro67!F2</f>
        <v>-0.08</v>
      </c>
      <c r="F13" s="64">
        <f>+[5]Cuadro67!G2</f>
        <v>-5.1992462868695802E-4</v>
      </c>
      <c r="G13" s="64">
        <f>+[5]Cuadro67!H2</f>
        <v>0.34</v>
      </c>
      <c r="H13" s="64">
        <f>+[5]Cuadro67!I2</f>
        <v>1.9019903791547899E-3</v>
      </c>
      <c r="I13" s="101"/>
      <c r="J13" s="11"/>
      <c r="K13" s="7"/>
    </row>
    <row r="14" spans="1:22">
      <c r="A14" s="7"/>
      <c r="B14" s="9" t="str">
        <f>+[5]Cuadro67!C3</f>
        <v>Aparato Video</v>
      </c>
      <c r="C14" s="61">
        <f>+[5]Cuadro67!D3</f>
        <v>-0.14000000000000001</v>
      </c>
      <c r="D14" s="61">
        <f>+[5]Cuadro67!E3</f>
        <v>-3.7523686274346601E-4</v>
      </c>
      <c r="E14" s="60">
        <f>+[5]Cuadro67!F3</f>
        <v>-0.28999999999999998</v>
      </c>
      <c r="F14" s="60">
        <f>+[5]Cuadro67!G3</f>
        <v>-9.0569073889133702E-4</v>
      </c>
      <c r="G14" s="59">
        <f>+[5]Cuadro67!H3</f>
        <v>0.56999999999999995</v>
      </c>
      <c r="H14" s="61">
        <f>+[5]Cuadro67!I3</f>
        <v>1.2434604230075999E-3</v>
      </c>
      <c r="I14" s="129"/>
      <c r="J14" s="11"/>
      <c r="K14" s="7"/>
    </row>
    <row r="15" spans="1:22">
      <c r="A15" s="7"/>
      <c r="B15" s="9" t="str">
        <f>+[5]Cuadro67!C4</f>
        <v>Aparato Sonido</v>
      </c>
      <c r="C15" s="59">
        <f>+[5]Cuadro67!D4</f>
        <v>0.3</v>
      </c>
      <c r="D15" s="59">
        <f>+[5]Cuadro67!E4</f>
        <v>1.9634114478772E-4</v>
      </c>
      <c r="E15" s="60">
        <f>+[5]Cuadro67!F4</f>
        <v>0.25</v>
      </c>
      <c r="F15" s="60">
        <f>+[5]Cuadro67!G4</f>
        <v>3.5686419532747298E-4</v>
      </c>
      <c r="G15" s="59">
        <f>+[5]Cuadro67!H4</f>
        <v>0</v>
      </c>
      <c r="H15" s="59">
        <f>+[5]Cuadro67!I4</f>
        <v>0</v>
      </c>
      <c r="I15" s="129"/>
      <c r="J15" s="11"/>
      <c r="K15" s="7"/>
    </row>
    <row r="16" spans="1:22" s="17" customFormat="1">
      <c r="A16" s="7"/>
      <c r="B16" s="9" t="str">
        <f>+[5]Cuadro67!C5</f>
        <v>Otro Aparato Esparc</v>
      </c>
      <c r="C16" s="59">
        <f>+[5]Cuadro67!D5</f>
        <v>0.05</v>
      </c>
      <c r="D16" s="59">
        <f>+[5]Cuadro67!E5</f>
        <v>1.0016963996752299E-4</v>
      </c>
      <c r="E16" s="60">
        <f>+[5]Cuadro67!F5</f>
        <v>0</v>
      </c>
      <c r="F16" s="60">
        <f>+[5]Cuadro67!G5</f>
        <v>0</v>
      </c>
      <c r="G16" s="59">
        <f>+[5]Cuadro67!H5</f>
        <v>0.2</v>
      </c>
      <c r="H16" s="59">
        <f>+[5]Cuadro67!I5</f>
        <v>6.6627596079469502E-4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+[5]Cuadro67!C6</f>
        <v>Aparato Video</v>
      </c>
      <c r="C22" s="64">
        <f>+[5]Cuadro67!D6</f>
        <v>-0.14000000000000001</v>
      </c>
      <c r="D22" s="64">
        <f>+[5]Cuadro67!E6</f>
        <v>-3.7523686274346601E-4</v>
      </c>
      <c r="E22" s="64">
        <f>+[5]Cuadro67!F6</f>
        <v>-0.28999999999999998</v>
      </c>
      <c r="F22" s="64">
        <f>+[5]Cuadro67!G6</f>
        <v>-9.0569073889133702E-4</v>
      </c>
      <c r="G22" s="64">
        <f>+[5]Cuadro67!H6</f>
        <v>0.56999999999999995</v>
      </c>
      <c r="H22" s="64">
        <f>+[5]Cuadro67!I6</f>
        <v>1.2434604230075999E-3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+[5]Cuadro67!C7</f>
        <v>Televisor</v>
      </c>
      <c r="C23" s="61">
        <f>+[5]Cuadro67!D7</f>
        <v>0</v>
      </c>
      <c r="D23" s="61">
        <f>+[5]Cuadro67!E7</f>
        <v>0</v>
      </c>
      <c r="E23" s="60">
        <f>+[5]Cuadro67!F7</f>
        <v>-0.3</v>
      </c>
      <c r="F23" s="60">
        <f>+[5]Cuadro67!G7</f>
        <v>-6.7442238772878402E-4</v>
      </c>
      <c r="G23" s="59">
        <f>+[5]Cuadro67!H7</f>
        <v>0.76</v>
      </c>
      <c r="H23" s="61">
        <f>+[5]Cuadro67!I7</f>
        <v>1.3727421845835001E-3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+[5]Cuadro67!C8</f>
        <v>Otro Aparato Video</v>
      </c>
      <c r="C24" s="61">
        <f>+[5]Cuadro67!D8</f>
        <v>-0.47</v>
      </c>
      <c r="D24" s="61">
        <f>+[5]Cuadro67!E8</f>
        <v>-3.7223586391287901E-4</v>
      </c>
      <c r="E24" s="60">
        <f>+[5]Cuadro67!F8</f>
        <v>-0.27</v>
      </c>
      <c r="F24" s="60">
        <f>+[5]Cuadro67!G8</f>
        <v>-2.3625637783346301E-4</v>
      </c>
      <c r="G24" s="59">
        <f>+[5]Cuadro67!H8</f>
        <v>-0.35</v>
      </c>
      <c r="H24" s="61">
        <f>+[5]Cuadro67!I8</f>
        <v>-1.31332335963003E-4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7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+[5]Cuadro67!C9</f>
        <v>Aparato Sonido</v>
      </c>
      <c r="C30" s="64">
        <f>+[5]Cuadro67!D9</f>
        <v>0.3</v>
      </c>
      <c r="D30" s="64">
        <f>+[5]Cuadro67!E9</f>
        <v>1.9634114478772E-4</v>
      </c>
      <c r="E30" s="64">
        <f>+[5]Cuadro67!F9</f>
        <v>0.25</v>
      </c>
      <c r="F30" s="64">
        <f>+[5]Cuadro67!G9</f>
        <v>3.5686419532747298E-4</v>
      </c>
      <c r="G30" s="64">
        <f>+[5]Cuadro67!H9</f>
        <v>0</v>
      </c>
      <c r="H30" s="64">
        <f>+[5]Cuadro67!I9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+[5]Cuadro67!C10</f>
        <v>Equipo sonido</v>
      </c>
      <c r="C31" s="61">
        <f>+[5]Cuadro67!D10</f>
        <v>0.3</v>
      </c>
      <c r="D31" s="61">
        <f>+[5]Cuadro67!E10</f>
        <v>1.9634114478772E-4</v>
      </c>
      <c r="E31" s="60">
        <f>+[5]Cuadro67!F10</f>
        <v>0.25</v>
      </c>
      <c r="F31" s="60">
        <f>+[5]Cuadro67!G10</f>
        <v>3.5686419532747298E-4</v>
      </c>
      <c r="G31" s="59">
        <f>+[5]Cuadro67!H10</f>
        <v>0</v>
      </c>
      <c r="H31" s="61">
        <f>+[5]Cuadro67!I10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+[5]Cuadro67!C11</f>
        <v>Otro Aparato Esparc</v>
      </c>
      <c r="C37" s="64">
        <f>+[5]Cuadro67!D11</f>
        <v>0.05</v>
      </c>
      <c r="D37" s="64">
        <f>+[5]Cuadro67!E11</f>
        <v>1.0016963996752299E-4</v>
      </c>
      <c r="E37" s="64">
        <f>+[5]Cuadro67!F11</f>
        <v>0</v>
      </c>
      <c r="F37" s="64">
        <f>+[5]Cuadro67!G11</f>
        <v>0</v>
      </c>
      <c r="G37" s="64">
        <f>+[5]Cuadro67!H11</f>
        <v>0.2</v>
      </c>
      <c r="H37" s="64">
        <f>+[5]Cuadro67!I11</f>
        <v>6.6627596079469502E-4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+[5]Cuadro67!C12</f>
        <v>Computadores</v>
      </c>
      <c r="C38" s="61">
        <f>+[5]Cuadro67!D12</f>
        <v>0.05</v>
      </c>
      <c r="D38" s="61">
        <f>+[5]Cuadro67!E12</f>
        <v>1.0016963996752299E-4</v>
      </c>
      <c r="E38" s="60">
        <f>+[5]Cuadro67!F12</f>
        <v>0</v>
      </c>
      <c r="F38" s="60">
        <f>+[5]Cuadro67!G12</f>
        <v>0</v>
      </c>
      <c r="G38" s="59">
        <f>+[5]Cuadro67!H12</f>
        <v>0.2</v>
      </c>
      <c r="H38" s="61">
        <f>+[5]Cuadro67!I12</f>
        <v>6.6627596079469502E-4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0"/>
      <c r="D39" s="190"/>
      <c r="E39" s="190"/>
      <c r="F39" s="190"/>
      <c r="G39" s="190"/>
      <c r="H39" s="19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tr">
        <f>+[5]Cuadro68!C2</f>
        <v>Servicio diversión</v>
      </c>
      <c r="C13" s="64">
        <f>+[5]Cuadro68!D2</f>
        <v>-0.24</v>
      </c>
      <c r="D13" s="64">
        <f>+[5]Cuadro68!E2</f>
        <v>-5.0890533772748698E-3</v>
      </c>
      <c r="E13" s="64">
        <f>+[5]Cuadro68!F2</f>
        <v>0.7</v>
      </c>
      <c r="F13" s="64">
        <f>+[5]Cuadro68!G2</f>
        <v>7.8556996987116396E-3</v>
      </c>
      <c r="G13" s="64">
        <f>+[5]Cuadro68!H2</f>
        <v>-0.83</v>
      </c>
      <c r="H13" s="64">
        <f>+[5]Cuadro68!I2</f>
        <v>-3.2091912403860799E-2</v>
      </c>
      <c r="I13" s="101"/>
      <c r="J13" s="11"/>
      <c r="K13" s="7"/>
    </row>
    <row r="14" spans="1:22">
      <c r="A14" s="7"/>
      <c r="B14" s="9" t="str">
        <f>+[5]Cuadro68!C3</f>
        <v>Serv. Distracción</v>
      </c>
      <c r="C14" s="61">
        <f>+[5]Cuadro68!D3</f>
        <v>-0.31</v>
      </c>
      <c r="D14" s="61">
        <f>+[5]Cuadro68!E3</f>
        <v>-5.5437163941125496E-3</v>
      </c>
      <c r="E14" s="60">
        <f>+[5]Cuadro68!F3</f>
        <v>0.84</v>
      </c>
      <c r="F14" s="60">
        <f>+[5]Cuadro68!G3</f>
        <v>7.7936510038081903E-3</v>
      </c>
      <c r="G14" s="59">
        <f>+[5]Cuadro68!H3</f>
        <v>-1.06</v>
      </c>
      <c r="H14" s="61">
        <f>+[5]Cuadro68!I3</f>
        <v>-3.2784742871311598E-2</v>
      </c>
      <c r="I14" s="129"/>
      <c r="J14" s="11"/>
      <c r="K14" s="7"/>
    </row>
    <row r="15" spans="1:22">
      <c r="A15" s="7"/>
      <c r="B15" s="9" t="str">
        <f>+[5]Cuadro68!C4</f>
        <v>Otro gto distracción</v>
      </c>
      <c r="C15" s="59">
        <f>+[5]Cuadro68!D4</f>
        <v>0</v>
      </c>
      <c r="D15" s="59">
        <f>+[5]Cuadro68!E4</f>
        <v>0</v>
      </c>
      <c r="E15" s="60">
        <f>+[5]Cuadro68!F4</f>
        <v>0</v>
      </c>
      <c r="F15" s="60">
        <f>+[5]Cuadro68!G4</f>
        <v>0</v>
      </c>
      <c r="G15" s="59">
        <f>+[5]Cuadro68!H4</f>
        <v>0</v>
      </c>
      <c r="H15" s="59">
        <f>+[5]Cuadro68!I4</f>
        <v>0</v>
      </c>
      <c r="I15" s="129"/>
      <c r="J15" s="11"/>
      <c r="K15" s="7"/>
    </row>
    <row r="16" spans="1:22" s="17" customFormat="1">
      <c r="A16" s="7"/>
      <c r="B16" s="9" t="str">
        <f>+[5]Cuadro68!C5</f>
        <v>Servicio mascotas</v>
      </c>
      <c r="C16" s="59">
        <f>+[5]Cuadro68!D5</f>
        <v>1.07</v>
      </c>
      <c r="D16" s="59">
        <f>+[5]Cuadro68!E5</f>
        <v>4.8285184991033402E-4</v>
      </c>
      <c r="E16" s="60">
        <f>+[5]Cuadro68!F5</f>
        <v>0</v>
      </c>
      <c r="F16" s="60">
        <f>+[5]Cuadro68!G5</f>
        <v>0</v>
      </c>
      <c r="G16" s="59">
        <f>+[5]Cuadro68!H5</f>
        <v>1.8</v>
      </c>
      <c r="H16" s="59">
        <f>+[5]Cuadro68!I5</f>
        <v>6.0130016814887203E-4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+[5]Cuadro68!C6</f>
        <v>Serv. Distracción</v>
      </c>
      <c r="C22" s="64">
        <f>+[5]Cuadro68!D6</f>
        <v>-0.31</v>
      </c>
      <c r="D22" s="64">
        <f>+[5]Cuadro68!E6</f>
        <v>-5.5437163941125496E-3</v>
      </c>
      <c r="E22" s="64">
        <f>+[5]Cuadro68!F6</f>
        <v>0.84</v>
      </c>
      <c r="F22" s="64">
        <f>+[5]Cuadro68!G6</f>
        <v>7.7936510038081903E-3</v>
      </c>
      <c r="G22" s="64">
        <f>+[5]Cuadro68!H6</f>
        <v>-1.06</v>
      </c>
      <c r="H22" s="64">
        <f>+[5]Cuadro68!I6</f>
        <v>-3.2784742871311598E-2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+[5]Cuadro68!C7</f>
        <v>Servicio TV</v>
      </c>
      <c r="C23" s="61">
        <f>+[5]Cuadro68!D7</f>
        <v>1.0900000000000001</v>
      </c>
      <c r="D23" s="61">
        <f>+[5]Cuadro68!E7</f>
        <v>6.6550210749384301E-3</v>
      </c>
      <c r="E23" s="60">
        <f>+[5]Cuadro68!F7</f>
        <v>1.0900000000000001</v>
      </c>
      <c r="F23" s="60">
        <f>+[5]Cuadro68!G7</f>
        <v>5.7337596861865197E-3</v>
      </c>
      <c r="G23" s="59">
        <f>+[5]Cuadro68!H7</f>
        <v>1.1200000000000001</v>
      </c>
      <c r="H23" s="61">
        <f>+[5]Cuadro68!I7</f>
        <v>6.6034981170499298E-3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+[5]Cuadro68!C8</f>
        <v>Turismo</v>
      </c>
      <c r="C24" s="61">
        <f>+[5]Cuadro68!D8</f>
        <v>-0.09</v>
      </c>
      <c r="D24" s="61">
        <f>+[5]Cuadro68!E8</f>
        <v>-4.0374880645945602E-4</v>
      </c>
      <c r="E24" s="60">
        <f>+[5]Cuadro68!F8</f>
        <v>1.68</v>
      </c>
      <c r="F24" s="60">
        <f>+[5]Cuadro68!G8</f>
        <v>8.2037660859049098E-4</v>
      </c>
      <c r="G24" s="59">
        <f>+[5]Cuadro68!H8</f>
        <v>-2.14</v>
      </c>
      <c r="H24" s="61">
        <f>+[5]Cuadro68!I8</f>
        <v>-3.1999875437630998E-2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+[5]Cuadro68!C9</f>
        <v>Serv. de diversión</v>
      </c>
      <c r="C25" s="61">
        <f>+[5]Cuadro68!D9</f>
        <v>-2.23</v>
      </c>
      <c r="D25" s="61">
        <f>+[5]Cuadro68!E9</f>
        <v>-1.16452756231915E-2</v>
      </c>
      <c r="E25" s="60">
        <f>+[5]Cuadro68!F9</f>
        <v>0.59</v>
      </c>
      <c r="F25" s="60">
        <f>+[5]Cuadro68!G9</f>
        <v>1.2970015723904301E-3</v>
      </c>
      <c r="G25" s="59">
        <f>+[5]Cuadro68!H9</f>
        <v>-1.04</v>
      </c>
      <c r="H25" s="61">
        <f>+[5]Cuadro68!I9</f>
        <v>-7.16359225779724E-3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+[5]Cuadro68!C10</f>
        <v>Servicio cultural</v>
      </c>
      <c r="C26" s="61">
        <f>+[5]Cuadro68!D10</f>
        <v>-0.04</v>
      </c>
      <c r="D26" s="61">
        <f>+[5]Cuadro68!E10</f>
        <v>-8.2800487647243393E-5</v>
      </c>
      <c r="E26" s="60">
        <f>+[5]Cuadro68!F10</f>
        <v>-0.04</v>
      </c>
      <c r="F26" s="60">
        <f>+[5]Cuadro68!G10</f>
        <v>-5.3249441264029302E-5</v>
      </c>
      <c r="G26" s="59">
        <f>+[5]Cuadro68!H10</f>
        <v>-0.05</v>
      </c>
      <c r="H26" s="61">
        <f>+[5]Cuadro68!I10</f>
        <v>-1.5963183978458901E-4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+[5]Cuadro68!C11</f>
        <v>Otro gto distracción</v>
      </c>
      <c r="C32" s="64">
        <f>+[5]Cuadro68!D11</f>
        <v>0</v>
      </c>
      <c r="D32" s="64">
        <f>+[5]Cuadro68!E11</f>
        <v>0</v>
      </c>
      <c r="E32" s="64">
        <f>+[5]Cuadro68!F11</f>
        <v>0</v>
      </c>
      <c r="F32" s="64">
        <f>+[5]Cuadro68!G11</f>
        <v>0</v>
      </c>
      <c r="G32" s="64">
        <f>+[5]Cuadro68!H11</f>
        <v>0</v>
      </c>
      <c r="H32" s="64">
        <f>+[5]Cuadro68!I11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+[5]Cuadro68!C12</f>
        <v>Juego azar</v>
      </c>
      <c r="C33" s="61">
        <f>+[5]Cuadro68!D12</f>
        <v>0</v>
      </c>
      <c r="D33" s="61">
        <f>+[5]Cuadro68!E12</f>
        <v>0</v>
      </c>
      <c r="E33" s="60">
        <f>+[5]Cuadro68!F12</f>
        <v>0</v>
      </c>
      <c r="F33" s="60">
        <f>+[5]Cuadro68!G12</f>
        <v>0</v>
      </c>
      <c r="G33" s="59">
        <f>+[5]Cuadro68!H12</f>
        <v>0</v>
      </c>
      <c r="H33" s="61">
        <f>+[5]Cuadro68!I12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0"/>
      <c r="D35" s="190"/>
      <c r="E35" s="190"/>
      <c r="F35" s="190"/>
      <c r="G35" s="190"/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225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37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+[5]Cuadro68!C13</f>
        <v>Servicio mascotas</v>
      </c>
      <c r="C39" s="64">
        <f>+[5]Cuadro68!D13</f>
        <v>1.07</v>
      </c>
      <c r="D39" s="64">
        <f>+[5]Cuadro68!E13</f>
        <v>4.8285184991033402E-4</v>
      </c>
      <c r="E39" s="64">
        <f>+[5]Cuadro68!F13</f>
        <v>0</v>
      </c>
      <c r="F39" s="64">
        <f>+[5]Cuadro68!G13</f>
        <v>0</v>
      </c>
      <c r="G39" s="64">
        <f>+[5]Cuadro68!H13</f>
        <v>1.8</v>
      </c>
      <c r="H39" s="64">
        <f>+[5]Cuadro68!I13</f>
        <v>6.0130016814887203E-4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+[5]Cuadro68!C14</f>
        <v>Serv. Mascotas</v>
      </c>
      <c r="C40" s="61">
        <f>+[5]Cuadro68!D14</f>
        <v>1.07</v>
      </c>
      <c r="D40" s="61">
        <f>+[5]Cuadro68!E14</f>
        <v>4.8285184991033402E-4</v>
      </c>
      <c r="E40" s="60">
        <f>+[5]Cuadro68!F14</f>
        <v>0</v>
      </c>
      <c r="F40" s="60">
        <f>+[5]Cuadro68!G14</f>
        <v>0</v>
      </c>
      <c r="G40" s="59">
        <f>+[5]Cuadro68!H14</f>
        <v>1.8</v>
      </c>
      <c r="H40" s="61">
        <f>+[5]Cuadro68!I14</f>
        <v>6.0130016814887203E-4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0"/>
      <c r="D41" s="190"/>
      <c r="E41" s="190"/>
      <c r="F41" s="190"/>
      <c r="G41" s="190"/>
      <c r="H41" s="19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126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>
      <c r="A13" s="7"/>
      <c r="B13" s="19" t="str">
        <f>+[5]Cuadro69!C2</f>
        <v>Diversión</v>
      </c>
      <c r="C13" s="64">
        <f>+[5]Cuadro69!D2</f>
        <v>-0.24</v>
      </c>
      <c r="D13" s="64">
        <f>+[5]Cuadro69!E2</f>
        <v>-7.9308335196606999E-3</v>
      </c>
      <c r="E13" s="64">
        <f>+[5]Cuadro69!F2</f>
        <v>-0.12</v>
      </c>
      <c r="F13" s="64">
        <f>+[5]Cuadro69!G2</f>
        <v>-2.7768445085653102E-3</v>
      </c>
      <c r="G13" s="64">
        <f>+[5]Cuadro69!H2</f>
        <v>-0.41</v>
      </c>
      <c r="H13" s="64">
        <f>+[5]Cuadro69!I2</f>
        <v>-2.1656449232380501E-2</v>
      </c>
      <c r="I13" s="98"/>
      <c r="J13" s="98"/>
      <c r="K13" s="98"/>
      <c r="L13" s="11"/>
      <c r="M13" s="7"/>
    </row>
    <row r="14" spans="1:22">
      <c r="A14" s="7"/>
      <c r="B14" s="152" t="str">
        <f>+[5]Cuadro69!C3</f>
        <v>Serv. de diversión</v>
      </c>
      <c r="C14" s="59">
        <f>+[5]Cuadro69!D3</f>
        <v>-2.23</v>
      </c>
      <c r="D14" s="59">
        <f>+[5]Cuadro69!E3</f>
        <v>-1.16452756231915E-2</v>
      </c>
      <c r="E14" s="60">
        <f>+[5]Cuadro69!F3</f>
        <v>0.59</v>
      </c>
      <c r="F14" s="60">
        <f>+[5]Cuadro69!G3</f>
        <v>1.2970015723904301E-3</v>
      </c>
      <c r="G14" s="59">
        <f>+[5]Cuadro69!H3</f>
        <v>-1.04</v>
      </c>
      <c r="H14" s="59">
        <f>+[5]Cuadro69!I3</f>
        <v>-7.16359225779724E-3</v>
      </c>
      <c r="I14" s="93">
        <f>+[5]Cuadro69!J3</f>
        <v>1</v>
      </c>
      <c r="J14" s="94">
        <f>+[5]Cuadro69!K3</f>
        <v>16</v>
      </c>
      <c r="K14" s="93">
        <f>+[5]Cuadro69!L3</f>
        <v>2</v>
      </c>
      <c r="L14" s="11"/>
      <c r="M14" s="7"/>
    </row>
    <row r="15" spans="1:22">
      <c r="A15" s="7"/>
      <c r="B15" s="152" t="str">
        <f>+[5]Cuadro69!C4</f>
        <v>Juegos</v>
      </c>
      <c r="C15" s="59">
        <f>+[5]Cuadro69!D4</f>
        <v>-1.65</v>
      </c>
      <c r="D15" s="59">
        <f>+[5]Cuadro69!E4</f>
        <v>-5.0013560414899497E-3</v>
      </c>
      <c r="E15" s="60">
        <f>+[5]Cuadro69!F4</f>
        <v>-2.65</v>
      </c>
      <c r="F15" s="60">
        <f>+[5]Cuadro69!G4</f>
        <v>-1.040259794281E-2</v>
      </c>
      <c r="G15" s="59">
        <f>+[5]Cuadro69!H4</f>
        <v>0.08</v>
      </c>
      <c r="H15" s="59">
        <f>+[5]Cuadro69!I4</f>
        <v>2.1613896259424601E-4</v>
      </c>
      <c r="I15" s="93">
        <f>+[5]Cuadro69!J4</f>
        <v>2</v>
      </c>
      <c r="J15" s="94">
        <f>+[5]Cuadro69!K4</f>
        <v>1</v>
      </c>
      <c r="K15" s="93">
        <f>+[5]Cuadro69!L4</f>
        <v>11</v>
      </c>
      <c r="L15" s="11"/>
      <c r="M15" s="7"/>
      <c r="O15" s="53"/>
    </row>
    <row r="16" spans="1:22">
      <c r="A16" s="7"/>
      <c r="B16" s="152" t="str">
        <f>+[5]Cuadro69!C5</f>
        <v>Art. Deportivos</v>
      </c>
      <c r="C16" s="59">
        <f>+[5]Cuadro69!D5</f>
        <v>-0.81</v>
      </c>
      <c r="D16" s="59">
        <f>+[5]Cuadro69!E5</f>
        <v>-6.8665325356750799E-4</v>
      </c>
      <c r="E16" s="60">
        <f>+[5]Cuadro69!F5</f>
        <v>-0.51</v>
      </c>
      <c r="F16" s="60">
        <f>+[5]Cuadro69!G5</f>
        <v>-1.3209953897408899E-4</v>
      </c>
      <c r="G16" s="59">
        <f>+[5]Cuadro69!H5</f>
        <v>-1.54</v>
      </c>
      <c r="H16" s="59">
        <f>+[5]Cuadro69!I5</f>
        <v>-9.2830273724129795E-4</v>
      </c>
      <c r="I16" s="93">
        <f>+[5]Cuadro69!J5</f>
        <v>3</v>
      </c>
      <c r="J16" s="94">
        <f>+[5]Cuadro69!K5</f>
        <v>4</v>
      </c>
      <c r="K16" s="93">
        <f>+[5]Cuadro69!L5</f>
        <v>3</v>
      </c>
      <c r="L16" s="11"/>
      <c r="M16" s="7"/>
      <c r="O16" s="18"/>
    </row>
    <row r="17" spans="1:17">
      <c r="A17" s="7"/>
      <c r="B17" s="152" t="str">
        <f>+[5]Cuadro69!C6</f>
        <v>Turismo</v>
      </c>
      <c r="C17" s="59">
        <f>+[5]Cuadro69!D6</f>
        <v>-0.09</v>
      </c>
      <c r="D17" s="59">
        <f>+[5]Cuadro69!E6</f>
        <v>-4.0374880645945602E-4</v>
      </c>
      <c r="E17" s="60">
        <f>+[5]Cuadro69!F6</f>
        <v>1.68</v>
      </c>
      <c r="F17" s="60">
        <f>+[5]Cuadro69!G6</f>
        <v>8.2037660859049098E-4</v>
      </c>
      <c r="G17" s="59">
        <f>+[5]Cuadro69!H6</f>
        <v>-2.14</v>
      </c>
      <c r="H17" s="59">
        <f>+[5]Cuadro69!I6</f>
        <v>-3.1999875437630998E-2</v>
      </c>
      <c r="I17" s="93">
        <f>+[5]Cuadro69!J6</f>
        <v>4</v>
      </c>
      <c r="J17" s="94">
        <f>+[5]Cuadro69!K6</f>
        <v>15</v>
      </c>
      <c r="K17" s="93">
        <f>+[5]Cuadro69!L6</f>
        <v>1</v>
      </c>
      <c r="L17" s="11"/>
      <c r="M17" s="7"/>
    </row>
    <row r="18" spans="1:17">
      <c r="A18" s="7"/>
      <c r="B18" s="152" t="str">
        <f>+[5]Cuadro69!C7</f>
        <v>Otro Aparato Video</v>
      </c>
      <c r="C18" s="59">
        <f>+[5]Cuadro69!D7</f>
        <v>-0.47</v>
      </c>
      <c r="D18" s="59">
        <f>+[5]Cuadro69!E7</f>
        <v>-3.7223586391287901E-4</v>
      </c>
      <c r="E18" s="60">
        <f>+[5]Cuadro69!F7</f>
        <v>-0.27</v>
      </c>
      <c r="F18" s="60">
        <f>+[5]Cuadro69!G7</f>
        <v>-2.3625637783346301E-4</v>
      </c>
      <c r="G18" s="59">
        <f>+[5]Cuadro69!H7</f>
        <v>-0.35</v>
      </c>
      <c r="H18" s="59">
        <f>+[5]Cuadro69!I7</f>
        <v>-1.31332335963003E-4</v>
      </c>
      <c r="I18" s="93">
        <f>+[5]Cuadro69!J7</f>
        <v>5</v>
      </c>
      <c r="J18" s="94">
        <f>+[5]Cuadro69!K7</f>
        <v>3</v>
      </c>
      <c r="K18" s="93">
        <f>+[5]Cuadro69!L7</f>
        <v>6</v>
      </c>
      <c r="L18" s="11"/>
      <c r="M18" s="7"/>
    </row>
    <row r="19" spans="1:17">
      <c r="A19" s="7"/>
      <c r="B19" s="152" t="str">
        <f>+[5]Cuadro69!C8</f>
        <v>Discos</v>
      </c>
      <c r="C19" s="59">
        <f>+[5]Cuadro69!D8</f>
        <v>-0.39</v>
      </c>
      <c r="D19" s="59">
        <f>+[5]Cuadro69!E8</f>
        <v>-1.2264793878887499E-4</v>
      </c>
      <c r="E19" s="60">
        <f>+[5]Cuadro69!F8</f>
        <v>0.35</v>
      </c>
      <c r="F19" s="60">
        <f>+[5]Cuadro69!G8</f>
        <v>5.3592209872618299E-5</v>
      </c>
      <c r="G19" s="59">
        <f>+[5]Cuadro69!H8</f>
        <v>-1.1000000000000001</v>
      </c>
      <c r="H19" s="59">
        <f>+[5]Cuadro69!I8</f>
        <v>-6.12975663730939E-4</v>
      </c>
      <c r="I19" s="93">
        <f>+[5]Cuadro69!J8</f>
        <v>6</v>
      </c>
      <c r="J19" s="94">
        <f>+[5]Cuadro69!K8</f>
        <v>11</v>
      </c>
      <c r="K19" s="93">
        <f>+[5]Cuadro69!L8</f>
        <v>4</v>
      </c>
      <c r="L19" s="11"/>
      <c r="M19" s="7"/>
    </row>
    <row r="20" spans="1:17">
      <c r="A20" s="7"/>
      <c r="B20" s="152" t="str">
        <f>+[5]Cuadro69!C9</f>
        <v>Servicio cultural</v>
      </c>
      <c r="C20" s="59">
        <f>+[5]Cuadro69!D9</f>
        <v>-0.04</v>
      </c>
      <c r="D20" s="59">
        <f>+[5]Cuadro69!E9</f>
        <v>-8.2800487647243393E-5</v>
      </c>
      <c r="E20" s="60">
        <f>+[5]Cuadro69!F9</f>
        <v>-0.04</v>
      </c>
      <c r="F20" s="60">
        <f>+[5]Cuadro69!G9</f>
        <v>-5.3249441264029302E-5</v>
      </c>
      <c r="G20" s="59">
        <f>+[5]Cuadro69!H9</f>
        <v>-0.05</v>
      </c>
      <c r="H20" s="59">
        <f>+[5]Cuadro69!I9</f>
        <v>-1.5963183978458901E-4</v>
      </c>
      <c r="I20" s="93">
        <f>+[5]Cuadro69!J9</f>
        <v>7</v>
      </c>
      <c r="J20" s="94">
        <f>+[5]Cuadro69!K9</f>
        <v>5</v>
      </c>
      <c r="K20" s="93">
        <f>+[5]Cuadro69!L9</f>
        <v>5</v>
      </c>
      <c r="L20" s="11"/>
      <c r="M20" s="7"/>
      <c r="P20" s="17"/>
      <c r="Q20" s="17"/>
    </row>
    <row r="21" spans="1:17">
      <c r="A21" s="7"/>
      <c r="B21" s="152" t="str">
        <f>+[5]Cuadro69!C10</f>
        <v>Periódicos</v>
      </c>
      <c r="C21" s="59">
        <f>+[5]Cuadro69!D10</f>
        <v>0</v>
      </c>
      <c r="D21" s="59">
        <f>+[5]Cuadro69!E10</f>
        <v>0</v>
      </c>
      <c r="E21" s="60">
        <f>+[5]Cuadro69!F10</f>
        <v>0</v>
      </c>
      <c r="F21" s="60">
        <f>+[5]Cuadro69!G10</f>
        <v>0</v>
      </c>
      <c r="G21" s="59">
        <f>+[5]Cuadro69!H10</f>
        <v>0</v>
      </c>
      <c r="H21" s="59">
        <f>+[5]Cuadro69!I10</f>
        <v>0</v>
      </c>
      <c r="I21" s="93">
        <f>+[5]Cuadro69!J10</f>
        <v>8</v>
      </c>
      <c r="J21" s="94">
        <f>+[5]Cuadro69!K10</f>
        <v>6</v>
      </c>
      <c r="K21" s="93">
        <f>+[5]Cuadro69!L10</f>
        <v>7</v>
      </c>
      <c r="L21" s="11"/>
      <c r="M21" s="7"/>
      <c r="O21" s="56"/>
      <c r="P21" s="56"/>
      <c r="Q21" s="56"/>
    </row>
    <row r="22" spans="1:17">
      <c r="A22" s="7"/>
      <c r="B22" s="152" t="str">
        <f>+[5]Cuadro69!C11</f>
        <v>Televisor</v>
      </c>
      <c r="C22" s="59">
        <f>+[5]Cuadro69!D11</f>
        <v>0</v>
      </c>
      <c r="D22" s="59">
        <f>+[5]Cuadro69!E11</f>
        <v>0</v>
      </c>
      <c r="E22" s="60">
        <f>+[5]Cuadro69!F11</f>
        <v>-0.3</v>
      </c>
      <c r="F22" s="60">
        <f>+[5]Cuadro69!G11</f>
        <v>-6.7442238772878402E-4</v>
      </c>
      <c r="G22" s="59">
        <f>+[5]Cuadro69!H11</f>
        <v>0.76</v>
      </c>
      <c r="H22" s="59">
        <f>+[5]Cuadro69!I11</f>
        <v>1.3727421845835001E-3</v>
      </c>
      <c r="I22" s="93">
        <f>+[5]Cuadro69!J11</f>
        <v>9</v>
      </c>
      <c r="J22" s="94">
        <f>+[5]Cuadro69!K11</f>
        <v>2</v>
      </c>
      <c r="K22" s="93">
        <f>+[5]Cuadro69!L11</f>
        <v>15</v>
      </c>
      <c r="L22" s="11"/>
      <c r="M22" s="7"/>
      <c r="O22" s="56"/>
      <c r="P22" s="56"/>
      <c r="Q22" s="56"/>
    </row>
    <row r="23" spans="1:17">
      <c r="A23" s="7"/>
      <c r="B23" s="152" t="str">
        <f>+[5]Cuadro69!C12</f>
        <v>Juego azar</v>
      </c>
      <c r="C23" s="59">
        <f>+[5]Cuadro69!D12</f>
        <v>0</v>
      </c>
      <c r="D23" s="59">
        <f>+[5]Cuadro69!E12</f>
        <v>0</v>
      </c>
      <c r="E23" s="60">
        <f>+[5]Cuadro69!F12</f>
        <v>0</v>
      </c>
      <c r="F23" s="60">
        <f>+[5]Cuadro69!G12</f>
        <v>0</v>
      </c>
      <c r="G23" s="59">
        <f>+[5]Cuadro69!H12</f>
        <v>0</v>
      </c>
      <c r="H23" s="59">
        <f>+[5]Cuadro69!I12</f>
        <v>0</v>
      </c>
      <c r="I23" s="93">
        <f>+[5]Cuadro69!J12</f>
        <v>10</v>
      </c>
      <c r="J23" s="94">
        <f>+[5]Cuadro69!K12</f>
        <v>7</v>
      </c>
      <c r="K23" s="93">
        <f>+[5]Cuadro69!L12</f>
        <v>8</v>
      </c>
      <c r="L23" s="11"/>
      <c r="M23" s="7"/>
      <c r="O23" s="56"/>
      <c r="P23" s="56"/>
      <c r="Q23" s="56"/>
    </row>
    <row r="24" spans="1:17">
      <c r="A24" s="7"/>
      <c r="B24" s="154" t="str">
        <f>+[5]Cuadro69!C13</f>
        <v>Revistas</v>
      </c>
      <c r="C24" s="59">
        <f>+[5]Cuadro69!D13</f>
        <v>0.57999999999999996</v>
      </c>
      <c r="D24" s="59">
        <f>+[5]Cuadro69!E13</f>
        <v>5.5589981032902198E-5</v>
      </c>
      <c r="E24" s="60">
        <f>+[5]Cuadro69!F13</f>
        <v>0.74</v>
      </c>
      <c r="F24" s="60">
        <f>+[5]Cuadro69!G13</f>
        <v>2.5892153610891699E-5</v>
      </c>
      <c r="G24" s="59">
        <f>+[5]Cuadro69!H13</f>
        <v>0.56000000000000005</v>
      </c>
      <c r="H24" s="59">
        <f>+[5]Cuadro69!I13</f>
        <v>2.0391931632782401E-4</v>
      </c>
      <c r="I24" s="93">
        <f>+[5]Cuadro69!J13</f>
        <v>11</v>
      </c>
      <c r="J24" s="94">
        <f>+[5]Cuadro69!K13</f>
        <v>10</v>
      </c>
      <c r="K24" s="93">
        <f>+[5]Cuadro69!L13</f>
        <v>10</v>
      </c>
      <c r="L24" s="11"/>
      <c r="M24" s="7"/>
    </row>
    <row r="25" spans="1:17">
      <c r="A25" s="7"/>
      <c r="B25" s="152" t="str">
        <f>+[5]Cuadro69!C14</f>
        <v>Computadores</v>
      </c>
      <c r="C25" s="59">
        <f>+[5]Cuadro69!D14</f>
        <v>0.05</v>
      </c>
      <c r="D25" s="59">
        <f>+[5]Cuadro69!E14</f>
        <v>1.0016963996752299E-4</v>
      </c>
      <c r="E25" s="60">
        <f>+[5]Cuadro69!F14</f>
        <v>0</v>
      </c>
      <c r="F25" s="60">
        <f>+[5]Cuadro69!G14</f>
        <v>0</v>
      </c>
      <c r="G25" s="59">
        <f>+[5]Cuadro69!H14</f>
        <v>0.2</v>
      </c>
      <c r="H25" s="59">
        <f>+[5]Cuadro69!I14</f>
        <v>6.6627596079469502E-4</v>
      </c>
      <c r="I25" s="93">
        <f>+[5]Cuadro69!J14</f>
        <v>12</v>
      </c>
      <c r="J25" s="94">
        <f>+[5]Cuadro69!K14</f>
        <v>8</v>
      </c>
      <c r="K25" s="93">
        <f>+[5]Cuadro69!L14</f>
        <v>13</v>
      </c>
      <c r="L25" s="11"/>
      <c r="M25" s="7"/>
    </row>
    <row r="26" spans="1:17">
      <c r="A26" s="7"/>
      <c r="B26" s="152" t="str">
        <f>+[5]Cuadro69!C15</f>
        <v>Equipo sonido</v>
      </c>
      <c r="C26" s="59">
        <f>+[5]Cuadro69!D15</f>
        <v>0.3</v>
      </c>
      <c r="D26" s="59">
        <f>+[5]Cuadro69!E15</f>
        <v>1.9634114478772E-4</v>
      </c>
      <c r="E26" s="60">
        <f>+[5]Cuadro69!F15</f>
        <v>0.25</v>
      </c>
      <c r="F26" s="60">
        <f>+[5]Cuadro69!G15</f>
        <v>3.5686419532747298E-4</v>
      </c>
      <c r="G26" s="59">
        <f>+[5]Cuadro69!H15</f>
        <v>0</v>
      </c>
      <c r="H26" s="59">
        <f>+[5]Cuadro69!I15</f>
        <v>0</v>
      </c>
      <c r="I26" s="93">
        <f>+[5]Cuadro69!J15</f>
        <v>13</v>
      </c>
      <c r="J26" s="94">
        <f>+[5]Cuadro69!K15</f>
        <v>14</v>
      </c>
      <c r="K26" s="93">
        <f>+[5]Cuadro69!L15</f>
        <v>9</v>
      </c>
      <c r="L26" s="11"/>
      <c r="M26" s="7"/>
    </row>
    <row r="27" spans="1:17">
      <c r="A27" s="7"/>
      <c r="B27" s="152" t="str">
        <f>+[5]Cuadro69!C16</f>
        <v>Libros</v>
      </c>
      <c r="C27" s="59">
        <f>+[5]Cuadro69!D16</f>
        <v>0.56000000000000005</v>
      </c>
      <c r="D27" s="59">
        <f>+[5]Cuadro69!E16</f>
        <v>3.5457753622685899E-4</v>
      </c>
      <c r="E27" s="60">
        <f>+[5]Cuadro69!F16</f>
        <v>0.34</v>
      </c>
      <c r="F27" s="60">
        <f>+[5]Cuadro69!G16</f>
        <v>1.23869978440619E-4</v>
      </c>
      <c r="G27" s="59">
        <f>+[5]Cuadro69!H16</f>
        <v>0.73</v>
      </c>
      <c r="H27" s="59">
        <f>+[5]Cuadro69!I16</f>
        <v>1.14082526833557E-3</v>
      </c>
      <c r="I27" s="93">
        <f>+[5]Cuadro69!J16</f>
        <v>14</v>
      </c>
      <c r="J27" s="94">
        <f>+[5]Cuadro69!K16</f>
        <v>12</v>
      </c>
      <c r="K27" s="93">
        <f>+[5]Cuadro69!L16</f>
        <v>14</v>
      </c>
      <c r="L27" s="11"/>
      <c r="M27" s="7"/>
    </row>
    <row r="28" spans="1:17">
      <c r="A28" s="7"/>
      <c r="B28" s="152" t="str">
        <f>+[5]Cuadro69!C17</f>
        <v>Serv. Mascotas</v>
      </c>
      <c r="C28" s="59">
        <f>+[5]Cuadro69!D17</f>
        <v>1.07</v>
      </c>
      <c r="D28" s="59">
        <f>+[5]Cuadro69!E17</f>
        <v>4.8285184991033402E-4</v>
      </c>
      <c r="E28" s="60">
        <f>+[5]Cuadro69!F17</f>
        <v>0</v>
      </c>
      <c r="F28" s="60">
        <f>+[5]Cuadro69!G17</f>
        <v>0</v>
      </c>
      <c r="G28" s="59">
        <f>+[5]Cuadro69!H17</f>
        <v>1.8</v>
      </c>
      <c r="H28" s="59">
        <f>+[5]Cuadro69!I17</f>
        <v>6.0130016814887203E-4</v>
      </c>
      <c r="I28" s="93">
        <f>+[5]Cuadro69!J17</f>
        <v>15</v>
      </c>
      <c r="J28" s="94">
        <f>+[5]Cuadro69!K17</f>
        <v>9</v>
      </c>
      <c r="K28" s="93">
        <f>+[5]Cuadro69!L17</f>
        <v>12</v>
      </c>
      <c r="L28" s="11"/>
      <c r="M28" s="7"/>
      <c r="N28" s="70"/>
    </row>
    <row r="29" spans="1:17">
      <c r="A29" s="7"/>
      <c r="B29" s="154" t="str">
        <f>+[5]Cuadro69!C18</f>
        <v>Jardines</v>
      </c>
      <c r="C29" s="59">
        <f>+[5]Cuadro69!D18</f>
        <v>2.54</v>
      </c>
      <c r="D29" s="59">
        <f>+[5]Cuadro69!E18</f>
        <v>2.4919558853062299E-3</v>
      </c>
      <c r="E29" s="60">
        <f>+[5]Cuadro69!F18</f>
        <v>0.46</v>
      </c>
      <c r="F29" s="60">
        <f>+[5]Cuadro69!G18</f>
        <v>1.9086728078397899E-4</v>
      </c>
      <c r="G29" s="59">
        <f>+[5]Cuadro69!H18</f>
        <v>4.6399999999999997</v>
      </c>
      <c r="H29" s="59">
        <f>+[5]Cuadro69!I18</f>
        <v>8.3946092896393706E-3</v>
      </c>
      <c r="I29" s="93">
        <f>+[5]Cuadro69!J18</f>
        <v>16</v>
      </c>
      <c r="J29" s="94">
        <f>+[5]Cuadro69!K18</f>
        <v>13</v>
      </c>
      <c r="K29" s="93">
        <f>+[5]Cuadro69!L18</f>
        <v>17</v>
      </c>
      <c r="L29" s="11"/>
      <c r="M29" s="7"/>
    </row>
    <row r="30" spans="1:17">
      <c r="A30" s="7"/>
      <c r="B30" s="152" t="str">
        <f>+[5]Cuadro69!C19</f>
        <v>Servicio TV</v>
      </c>
      <c r="C30" s="59">
        <f>+[5]Cuadro69!D19</f>
        <v>1.0900000000000001</v>
      </c>
      <c r="D30" s="59">
        <f>+[5]Cuadro69!E19</f>
        <v>6.6550210749384301E-3</v>
      </c>
      <c r="E30" s="60">
        <f>+[5]Cuadro69!F19</f>
        <v>1.0900000000000001</v>
      </c>
      <c r="F30" s="60">
        <f>+[5]Cuadro69!G19</f>
        <v>5.7337596861865197E-3</v>
      </c>
      <c r="G30" s="59">
        <f>+[5]Cuadro69!H19</f>
        <v>1.1200000000000001</v>
      </c>
      <c r="H30" s="59">
        <f>+[5]Cuadro69!I19</f>
        <v>6.6034981170499298E-3</v>
      </c>
      <c r="I30" s="93">
        <f>+[5]Cuadro69!J19</f>
        <v>17</v>
      </c>
      <c r="J30" s="94">
        <f>+[5]Cuadro69!K19</f>
        <v>17</v>
      </c>
      <c r="K30" s="93">
        <f>+[5]Cuadro69!L19</f>
        <v>16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160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tr">
        <f>+[5]Cuadro70!C2</f>
        <v>Transporte</v>
      </c>
      <c r="C13" s="64">
        <f>+[5]Cuadro70!D2</f>
        <v>1.25</v>
      </c>
      <c r="D13" s="64">
        <f>+[5]Cuadro70!E2</f>
        <v>0.18636055137063501</v>
      </c>
      <c r="E13" s="64">
        <f>+[5]Cuadro70!F2</f>
        <v>2.08</v>
      </c>
      <c r="F13" s="64">
        <f>+[5]Cuadro70!G2</f>
        <v>0.243188976351214</v>
      </c>
      <c r="G13" s="64">
        <f>+[5]Cuadro70!H2</f>
        <v>0.28000000000000003</v>
      </c>
      <c r="H13" s="64">
        <f>+[5]Cuadro70!I2</f>
        <v>5.5509205308919597E-2</v>
      </c>
      <c r="I13" s="98"/>
      <c r="J13" s="98"/>
      <c r="K13" s="98"/>
      <c r="L13" s="11"/>
      <c r="M13" s="7"/>
    </row>
    <row r="14" spans="1:22">
      <c r="A14" s="7"/>
      <c r="B14" s="32" t="str">
        <f>+[5]Cuadro70!C3</f>
        <v>Trans. Personal</v>
      </c>
      <c r="C14" s="59">
        <f>+[5]Cuadro70!D3</f>
        <v>0.13</v>
      </c>
      <c r="D14" s="59">
        <f>+[5]Cuadro70!E3</f>
        <v>1.11595159091822E-2</v>
      </c>
      <c r="E14" s="60">
        <f>+[5]Cuadro70!F3</f>
        <v>0.24</v>
      </c>
      <c r="F14" s="60">
        <f>+[5]Cuadro70!G3</f>
        <v>1.03209173015993E-2</v>
      </c>
      <c r="G14" s="59">
        <f>+[5]Cuadro70!H3</f>
        <v>0.02</v>
      </c>
      <c r="H14" s="59">
        <f>+[5]Cuadro70!I3</f>
        <v>3.1087188922044101E-3</v>
      </c>
      <c r="I14" s="93">
        <f>+[5]Cuadro70!J3</f>
        <v>2</v>
      </c>
      <c r="J14" s="94">
        <f>+[5]Cuadro70!K3</f>
        <v>2</v>
      </c>
      <c r="K14" s="93">
        <f>+[5]Cuadro70!L3</f>
        <v>2</v>
      </c>
      <c r="L14" s="11"/>
      <c r="M14" s="7"/>
    </row>
    <row r="15" spans="1:22">
      <c r="A15" s="7"/>
      <c r="B15" s="32" t="str">
        <f>+[5]Cuadro70!C4</f>
        <v>Trans publico</v>
      </c>
      <c r="C15" s="59">
        <f>+[5]Cuadro70!D4</f>
        <v>2.77</v>
      </c>
      <c r="D15" s="59">
        <f>+[5]Cuadro70!E4</f>
        <v>0.17519905164501401</v>
      </c>
      <c r="E15" s="60">
        <f>+[5]Cuadro70!F4</f>
        <v>3.15</v>
      </c>
      <c r="F15" s="60">
        <f>+[5]Cuadro70!G4</f>
        <v>0.23285505652532801</v>
      </c>
      <c r="G15" s="59">
        <f>+[5]Cuadro70!H4</f>
        <v>1.22</v>
      </c>
      <c r="H15" s="59">
        <f>+[5]Cuadro70!I4</f>
        <v>5.2228902668519803E-2</v>
      </c>
      <c r="I15" s="93">
        <f>+[5]Cuadro70!J4</f>
        <v>1</v>
      </c>
      <c r="J15" s="94">
        <f>+[5]Cuadro70!K4</f>
        <v>1</v>
      </c>
      <c r="K15" s="93">
        <f>+[5]Cuadro70!L4</f>
        <v>1</v>
      </c>
      <c r="L15" s="11"/>
      <c r="M15" s="7"/>
      <c r="O15" s="53"/>
    </row>
    <row r="16" spans="1:22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4" t="s">
        <v>205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775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+[5]Cuadro70a!B2</f>
        <v>2.1</v>
      </c>
      <c r="F23" s="60">
        <f>+[5]Cuadro70a!C2</f>
        <v>2.25</v>
      </c>
      <c r="G23" s="59">
        <f>+[5]Cuadro70a!D2</f>
        <v>1.25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+[5]Cuadro70a!B3</f>
        <v>1.44</v>
      </c>
      <c r="F24" s="60">
        <f>+[5]Cuadro70a!C3</f>
        <v>1.73</v>
      </c>
      <c r="G24" s="59">
        <f>+[5]Cuadro70a!D3</f>
        <v>0.81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tr">
        <f>IF(J51="","",1)</f>
        <v/>
      </c>
      <c r="P51" s="6"/>
      <c r="Q51" s="6"/>
    </row>
    <row r="52" spans="1:17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227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tr">
        <f>+[5]Cuadro71!C2</f>
        <v>Trans. Personal</v>
      </c>
      <c r="C13" s="64">
        <f>+[5]Cuadro71!D2</f>
        <v>0.13</v>
      </c>
      <c r="D13" s="64">
        <f>+[5]Cuadro71!E2</f>
        <v>1.11595159091822E-2</v>
      </c>
      <c r="E13" s="64">
        <f>+[5]Cuadro71!F2</f>
        <v>0.24</v>
      </c>
      <c r="F13" s="64">
        <f>+[5]Cuadro71!G2</f>
        <v>1.03209173015993E-2</v>
      </c>
      <c r="G13" s="64">
        <f>+[5]Cuadro71!H2</f>
        <v>0.02</v>
      </c>
      <c r="H13" s="64">
        <f>+[5]Cuadro71!I2</f>
        <v>3.1087188922044101E-3</v>
      </c>
      <c r="I13" s="101"/>
      <c r="J13" s="11"/>
      <c r="K13" s="7"/>
    </row>
    <row r="14" spans="1:22">
      <c r="A14" s="7"/>
      <c r="B14" s="9" t="str">
        <f>+[5]Cuadro71!C3</f>
        <v>Compra vehículo</v>
      </c>
      <c r="C14" s="61">
        <f>+[5]Cuadro71!D3</f>
        <v>-0.24</v>
      </c>
      <c r="D14" s="61">
        <f>+[5]Cuadro71!E3</f>
        <v>-1.24830124990129E-2</v>
      </c>
      <c r="E14" s="60">
        <f>+[5]Cuadro71!F3</f>
        <v>-0.18</v>
      </c>
      <c r="F14" s="60">
        <f>+[5]Cuadro71!G3</f>
        <v>-3.9191912255369804E-3</v>
      </c>
      <c r="G14" s="59">
        <f>+[5]Cuadro71!H3</f>
        <v>-0.26</v>
      </c>
      <c r="H14" s="61">
        <f>+[5]Cuadro71!I3</f>
        <v>-2.7754221853720801E-2</v>
      </c>
      <c r="I14" s="129"/>
      <c r="J14" s="11"/>
      <c r="K14" s="7"/>
    </row>
    <row r="15" spans="1:22">
      <c r="A15" s="7"/>
      <c r="B15" s="9" t="str">
        <f>+[5]Cuadro71!C4</f>
        <v>Gto Funciona/to</v>
      </c>
      <c r="C15" s="59">
        <f>+[5]Cuadro71!D4</f>
        <v>0.69</v>
      </c>
      <c r="D15" s="59">
        <f>+[5]Cuadro71!E4</f>
        <v>2.3346579897380301E-2</v>
      </c>
      <c r="E15" s="60">
        <f>+[5]Cuadro71!F4</f>
        <v>0.68</v>
      </c>
      <c r="F15" s="60">
        <f>+[5]Cuadro71!G4</f>
        <v>1.44355818369509E-2</v>
      </c>
      <c r="G15" s="59">
        <f>+[5]Cuadro71!H4</f>
        <v>0.63</v>
      </c>
      <c r="H15" s="59">
        <f>+[5]Cuadro71!I4</f>
        <v>3.0676638246603799E-2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+[5]Cuadro71!C5</f>
        <v>Compra vehículo</v>
      </c>
      <c r="C21" s="64">
        <f>+[5]Cuadro71!D5</f>
        <v>-0.24</v>
      </c>
      <c r="D21" s="64">
        <f>+[5]Cuadro71!E5</f>
        <v>-1.24830124990129E-2</v>
      </c>
      <c r="E21" s="64">
        <f>+[5]Cuadro71!F5</f>
        <v>-0.18</v>
      </c>
      <c r="F21" s="64">
        <f>+[5]Cuadro71!G5</f>
        <v>-3.9191912255369804E-3</v>
      </c>
      <c r="G21" s="64">
        <f>+[5]Cuadro71!H5</f>
        <v>-0.26</v>
      </c>
      <c r="H21" s="64">
        <f>+[5]Cuadro71!I5</f>
        <v>-2.7754221853720801E-2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+[5]Cuadro71!C6</f>
        <v>Vehículos</v>
      </c>
      <c r="C22" s="61">
        <f>+[5]Cuadro71!D6</f>
        <v>-0.26</v>
      </c>
      <c r="D22" s="61">
        <f>+[5]Cuadro71!E6</f>
        <v>-1.28865446462097E-2</v>
      </c>
      <c r="E22" s="60">
        <f>+[5]Cuadro71!F6</f>
        <v>-0.26</v>
      </c>
      <c r="F22" s="60">
        <f>+[5]Cuadro71!G6</f>
        <v>-4.0854548897173801E-3</v>
      </c>
      <c r="G22" s="59">
        <f>+[5]Cuadro71!H6</f>
        <v>-0.26</v>
      </c>
      <c r="H22" s="61">
        <f>+[5]Cuadro71!I6</f>
        <v>-2.7734700028929599E-2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+[5]Cuadro71!C7</f>
        <v>Otro transporte</v>
      </c>
      <c r="C23" s="61">
        <f>+[5]Cuadro71!D7</f>
        <v>0</v>
      </c>
      <c r="D23" s="61">
        <f>+[5]Cuadro71!E7</f>
        <v>0</v>
      </c>
      <c r="E23" s="60">
        <f>+[5]Cuadro71!F7</f>
        <v>0</v>
      </c>
      <c r="F23" s="60">
        <f>+[5]Cuadro71!G7</f>
        <v>0</v>
      </c>
      <c r="G23" s="59">
        <f>+[5]Cuadro71!H7</f>
        <v>0.01</v>
      </c>
      <c r="H23" s="61">
        <f>+[5]Cuadro71!I7</f>
        <v>8.2603796277807004E-7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+[5]Cuadro71!C8</f>
        <v>Gto Funciona/to</v>
      </c>
      <c r="C29" s="64">
        <f>+[5]Cuadro71!D8</f>
        <v>0.69</v>
      </c>
      <c r="D29" s="64">
        <f>+[5]Cuadro71!E8</f>
        <v>2.3346579897380301E-2</v>
      </c>
      <c r="E29" s="64">
        <f>+[5]Cuadro71!F8</f>
        <v>0.68</v>
      </c>
      <c r="F29" s="64">
        <f>+[5]Cuadro71!G8</f>
        <v>1.44355818369509E-2</v>
      </c>
      <c r="G29" s="64">
        <f>+[5]Cuadro71!H8</f>
        <v>0.63</v>
      </c>
      <c r="H29" s="64">
        <f>+[5]Cuadro71!I8</f>
        <v>3.0676638246603799E-2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+[5]Cuadro71!C9</f>
        <v>Combustible carro</v>
      </c>
      <c r="C30" s="61">
        <f>+[5]Cuadro71!D9</f>
        <v>0.86</v>
      </c>
      <c r="D30" s="61">
        <f>+[5]Cuadro71!E9</f>
        <v>2.1636086926013001E-2</v>
      </c>
      <c r="E30" s="60">
        <f>+[5]Cuadro71!F9</f>
        <v>0.86</v>
      </c>
      <c r="F30" s="60">
        <f>+[5]Cuadro71!G9</f>
        <v>1.28263997945383E-2</v>
      </c>
      <c r="G30" s="59">
        <f>+[5]Cuadro71!H9</f>
        <v>0.86</v>
      </c>
      <c r="H30" s="61">
        <f>+[5]Cuadro71!I9</f>
        <v>2.7277241815358701E-2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+[5]Cuadro71!C10</f>
        <v>Aceite carros</v>
      </c>
      <c r="C31" s="61">
        <f>+[5]Cuadro71!D10</f>
        <v>0.11</v>
      </c>
      <c r="D31" s="61">
        <f>+[5]Cuadro71!E10</f>
        <v>1.5925779000533499E-4</v>
      </c>
      <c r="E31" s="60">
        <f>+[5]Cuadro71!F10</f>
        <v>0.15</v>
      </c>
      <c r="F31" s="60">
        <f>+[5]Cuadro71!G10</f>
        <v>1.4323254967628401E-4</v>
      </c>
      <c r="G31" s="59">
        <f>+[5]Cuadro71!H10</f>
        <v>0</v>
      </c>
      <c r="H31" s="61">
        <f>+[5]Cuadro71!I10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tr">
        <f>+[5]Cuadro71!C11</f>
        <v>Serv. Parqueadero</v>
      </c>
      <c r="C32" s="61">
        <f>+[5]Cuadro71!D11</f>
        <v>-0.05</v>
      </c>
      <c r="D32" s="61">
        <f>+[5]Cuadro71!E11</f>
        <v>-1.74650275878004E-4</v>
      </c>
      <c r="E32" s="60">
        <f>+[5]Cuadro71!F11</f>
        <v>0.11</v>
      </c>
      <c r="F32" s="60">
        <f>+[5]Cuadro71!G11</f>
        <v>2.84414956197037E-4</v>
      </c>
      <c r="G32" s="59">
        <f>+[5]Cuadro71!H11</f>
        <v>-0.19</v>
      </c>
      <c r="H32" s="61">
        <f>+[5]Cuadro71!I11</f>
        <v>-1.2506850935104399E-3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tr">
        <f>+[5]Cuadro71!C12</f>
        <v>Serv. Mecánica</v>
      </c>
      <c r="C33" s="61">
        <f>+[5]Cuadro71!D12</f>
        <v>0.56000000000000005</v>
      </c>
      <c r="D33" s="61">
        <f>+[5]Cuadro71!E12</f>
        <v>1.69012275230432E-3</v>
      </c>
      <c r="E33" s="60">
        <f>+[5]Cuadro71!F12</f>
        <v>0.51</v>
      </c>
      <c r="F33" s="60">
        <f>+[5]Cuadro71!G12</f>
        <v>1.11834457716522E-3</v>
      </c>
      <c r="G33" s="59">
        <f>+[5]Cuadro71!H12</f>
        <v>0.6</v>
      </c>
      <c r="H33" s="61">
        <f>+[5]Cuadro71!I12</f>
        <v>4.4383455550794197E-3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tr">
        <f>+[5]Cuadro71!C13</f>
        <v>Batería</v>
      </c>
      <c r="C34" s="61">
        <f>+[5]Cuadro71!D13</f>
        <v>0.28000000000000003</v>
      </c>
      <c r="D34" s="61">
        <f>+[5]Cuadro71!E13</f>
        <v>1.13422609759234E-4</v>
      </c>
      <c r="E34" s="60">
        <f>+[5]Cuadro71!F13</f>
        <v>0.19</v>
      </c>
      <c r="F34" s="60">
        <f>+[5]Cuadro71!G13</f>
        <v>7.62453393995763E-5</v>
      </c>
      <c r="G34" s="59">
        <f>+[5]Cuadro71!H13</f>
        <v>0.45</v>
      </c>
      <c r="H34" s="61">
        <f>+[5]Cuadro71!I13</f>
        <v>2.9244212872624398E-4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tr">
        <f>+[5]Cuadro71!C14</f>
        <v>Llantas</v>
      </c>
      <c r="C35" s="61">
        <f>+[5]Cuadro71!D14</f>
        <v>0.4</v>
      </c>
      <c r="D35" s="61">
        <f>+[5]Cuadro71!E14</f>
        <v>1.25549146133707E-4</v>
      </c>
      <c r="E35" s="60">
        <f>+[5]Cuadro71!F14</f>
        <v>0.47</v>
      </c>
      <c r="F35" s="60">
        <f>+[5]Cuadro71!G14</f>
        <v>8.4733712049826697E-5</v>
      </c>
      <c r="G35" s="59">
        <f>+[5]Cuadro71!H14</f>
        <v>0</v>
      </c>
      <c r="H35" s="61">
        <f>+[5]Cuadro71!I14</f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0"/>
      <c r="D38" s="190"/>
      <c r="E38" s="190"/>
      <c r="F38" s="190"/>
      <c r="G38" s="190"/>
      <c r="H38" s="19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6:D26"/>
    <mergeCell ref="E26:F26"/>
    <mergeCell ref="G26:H2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227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tr">
        <f>+[5]Cuadro72!C2</f>
        <v>Trans publico</v>
      </c>
      <c r="C13" s="64">
        <f>+[5]Cuadro72!D2</f>
        <v>2.77</v>
      </c>
      <c r="D13" s="64">
        <f>+[5]Cuadro72!E2</f>
        <v>0.17519905164501401</v>
      </c>
      <c r="E13" s="64">
        <f>+[5]Cuadro72!F2</f>
        <v>3.15</v>
      </c>
      <c r="F13" s="64">
        <f>+[5]Cuadro72!G2</f>
        <v>0.23285505652532801</v>
      </c>
      <c r="G13" s="64">
        <f>+[5]Cuadro72!H2</f>
        <v>1.22</v>
      </c>
      <c r="H13" s="64">
        <f>+[5]Cuadro72!I2</f>
        <v>5.2228902668519803E-2</v>
      </c>
      <c r="I13" s="101"/>
      <c r="J13" s="11"/>
      <c r="K13" s="7"/>
    </row>
    <row r="14" spans="1:22">
      <c r="A14" s="7"/>
      <c r="B14" s="9" t="str">
        <f>+[5]Cuadro72!C3</f>
        <v>Trans urbano</v>
      </c>
      <c r="C14" s="61">
        <f>+[5]Cuadro72!D3</f>
        <v>3.48</v>
      </c>
      <c r="D14" s="61">
        <f>+[5]Cuadro72!E3</f>
        <v>0.183550083792661</v>
      </c>
      <c r="E14" s="60">
        <f>+[5]Cuadro72!F3</f>
        <v>3.44</v>
      </c>
      <c r="F14" s="60">
        <f>+[5]Cuadro72!G3</f>
        <v>0.23602438819358201</v>
      </c>
      <c r="G14" s="59">
        <f>+[5]Cuadro72!H3</f>
        <v>3.67</v>
      </c>
      <c r="H14" s="61">
        <f>+[5]Cuadro72!I3</f>
        <v>7.3349060076080497E-2</v>
      </c>
      <c r="I14" s="129"/>
      <c r="J14" s="11"/>
      <c r="K14" s="7"/>
    </row>
    <row r="15" spans="1:22">
      <c r="A15" s="7"/>
      <c r="B15" s="9" t="str">
        <f>+[5]Cuadro72!C4</f>
        <v>Trans Intermunicip</v>
      </c>
      <c r="C15" s="59">
        <f>+[5]Cuadro72!D4</f>
        <v>-0.54</v>
      </c>
      <c r="D15" s="59">
        <f>+[5]Cuadro72!E4</f>
        <v>-3.02236670284276E-3</v>
      </c>
      <c r="E15" s="60">
        <f>+[5]Cuadro72!F4</f>
        <v>-0.69</v>
      </c>
      <c r="F15" s="60">
        <f>+[5]Cuadro72!G4</f>
        <v>-3.5001958013285601E-3</v>
      </c>
      <c r="G15" s="59">
        <f>+[5]Cuadro72!H4</f>
        <v>0.2</v>
      </c>
      <c r="H15" s="59">
        <f>+[5]Cuadro72!I4</f>
        <v>5.2386795400351704E-4</v>
      </c>
      <c r="I15" s="129"/>
      <c r="J15" s="11"/>
      <c r="K15" s="7"/>
    </row>
    <row r="16" spans="1:22" s="17" customFormat="1">
      <c r="A16" s="7"/>
      <c r="B16" s="9" t="str">
        <f>+[5]Cuadro72!C5</f>
        <v>Trans Aéreo</v>
      </c>
      <c r="C16" s="59">
        <f>+[5]Cuadro72!D5</f>
        <v>-1.08</v>
      </c>
      <c r="D16" s="59">
        <f>+[5]Cuadro72!E5</f>
        <v>-5.2967177067785197E-3</v>
      </c>
      <c r="E16" s="60">
        <f>+[5]Cuadro72!F5</f>
        <v>-1.08</v>
      </c>
      <c r="F16" s="60">
        <f>+[5]Cuadro72!G5</f>
        <v>-2.5350411591368202E-4</v>
      </c>
      <c r="G16" s="59">
        <f>+[5]Cuadro72!H5</f>
        <v>-1.08</v>
      </c>
      <c r="H16" s="59">
        <f>+[5]Cuadro72!I5</f>
        <v>-2.1820171805512299E-2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+[5]Cuadro72!C6</f>
        <v>Trans urbano</v>
      </c>
      <c r="C22" s="64">
        <f>+[5]Cuadro72!D6</f>
        <v>3.48</v>
      </c>
      <c r="D22" s="64">
        <f>+[5]Cuadro72!E6</f>
        <v>0.183550083792661</v>
      </c>
      <c r="E22" s="64">
        <f>+[5]Cuadro72!F6</f>
        <v>3.44</v>
      </c>
      <c r="F22" s="64">
        <f>+[5]Cuadro72!G6</f>
        <v>0.23602438819358201</v>
      </c>
      <c r="G22" s="64">
        <f>+[5]Cuadro72!H6</f>
        <v>3.67</v>
      </c>
      <c r="H22" s="64">
        <f>+[5]Cuadro72!I6</f>
        <v>7.3349060076080497E-2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+[5]Cuadro72!C7</f>
        <v>Bus</v>
      </c>
      <c r="C23" s="61">
        <f>+[5]Cuadro72!D7</f>
        <v>3.24</v>
      </c>
      <c r="D23" s="61">
        <f>+[5]Cuadro72!E7</f>
        <v>8.6309743115565801E-2</v>
      </c>
      <c r="E23" s="60">
        <f>+[5]Cuadro72!F7</f>
        <v>3.24</v>
      </c>
      <c r="F23" s="60">
        <f>+[5]Cuadro72!G7</f>
        <v>0.123660474281654</v>
      </c>
      <c r="G23" s="59">
        <f>+[5]Cuadro72!H7</f>
        <v>3.24</v>
      </c>
      <c r="H23" s="61">
        <f>+[5]Cuadro72!I7</f>
        <v>1.4260901550147601E-2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+[5]Cuadro72!C8</f>
        <v>Buseta</v>
      </c>
      <c r="C24" s="61">
        <f>+[5]Cuadro72!D8</f>
        <v>3.72</v>
      </c>
      <c r="D24" s="61">
        <f>+[5]Cuadro72!E8</f>
        <v>4.6351361318119101E-2</v>
      </c>
      <c r="E24" s="60">
        <f>+[5]Cuadro72!F8</f>
        <v>3.72</v>
      </c>
      <c r="F24" s="60">
        <f>+[5]Cuadro72!G8</f>
        <v>6.9411767354051496E-2</v>
      </c>
      <c r="G24" s="59">
        <f>+[5]Cuadro72!H8</f>
        <v>3.72</v>
      </c>
      <c r="H24" s="61">
        <f>+[5]Cuadro72!I8</f>
        <v>3.6805776772781398E-3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+[5]Cuadro72!C9</f>
        <v>Taxi</v>
      </c>
      <c r="C25" s="61">
        <f>+[5]Cuadro72!D9</f>
        <v>3.81</v>
      </c>
      <c r="D25" s="61">
        <f>+[5]Cuadro72!E9</f>
        <v>3.5951466773541101E-2</v>
      </c>
      <c r="E25" s="60">
        <f>+[5]Cuadro72!F9</f>
        <v>3.81</v>
      </c>
      <c r="F25" s="60">
        <f>+[5]Cuadro72!G9</f>
        <v>2.11295277575431E-2</v>
      </c>
      <c r="G25" s="59">
        <f>+[5]Cuadro72!H9</f>
        <v>3.81</v>
      </c>
      <c r="H25" s="61">
        <f>+[5]Cuadro72!I9</f>
        <v>5.4359185409777397E-2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+[5]Cuadro72!C10</f>
        <v>Otros Trans Urbano</v>
      </c>
      <c r="C26" s="61">
        <f>+[5]Cuadro72!D10</f>
        <v>3.54</v>
      </c>
      <c r="D26" s="61">
        <f>+[5]Cuadro72!E10</f>
        <v>1.4900404948620801E-2</v>
      </c>
      <c r="E26" s="60">
        <f>+[5]Cuadro72!F10</f>
        <v>3.54</v>
      </c>
      <c r="F26" s="60">
        <f>+[5]Cuadro72!G10</f>
        <v>2.2087898486861199E-2</v>
      </c>
      <c r="G26" s="59">
        <f>+[5]Cuadro72!H10</f>
        <v>3.54</v>
      </c>
      <c r="H26" s="61">
        <f>+[5]Cuadro72!I10</f>
        <v>1.1586443830302101E-3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+[5]Cuadro72!C11</f>
        <v>Trans Intermunicip</v>
      </c>
      <c r="C32" s="64">
        <f>+[5]Cuadro72!D11</f>
        <v>-0.54</v>
      </c>
      <c r="D32" s="64">
        <f>+[5]Cuadro72!E11</f>
        <v>-3.02236670284276E-3</v>
      </c>
      <c r="E32" s="64">
        <f>+[5]Cuadro72!F11</f>
        <v>-0.69</v>
      </c>
      <c r="F32" s="64">
        <f>+[5]Cuadro72!G11</f>
        <v>-3.5001958013285601E-3</v>
      </c>
      <c r="G32" s="64">
        <f>+[5]Cuadro72!H11</f>
        <v>0.2</v>
      </c>
      <c r="H32" s="64">
        <f>+[5]Cuadro72!I11</f>
        <v>5.2386795400351704E-4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+[5]Cuadro72!C12</f>
        <v>Bus Intermunicipal</v>
      </c>
      <c r="C33" s="61">
        <f>+[5]Cuadro72!D12</f>
        <v>-1.57</v>
      </c>
      <c r="D33" s="61">
        <f>+[5]Cuadro72!E12</f>
        <v>-3.4198955129595599E-3</v>
      </c>
      <c r="E33" s="60">
        <f>+[5]Cuadro72!F12</f>
        <v>-1.57</v>
      </c>
      <c r="F33" s="60">
        <f>+[5]Cuadro72!G12</f>
        <v>-3.5259321168291001E-3</v>
      </c>
      <c r="G33" s="59">
        <f>+[5]Cuadro72!H12</f>
        <v>-1.57</v>
      </c>
      <c r="H33" s="61">
        <f>+[5]Cuadro72!I12</f>
        <v>-9.9936004117183401E-6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+[5]Cuadro72!C13</f>
        <v>Otro Trans intermu</v>
      </c>
      <c r="C34" s="61">
        <f>+[5]Cuadro72!D13</f>
        <v>0.12</v>
      </c>
      <c r="D34" s="61">
        <f>+[5]Cuadro72!E13</f>
        <v>4.1023987409158201E-4</v>
      </c>
      <c r="E34" s="60">
        <f>+[5]Cuadro72!F13</f>
        <v>0.01</v>
      </c>
      <c r="F34" s="60">
        <f>+[5]Cuadro72!G13</f>
        <v>2.8268190652975999E-5</v>
      </c>
      <c r="G34" s="59">
        <f>+[5]Cuadro72!H13</f>
        <v>0.2</v>
      </c>
      <c r="H34" s="61">
        <f>+[5]Cuadro72!I13</f>
        <v>5.2262083675958697E-4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0"/>
      <c r="D35" s="190"/>
      <c r="E35" s="190"/>
      <c r="F35" s="190"/>
      <c r="G35" s="190"/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3" t="s">
        <v>225</v>
      </c>
      <c r="D37" s="183"/>
      <c r="E37" s="183" t="s">
        <v>69</v>
      </c>
      <c r="F37" s="183"/>
      <c r="G37" s="183" t="s">
        <v>70</v>
      </c>
      <c r="H37" s="18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7" t="s">
        <v>146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154</v>
      </c>
      <c r="C40" s="64">
        <f>+[5]Cuadro72!D14</f>
        <v>-1.08</v>
      </c>
      <c r="D40" s="64">
        <f>+[5]Cuadro72!E14</f>
        <v>-5.2967177067785197E-3</v>
      </c>
      <c r="E40" s="64">
        <f>+[5]Cuadro72!F14</f>
        <v>-1.08</v>
      </c>
      <c r="F40" s="64">
        <f>+[5]Cuadro72!G14</f>
        <v>-2.5350411591368202E-4</v>
      </c>
      <c r="G40" s="64">
        <f>+[5]Cuadro72!H14</f>
        <v>-1.08</v>
      </c>
      <c r="H40" s="64">
        <f>+[5]Cuadro72!I14</f>
        <v>-2.1820171805512299E-2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46</v>
      </c>
      <c r="C41" s="61">
        <f>+[5]Cuadro72!D15</f>
        <v>-1.08</v>
      </c>
      <c r="D41" s="61">
        <f>+[5]Cuadro72!E15</f>
        <v>-5.2967177067785197E-3</v>
      </c>
      <c r="E41" s="60">
        <f>+[5]Cuadro72!F15</f>
        <v>-1.08</v>
      </c>
      <c r="F41" s="60">
        <f>+[5]Cuadro72!G15</f>
        <v>-2.5350411591368202E-4</v>
      </c>
      <c r="G41" s="59">
        <f>+[5]Cuadro72!H15</f>
        <v>-1.08</v>
      </c>
      <c r="H41" s="61">
        <f>+[5]Cuadro72!I15</f>
        <v>-2.1820171805512299E-2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0"/>
      <c r="D42" s="190"/>
      <c r="E42" s="190"/>
      <c r="F42" s="190"/>
      <c r="G42" s="190"/>
      <c r="H42" s="19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125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+[5]Cuadro73!C2</f>
        <v>Transporte</v>
      </c>
      <c r="C13" s="64">
        <f>+[5]Cuadro73!D2</f>
        <v>1.25</v>
      </c>
      <c r="D13" s="64">
        <f>+[5]Cuadro73!E2</f>
        <v>0.18636055137063501</v>
      </c>
      <c r="E13" s="64">
        <f>+[5]Cuadro73!F2</f>
        <v>2.08</v>
      </c>
      <c r="F13" s="64">
        <f>+[5]Cuadro73!G2</f>
        <v>0.243188976351214</v>
      </c>
      <c r="G13" s="64">
        <f>+[5]Cuadro73!H2</f>
        <v>0.28000000000000003</v>
      </c>
      <c r="H13" s="64">
        <f>+[5]Cuadro73!I2</f>
        <v>5.5509205308919597E-2</v>
      </c>
      <c r="I13" s="98"/>
      <c r="J13" s="98"/>
      <c r="K13" s="98"/>
      <c r="L13" s="11"/>
      <c r="M13" s="7"/>
    </row>
    <row r="14" spans="1:22">
      <c r="A14" s="7"/>
      <c r="B14" s="152" t="str">
        <f>+[5]Cuadro73!C3</f>
        <v>Bus</v>
      </c>
      <c r="C14" s="59">
        <f>+[5]Cuadro73!D3</f>
        <v>3.24</v>
      </c>
      <c r="D14" s="59">
        <f>+[5]Cuadro73!E3</f>
        <v>8.6309743115565801E-2</v>
      </c>
      <c r="E14" s="60">
        <f>+[5]Cuadro73!F3</f>
        <v>3.24</v>
      </c>
      <c r="F14" s="60">
        <f>+[5]Cuadro73!G3</f>
        <v>0.123660474281654</v>
      </c>
      <c r="G14" s="59">
        <f>+[5]Cuadro73!H3</f>
        <v>3.24</v>
      </c>
      <c r="H14" s="59">
        <f>+[5]Cuadro73!I3</f>
        <v>1.4260901550147601E-2</v>
      </c>
      <c r="I14" s="93">
        <f>+[5]Cuadro73!J3</f>
        <v>1</v>
      </c>
      <c r="J14" s="94">
        <f>+[5]Cuadro73!K3</f>
        <v>1</v>
      </c>
      <c r="K14" s="93">
        <f>+[5]Cuadro73!L3</f>
        <v>3</v>
      </c>
      <c r="L14" s="11"/>
      <c r="M14" s="7"/>
    </row>
    <row r="15" spans="1:22">
      <c r="A15" s="7"/>
      <c r="B15" s="152" t="str">
        <f>+[5]Cuadro73!C4</f>
        <v>Buseta</v>
      </c>
      <c r="C15" s="59">
        <f>+[5]Cuadro73!D4</f>
        <v>3.72</v>
      </c>
      <c r="D15" s="59">
        <f>+[5]Cuadro73!E4</f>
        <v>4.6351361318119101E-2</v>
      </c>
      <c r="E15" s="60">
        <f>+[5]Cuadro73!F4</f>
        <v>3.72</v>
      </c>
      <c r="F15" s="60">
        <f>+[5]Cuadro73!G4</f>
        <v>6.9411767354051496E-2</v>
      </c>
      <c r="G15" s="59">
        <f>+[5]Cuadro73!H4</f>
        <v>3.72</v>
      </c>
      <c r="H15" s="59">
        <f>+[5]Cuadro73!I4</f>
        <v>3.6805776772781398E-3</v>
      </c>
      <c r="I15" s="93">
        <f>+[5]Cuadro73!J4</f>
        <v>2</v>
      </c>
      <c r="J15" s="94">
        <f>+[5]Cuadro73!K4</f>
        <v>2</v>
      </c>
      <c r="K15" s="93">
        <f>+[5]Cuadro73!L4</f>
        <v>5</v>
      </c>
      <c r="L15" s="11"/>
      <c r="M15" s="7"/>
      <c r="O15" s="53"/>
    </row>
    <row r="16" spans="1:22">
      <c r="A16" s="7"/>
      <c r="B16" s="152" t="str">
        <f>+[5]Cuadro73!C5</f>
        <v>Taxi</v>
      </c>
      <c r="C16" s="59">
        <f>+[5]Cuadro73!D5</f>
        <v>3.81</v>
      </c>
      <c r="D16" s="59">
        <f>+[5]Cuadro73!E5</f>
        <v>3.5951466773541101E-2</v>
      </c>
      <c r="E16" s="60">
        <f>+[5]Cuadro73!F5</f>
        <v>3.81</v>
      </c>
      <c r="F16" s="60">
        <f>+[5]Cuadro73!G5</f>
        <v>2.11295277575431E-2</v>
      </c>
      <c r="G16" s="59">
        <f>+[5]Cuadro73!H5</f>
        <v>3.81</v>
      </c>
      <c r="H16" s="59">
        <f>+[5]Cuadro73!I5</f>
        <v>5.4359185409777397E-2</v>
      </c>
      <c r="I16" s="93">
        <f>+[5]Cuadro73!J5</f>
        <v>3</v>
      </c>
      <c r="J16" s="94">
        <f>+[5]Cuadro73!K5</f>
        <v>4</v>
      </c>
      <c r="K16" s="93">
        <f>+[5]Cuadro73!L5</f>
        <v>1</v>
      </c>
      <c r="L16" s="11"/>
      <c r="M16" s="7"/>
      <c r="O16" s="18"/>
    </row>
    <row r="17" spans="1:17">
      <c r="A17" s="7"/>
      <c r="B17" s="152" t="str">
        <f>+[5]Cuadro73!C6</f>
        <v>Combustible carro</v>
      </c>
      <c r="C17" s="59">
        <f>+[5]Cuadro73!D6</f>
        <v>0.86</v>
      </c>
      <c r="D17" s="59">
        <f>+[5]Cuadro73!E6</f>
        <v>2.1636086926013001E-2</v>
      </c>
      <c r="E17" s="60">
        <f>+[5]Cuadro73!F6</f>
        <v>0.86</v>
      </c>
      <c r="F17" s="60">
        <f>+[5]Cuadro73!G6</f>
        <v>1.28263997945383E-2</v>
      </c>
      <c r="G17" s="59">
        <f>+[5]Cuadro73!H6</f>
        <v>0.86</v>
      </c>
      <c r="H17" s="59">
        <f>+[5]Cuadro73!I6</f>
        <v>2.7277241815358701E-2</v>
      </c>
      <c r="I17" s="93">
        <f>+[5]Cuadro73!J6</f>
        <v>4</v>
      </c>
      <c r="J17" s="94">
        <f>+[5]Cuadro73!K6</f>
        <v>5</v>
      </c>
      <c r="K17" s="93">
        <f>+[5]Cuadro73!L6</f>
        <v>2</v>
      </c>
      <c r="L17" s="11"/>
      <c r="M17" s="7"/>
    </row>
    <row r="18" spans="1:17">
      <c r="A18" s="7"/>
      <c r="B18" s="152" t="str">
        <f>+[5]Cuadro73!C7</f>
        <v>Otros Trans Urbano</v>
      </c>
      <c r="C18" s="59">
        <f>+[5]Cuadro73!D7</f>
        <v>3.54</v>
      </c>
      <c r="D18" s="59">
        <f>+[5]Cuadro73!E7</f>
        <v>1.4900404948620801E-2</v>
      </c>
      <c r="E18" s="60">
        <f>+[5]Cuadro73!F7</f>
        <v>3.54</v>
      </c>
      <c r="F18" s="60">
        <f>+[5]Cuadro73!G7</f>
        <v>2.2087898486861199E-2</v>
      </c>
      <c r="G18" s="59">
        <f>+[5]Cuadro73!H7</f>
        <v>3.54</v>
      </c>
      <c r="H18" s="59">
        <f>+[5]Cuadro73!I7</f>
        <v>1.1586443830302101E-3</v>
      </c>
      <c r="I18" s="93">
        <f>+[5]Cuadro73!J7</f>
        <v>5</v>
      </c>
      <c r="J18" s="94">
        <f>+[5]Cuadro73!K7</f>
        <v>3</v>
      </c>
      <c r="K18" s="93">
        <f>+[5]Cuadro73!L7</f>
        <v>6</v>
      </c>
      <c r="L18" s="11"/>
      <c r="M18" s="7"/>
    </row>
    <row r="19" spans="1:17">
      <c r="A19" s="7"/>
      <c r="B19" s="152" t="str">
        <f>+[5]Cuadro73!C8</f>
        <v>Serv. Mecánica</v>
      </c>
      <c r="C19" s="59">
        <f>+[5]Cuadro73!D8</f>
        <v>0.56000000000000005</v>
      </c>
      <c r="D19" s="59">
        <f>+[5]Cuadro73!E8</f>
        <v>1.69012275230432E-3</v>
      </c>
      <c r="E19" s="60">
        <f>+[5]Cuadro73!F8</f>
        <v>0.51</v>
      </c>
      <c r="F19" s="60">
        <f>+[5]Cuadro73!G8</f>
        <v>1.11834457716522E-3</v>
      </c>
      <c r="G19" s="59">
        <f>+[5]Cuadro73!H8</f>
        <v>0.6</v>
      </c>
      <c r="H19" s="59">
        <f>+[5]Cuadro73!I8</f>
        <v>4.4383455550794197E-3</v>
      </c>
      <c r="I19" s="93">
        <f>+[5]Cuadro73!J8</f>
        <v>6</v>
      </c>
      <c r="J19" s="94">
        <f>+[5]Cuadro73!K8</f>
        <v>6</v>
      </c>
      <c r="K19" s="93">
        <f>+[5]Cuadro73!L8</f>
        <v>4</v>
      </c>
      <c r="L19" s="11"/>
      <c r="M19" s="7"/>
    </row>
    <row r="20" spans="1:17">
      <c r="A20" s="7"/>
      <c r="B20" s="152" t="str">
        <f>+[5]Cuadro73!C9</f>
        <v>Otro Trans intermu</v>
      </c>
      <c r="C20" s="59">
        <f>+[5]Cuadro73!D9</f>
        <v>0.12</v>
      </c>
      <c r="D20" s="59">
        <f>+[5]Cuadro73!E9</f>
        <v>4.1023987409158201E-4</v>
      </c>
      <c r="E20" s="60">
        <f>+[5]Cuadro73!F9</f>
        <v>0.01</v>
      </c>
      <c r="F20" s="60">
        <f>+[5]Cuadro73!G9</f>
        <v>2.8268190652975999E-5</v>
      </c>
      <c r="G20" s="59">
        <f>+[5]Cuadro73!H9</f>
        <v>0.2</v>
      </c>
      <c r="H20" s="59">
        <f>+[5]Cuadro73!I9</f>
        <v>5.2262083675958697E-4</v>
      </c>
      <c r="I20" s="93">
        <f>+[5]Cuadro73!J9</f>
        <v>7</v>
      </c>
      <c r="J20" s="94">
        <f>+[5]Cuadro73!K9</f>
        <v>11</v>
      </c>
      <c r="K20" s="93">
        <f>+[5]Cuadro73!L9</f>
        <v>7</v>
      </c>
      <c r="L20" s="11"/>
      <c r="M20" s="7"/>
      <c r="P20" s="17"/>
      <c r="Q20" s="17"/>
    </row>
    <row r="21" spans="1:17">
      <c r="A21" s="7"/>
      <c r="B21" s="152" t="str">
        <f>+[5]Cuadro73!C10</f>
        <v>Aceite carros</v>
      </c>
      <c r="C21" s="59">
        <f>+[5]Cuadro73!D10</f>
        <v>0.11</v>
      </c>
      <c r="D21" s="59">
        <f>+[5]Cuadro73!E10</f>
        <v>1.5925779000533499E-4</v>
      </c>
      <c r="E21" s="60">
        <f>+[5]Cuadro73!F10</f>
        <v>0.15</v>
      </c>
      <c r="F21" s="60">
        <f>+[5]Cuadro73!G10</f>
        <v>1.4323254967628401E-4</v>
      </c>
      <c r="G21" s="59">
        <f>+[5]Cuadro73!H10</f>
        <v>0</v>
      </c>
      <c r="H21" s="59">
        <f>+[5]Cuadro73!I10</f>
        <v>0</v>
      </c>
      <c r="I21" s="93">
        <f>+[5]Cuadro73!J10</f>
        <v>8</v>
      </c>
      <c r="J21" s="94">
        <f>+[5]Cuadro73!K10</f>
        <v>8</v>
      </c>
      <c r="K21" s="93">
        <f>+[5]Cuadro73!L10</f>
        <v>11</v>
      </c>
      <c r="L21" s="11"/>
      <c r="M21" s="7"/>
      <c r="O21" s="56"/>
      <c r="P21" s="56"/>
      <c r="Q21" s="56"/>
    </row>
    <row r="22" spans="1:17">
      <c r="A22" s="7"/>
      <c r="B22" s="152" t="str">
        <f>+[5]Cuadro73!C11</f>
        <v>Llantas</v>
      </c>
      <c r="C22" s="59">
        <f>+[5]Cuadro73!D11</f>
        <v>0.4</v>
      </c>
      <c r="D22" s="59">
        <f>+[5]Cuadro73!E11</f>
        <v>1.25549146133707E-4</v>
      </c>
      <c r="E22" s="60">
        <f>+[5]Cuadro73!F11</f>
        <v>0.47</v>
      </c>
      <c r="F22" s="60">
        <f>+[5]Cuadro73!G11</f>
        <v>8.4733712049826697E-5</v>
      </c>
      <c r="G22" s="59">
        <f>+[5]Cuadro73!H11</f>
        <v>0</v>
      </c>
      <c r="H22" s="59">
        <f>+[5]Cuadro73!I11</f>
        <v>0</v>
      </c>
      <c r="I22" s="93">
        <f>+[5]Cuadro73!J11</f>
        <v>9</v>
      </c>
      <c r="J22" s="94">
        <f>+[5]Cuadro73!K11</f>
        <v>9</v>
      </c>
      <c r="K22" s="93">
        <f>+[5]Cuadro73!L11</f>
        <v>10</v>
      </c>
      <c r="L22" s="11"/>
      <c r="M22" s="7"/>
      <c r="O22" s="56"/>
      <c r="P22" s="56"/>
      <c r="Q22" s="56"/>
    </row>
    <row r="23" spans="1:17">
      <c r="A23" s="7"/>
      <c r="B23" s="152" t="str">
        <f>+[5]Cuadro73!C12</f>
        <v>Batería</v>
      </c>
      <c r="C23" s="59">
        <f>+[5]Cuadro73!D12</f>
        <v>0.28000000000000003</v>
      </c>
      <c r="D23" s="59">
        <f>+[5]Cuadro73!E12</f>
        <v>1.13422609759234E-4</v>
      </c>
      <c r="E23" s="60">
        <f>+[5]Cuadro73!F12</f>
        <v>0.19</v>
      </c>
      <c r="F23" s="60">
        <f>+[5]Cuadro73!G12</f>
        <v>7.62453393995763E-5</v>
      </c>
      <c r="G23" s="59">
        <f>+[5]Cuadro73!H12</f>
        <v>0.45</v>
      </c>
      <c r="H23" s="59">
        <f>+[5]Cuadro73!I12</f>
        <v>2.9244212872624398E-4</v>
      </c>
      <c r="I23" s="93">
        <f>+[5]Cuadro73!J12</f>
        <v>10</v>
      </c>
      <c r="J23" s="94">
        <f>+[5]Cuadro73!K12</f>
        <v>10</v>
      </c>
      <c r="K23" s="93">
        <f>+[5]Cuadro73!L12</f>
        <v>8</v>
      </c>
      <c r="L23" s="11"/>
      <c r="M23" s="7"/>
      <c r="O23" s="56"/>
      <c r="P23" s="56"/>
      <c r="Q23" s="56"/>
    </row>
    <row r="24" spans="1:17">
      <c r="A24" s="7"/>
      <c r="B24" s="152" t="str">
        <f>+[5]Cuadro73!C13</f>
        <v>Otro transporte</v>
      </c>
      <c r="C24" s="59">
        <f>+[5]Cuadro73!D13</f>
        <v>0</v>
      </c>
      <c r="D24" s="59">
        <f>+[5]Cuadro73!E13</f>
        <v>0</v>
      </c>
      <c r="E24" s="60">
        <f>+[5]Cuadro73!F13</f>
        <v>0</v>
      </c>
      <c r="F24" s="60">
        <f>+[5]Cuadro73!G13</f>
        <v>0</v>
      </c>
      <c r="G24" s="59">
        <f>+[5]Cuadro73!H13</f>
        <v>0.01</v>
      </c>
      <c r="H24" s="59">
        <f>+[5]Cuadro73!I13</f>
        <v>8.2603796277807004E-7</v>
      </c>
      <c r="I24" s="93">
        <f>+[5]Cuadro73!J13</f>
        <v>11</v>
      </c>
      <c r="J24" s="94">
        <f>+[5]Cuadro73!K13</f>
        <v>12</v>
      </c>
      <c r="K24" s="93">
        <f>+[5]Cuadro73!L13</f>
        <v>9</v>
      </c>
      <c r="L24" s="11"/>
      <c r="M24" s="7"/>
    </row>
    <row r="25" spans="1:17">
      <c r="A25" s="7"/>
      <c r="B25" s="154" t="str">
        <f>+[5]Cuadro73!C14</f>
        <v>Serv. Parqueadero</v>
      </c>
      <c r="C25" s="59">
        <f>+[5]Cuadro73!D14</f>
        <v>-0.05</v>
      </c>
      <c r="D25" s="59">
        <f>+[5]Cuadro73!E14</f>
        <v>-1.74650275878004E-4</v>
      </c>
      <c r="E25" s="60">
        <f>+[5]Cuadro73!F14</f>
        <v>0.11</v>
      </c>
      <c r="F25" s="60">
        <f>+[5]Cuadro73!G14</f>
        <v>2.84414956197037E-4</v>
      </c>
      <c r="G25" s="59">
        <f>+[5]Cuadro73!H14</f>
        <v>-0.19</v>
      </c>
      <c r="H25" s="59">
        <f>+[5]Cuadro73!I14</f>
        <v>-1.2506850935104399E-3</v>
      </c>
      <c r="I25" s="93">
        <f>+[5]Cuadro73!J14</f>
        <v>12</v>
      </c>
      <c r="J25" s="94">
        <f>+[5]Cuadro73!K14</f>
        <v>7</v>
      </c>
      <c r="K25" s="93">
        <f>+[5]Cuadro73!L14</f>
        <v>13</v>
      </c>
      <c r="L25" s="11"/>
      <c r="M25" s="7"/>
    </row>
    <row r="26" spans="1:17">
      <c r="A26" s="7"/>
      <c r="B26" s="152" t="str">
        <f>+[5]Cuadro73!C15</f>
        <v>Bus Intermunicipal</v>
      </c>
      <c r="C26" s="59">
        <f>+[5]Cuadro73!D15</f>
        <v>-1.57</v>
      </c>
      <c r="D26" s="59">
        <f>+[5]Cuadro73!E15</f>
        <v>-3.4198955129595599E-3</v>
      </c>
      <c r="E26" s="60">
        <f>+[5]Cuadro73!F15</f>
        <v>-1.57</v>
      </c>
      <c r="F26" s="60">
        <f>+[5]Cuadro73!G15</f>
        <v>-3.5259321168291001E-3</v>
      </c>
      <c r="G26" s="59">
        <f>+[5]Cuadro73!H15</f>
        <v>-1.57</v>
      </c>
      <c r="H26" s="59">
        <f>+[5]Cuadro73!I15</f>
        <v>-9.9936004117183401E-6</v>
      </c>
      <c r="I26" s="93">
        <f>+[5]Cuadro73!J15</f>
        <v>13</v>
      </c>
      <c r="J26" s="94">
        <f>+[5]Cuadro73!K15</f>
        <v>14</v>
      </c>
      <c r="K26" s="93">
        <f>+[5]Cuadro73!L15</f>
        <v>12</v>
      </c>
      <c r="L26" s="11"/>
      <c r="M26" s="7"/>
    </row>
    <row r="27" spans="1:17">
      <c r="A27" s="7"/>
      <c r="B27" s="152" t="str">
        <f>+[5]Cuadro73!C16</f>
        <v>Pasaje aéreo</v>
      </c>
      <c r="C27" s="59">
        <f>+[5]Cuadro73!D16</f>
        <v>-1.08</v>
      </c>
      <c r="D27" s="59">
        <f>+[5]Cuadro73!E16</f>
        <v>-5.2967177067785197E-3</v>
      </c>
      <c r="E27" s="60">
        <f>+[5]Cuadro73!F16</f>
        <v>-1.08</v>
      </c>
      <c r="F27" s="60">
        <f>+[5]Cuadro73!G16</f>
        <v>-2.5350411591368202E-4</v>
      </c>
      <c r="G27" s="59">
        <f>+[5]Cuadro73!H16</f>
        <v>-1.08</v>
      </c>
      <c r="H27" s="59">
        <f>+[5]Cuadro73!I16</f>
        <v>-2.1820171805512299E-2</v>
      </c>
      <c r="I27" s="93">
        <f>+[5]Cuadro73!J16</f>
        <v>14</v>
      </c>
      <c r="J27" s="94">
        <f>+[5]Cuadro73!K16</f>
        <v>13</v>
      </c>
      <c r="K27" s="93">
        <f>+[5]Cuadro73!L16</f>
        <v>14</v>
      </c>
      <c r="L27" s="11"/>
      <c r="M27" s="7"/>
    </row>
    <row r="28" spans="1:17">
      <c r="A28" s="7"/>
      <c r="B28" s="152" t="str">
        <f>+[5]Cuadro73!C17</f>
        <v>Vehículos</v>
      </c>
      <c r="C28" s="59">
        <f>+[5]Cuadro73!D17</f>
        <v>-0.26</v>
      </c>
      <c r="D28" s="59">
        <f>+[5]Cuadro73!E17</f>
        <v>-1.28865446462097E-2</v>
      </c>
      <c r="E28" s="60">
        <f>+[5]Cuadro73!F17</f>
        <v>-0.26</v>
      </c>
      <c r="F28" s="60">
        <f>+[5]Cuadro73!G17</f>
        <v>-4.0854548897173801E-3</v>
      </c>
      <c r="G28" s="59">
        <f>+[5]Cuadro73!H17</f>
        <v>-0.26</v>
      </c>
      <c r="H28" s="59">
        <f>+[5]Cuadro73!I17</f>
        <v>-2.7734700028929599E-2</v>
      </c>
      <c r="I28" s="93">
        <f>+[5]Cuadro73!J17</f>
        <v>15</v>
      </c>
      <c r="J28" s="94">
        <f>+[5]Cuadro73!K17</f>
        <v>15</v>
      </c>
      <c r="K28" s="93">
        <f>+[5]Cuadro73!L17</f>
        <v>15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159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>
      <c r="A13" s="7"/>
      <c r="B13" s="19" t="str">
        <f>+[5]Cuadro74!C2</f>
        <v>Comunicaciones</v>
      </c>
      <c r="C13" s="64">
        <f>+[5]Cuadro74!D2</f>
        <v>-0.14000000000000001</v>
      </c>
      <c r="D13" s="64">
        <f>+[5]Cuadro74!E2</f>
        <v>-5.1831277644510398E-3</v>
      </c>
      <c r="E13" s="64">
        <f>+[5]Cuadro74!F2</f>
        <v>-0.05</v>
      </c>
      <c r="F13" s="64">
        <f>+[5]Cuadro74!G2</f>
        <v>-1.65285831520841E-3</v>
      </c>
      <c r="G13" s="64">
        <f>+[5]Cuadro74!H2</f>
        <v>-0.25</v>
      </c>
      <c r="H13" s="64">
        <f>+[5]Cuadro74!I2</f>
        <v>-9.8224225107777299E-3</v>
      </c>
      <c r="I13" s="98"/>
      <c r="J13" s="98"/>
      <c r="K13" s="98"/>
      <c r="L13" s="11"/>
      <c r="M13" s="7"/>
    </row>
    <row r="14" spans="1:22">
      <c r="A14" s="7"/>
      <c r="B14" s="32" t="str">
        <f>+[5]Cuadro74!C3</f>
        <v>Comunicación</v>
      </c>
      <c r="C14" s="59">
        <f>+[5]Cuadro74!D3</f>
        <v>-0.14000000000000001</v>
      </c>
      <c r="D14" s="59">
        <f>+[5]Cuadro74!E3</f>
        <v>-5.1831277644510398E-3</v>
      </c>
      <c r="E14" s="60">
        <f>+[5]Cuadro74!F3</f>
        <v>-0.05</v>
      </c>
      <c r="F14" s="60">
        <f>+[5]Cuadro74!G3</f>
        <v>-1.65285831520841E-3</v>
      </c>
      <c r="G14" s="59">
        <f>+[5]Cuadro74!H3</f>
        <v>-0.25</v>
      </c>
      <c r="H14" s="59">
        <f>+[5]Cuadro74!I3</f>
        <v>-9.8224225107777299E-3</v>
      </c>
      <c r="I14" s="93">
        <f>+[5]Cuadro74!J3</f>
        <v>1</v>
      </c>
      <c r="J14" s="94">
        <f>+[5]Cuadro74!K3</f>
        <v>1</v>
      </c>
      <c r="K14" s="93">
        <f>+[5]Cuadro74!L3</f>
        <v>1</v>
      </c>
      <c r="L14" s="11"/>
      <c r="M14" s="7"/>
    </row>
    <row r="15" spans="1:22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>
      <c r="A20" s="7"/>
      <c r="B20" s="9"/>
      <c r="C20" s="184" t="s">
        <v>206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775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+[5]Cuadro74a!B2</f>
        <v>-0.08</v>
      </c>
      <c r="F23" s="60">
        <f>+[5]Cuadro74a!C2</f>
        <v>0.18</v>
      </c>
      <c r="G23" s="59">
        <f>+[5]Cuadro74a!D2</f>
        <v>-0.14000000000000001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+[5]Cuadro74a!B3</f>
        <v>0.32</v>
      </c>
      <c r="F24" s="60">
        <f>+[5]Cuadro74a!C3</f>
        <v>0.56999999999999995</v>
      </c>
      <c r="G24" s="59">
        <f>+[5]Cuadro74a!D3</f>
        <v>-0.16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156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tr">
        <f>+[5]Cuadro75!C2</f>
        <v>Comunicación</v>
      </c>
      <c r="C13" s="64">
        <f>+[5]Cuadro75!D2</f>
        <v>-0.14000000000000001</v>
      </c>
      <c r="D13" s="64">
        <f>+[5]Cuadro75!E2</f>
        <v>-5.1831277644510398E-3</v>
      </c>
      <c r="E13" s="64">
        <f>+[5]Cuadro75!F2</f>
        <v>-0.05</v>
      </c>
      <c r="F13" s="64">
        <f>+[5]Cuadro75!G2</f>
        <v>-1.65285831520841E-3</v>
      </c>
      <c r="G13" s="64">
        <f>+[5]Cuadro75!H2</f>
        <v>-0.25</v>
      </c>
      <c r="H13" s="64">
        <f>+[5]Cuadro75!I2</f>
        <v>-9.8224225107777299E-3</v>
      </c>
      <c r="I13" s="101"/>
      <c r="J13" s="11"/>
      <c r="K13" s="7"/>
    </row>
    <row r="14" spans="1:22">
      <c r="A14" s="7"/>
      <c r="B14" s="9" t="str">
        <f>+[5]Cuadro75!C3</f>
        <v>Serv. Correo</v>
      </c>
      <c r="C14" s="61">
        <f>+[5]Cuadro75!D3</f>
        <v>1.74</v>
      </c>
      <c r="D14" s="61">
        <f>+[5]Cuadro75!E3</f>
        <v>7.0797682962660702E-4</v>
      </c>
      <c r="E14" s="60">
        <f>+[5]Cuadro75!F3</f>
        <v>1.72</v>
      </c>
      <c r="F14" s="60">
        <f>+[5]Cuadro75!G3</f>
        <v>7.5588860138554295E-4</v>
      </c>
      <c r="G14" s="59">
        <f>+[5]Cuadro75!H3</f>
        <v>1.74</v>
      </c>
      <c r="H14" s="61">
        <f>+[5]Cuadro75!I3</f>
        <v>1.8083046720532501E-4</v>
      </c>
      <c r="I14" s="129"/>
      <c r="J14" s="11"/>
      <c r="K14" s="7"/>
    </row>
    <row r="15" spans="1:22">
      <c r="A15" s="7"/>
      <c r="B15" s="9" t="str">
        <f>+[5]Cuadro75!C4</f>
        <v>Serv. Telefonía</v>
      </c>
      <c r="C15" s="59">
        <f>+[5]Cuadro75!D4</f>
        <v>-0.16</v>
      </c>
      <c r="D15" s="59">
        <f>+[5]Cuadro75!E4</f>
        <v>-5.6899085096831902E-3</v>
      </c>
      <c r="E15" s="60">
        <f>+[5]Cuadro75!F4</f>
        <v>-0.05</v>
      </c>
      <c r="F15" s="60">
        <f>+[5]Cuadro75!G4</f>
        <v>-1.56472219497664E-3</v>
      </c>
      <c r="G15" s="59">
        <f>+[5]Cuadro75!H4</f>
        <v>-0.26</v>
      </c>
      <c r="H15" s="59">
        <f>+[5]Cuadro75!I4</f>
        <v>-9.8689836696134493E-3</v>
      </c>
      <c r="I15" s="129"/>
      <c r="J15" s="11"/>
      <c r="K15" s="7"/>
    </row>
    <row r="16" spans="1:22" s="17" customFormat="1">
      <c r="A16" s="7"/>
      <c r="B16" s="9" t="str">
        <f>+[5]Cuadro75!C5</f>
        <v>Equipo Tel móvil</v>
      </c>
      <c r="C16" s="59">
        <f>+[5]Cuadro75!D5</f>
        <v>-0.39</v>
      </c>
      <c r="D16" s="59">
        <f>+[5]Cuadro75!E5</f>
        <v>-4.0992115076588198E-4</v>
      </c>
      <c r="E16" s="60">
        <f>+[5]Cuadro75!F5</f>
        <v>-0.54</v>
      </c>
      <c r="F16" s="60">
        <f>+[5]Cuadro75!G5</f>
        <v>-7.1493305007622697E-4</v>
      </c>
      <c r="G16" s="59">
        <f>+[5]Cuadro75!H5</f>
        <v>0.14000000000000001</v>
      </c>
      <c r="H16" s="59">
        <f>+[5]Cuadro75!I5</f>
        <v>1.7246313563900399E-4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7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+[5]Cuadro75!C6</f>
        <v>Serv. Correo</v>
      </c>
      <c r="C22" s="64">
        <f>+[5]Cuadro75!D6</f>
        <v>1.74</v>
      </c>
      <c r="D22" s="64">
        <f>+[5]Cuadro75!E6</f>
        <v>7.0797682962660702E-4</v>
      </c>
      <c r="E22" s="64">
        <f>+[5]Cuadro75!F6</f>
        <v>1.72</v>
      </c>
      <c r="F22" s="64">
        <f>+[5]Cuadro75!G6</f>
        <v>7.5588860138554295E-4</v>
      </c>
      <c r="G22" s="64">
        <f>+[5]Cuadro75!H6</f>
        <v>1.74</v>
      </c>
      <c r="H22" s="64">
        <f>+[5]Cuadro75!I6</f>
        <v>1.8083046720532501E-4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+[5]Cuadro75!C7</f>
        <v>Porte Cartas</v>
      </c>
      <c r="C23" s="61">
        <f>+[5]Cuadro75!D7</f>
        <v>1.74</v>
      </c>
      <c r="D23" s="61">
        <f>+[5]Cuadro75!E7</f>
        <v>7.0797682962660702E-4</v>
      </c>
      <c r="E23" s="60">
        <f>+[5]Cuadro75!F7</f>
        <v>1.72</v>
      </c>
      <c r="F23" s="60">
        <f>+[5]Cuadro75!G7</f>
        <v>7.5588860138554295E-4</v>
      </c>
      <c r="G23" s="59">
        <f>+[5]Cuadro75!H7</f>
        <v>1.74</v>
      </c>
      <c r="H23" s="61">
        <f>+[5]Cuadro75!I7</f>
        <v>1.8083046720532501E-4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+[5]Cuadro75!C8</f>
        <v>Serv. Telefonía</v>
      </c>
      <c r="C29" s="64">
        <f>+[5]Cuadro75!D8</f>
        <v>-0.16</v>
      </c>
      <c r="D29" s="64">
        <f>+[5]Cuadro75!E8</f>
        <v>-5.6899085096831902E-3</v>
      </c>
      <c r="E29" s="64">
        <f>+[5]Cuadro75!F8</f>
        <v>-0.05</v>
      </c>
      <c r="F29" s="64">
        <f>+[5]Cuadro75!G8</f>
        <v>-1.56472219497664E-3</v>
      </c>
      <c r="G29" s="64">
        <f>+[5]Cuadro75!H8</f>
        <v>-0.26</v>
      </c>
      <c r="H29" s="64">
        <f>+[5]Cuadro75!I8</f>
        <v>-9.8689836696134493E-3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+[5]Cuadro75!C9</f>
        <v>Servicio Telefonía</v>
      </c>
      <c r="C30" s="61">
        <f>+[5]Cuadro75!D9</f>
        <v>-0.21</v>
      </c>
      <c r="D30" s="61">
        <f>+[5]Cuadro75!E9</f>
        <v>-6.2462260078078903E-3</v>
      </c>
      <c r="E30" s="60">
        <f>+[5]Cuadro75!F9</f>
        <v>-0.13</v>
      </c>
      <c r="F30" s="60">
        <f>+[5]Cuadro75!G9</f>
        <v>-3.4849883885926798E-3</v>
      </c>
      <c r="G30" s="59">
        <f>+[5]Cuadro75!H9</f>
        <v>-0.32</v>
      </c>
      <c r="H30" s="61">
        <f>+[5]Cuadro75!I9</f>
        <v>-1.0144950328876299E-2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+[5]Cuadro75!C10</f>
        <v>Otro Serv Telefonía</v>
      </c>
      <c r="C31" s="61">
        <f>+[5]Cuadro75!D10</f>
        <v>0.12</v>
      </c>
      <c r="D31" s="61">
        <f>+[5]Cuadro75!E10</f>
        <v>6.9838406233501597E-4</v>
      </c>
      <c r="E31" s="60">
        <f>+[5]Cuadro75!F10</f>
        <v>0.42</v>
      </c>
      <c r="F31" s="60">
        <f>+[5]Cuadro75!G10</f>
        <v>1.88498021684549E-3</v>
      </c>
      <c r="G31" s="59">
        <f>+[5]Cuadro75!H10</f>
        <v>0</v>
      </c>
      <c r="H31" s="61">
        <f>+[5]Cuadro75!I10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0"/>
      <c r="D32" s="190"/>
      <c r="E32" s="190"/>
      <c r="F32" s="190"/>
      <c r="G32" s="190"/>
      <c r="H32" s="19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+[5]Cuadro75!C11</f>
        <v>Equipo Tel móvil</v>
      </c>
      <c r="C37" s="64">
        <f>+[5]Cuadro75!D11</f>
        <v>-0.39</v>
      </c>
      <c r="D37" s="64">
        <f>+[5]Cuadro75!E11</f>
        <v>-4.0992115076588198E-4</v>
      </c>
      <c r="E37" s="64">
        <f>+[5]Cuadro75!F11</f>
        <v>-0.54</v>
      </c>
      <c r="F37" s="64">
        <f>+[5]Cuadro75!G11</f>
        <v>-7.1493305007622697E-4</v>
      </c>
      <c r="G37" s="64">
        <f>+[5]Cuadro75!H11</f>
        <v>0.14000000000000001</v>
      </c>
      <c r="H37" s="64">
        <f>+[5]Cuadro75!I11</f>
        <v>1.7246313563900399E-4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+[5]Cuadro75!C12</f>
        <v>Tel. Móviles</v>
      </c>
      <c r="C38" s="61">
        <f>+[5]Cuadro75!D12</f>
        <v>-0.39</v>
      </c>
      <c r="D38" s="61">
        <f>+[5]Cuadro75!E12</f>
        <v>-4.0992115076588198E-4</v>
      </c>
      <c r="E38" s="60">
        <f>+[5]Cuadro75!F12</f>
        <v>-0.54</v>
      </c>
      <c r="F38" s="60">
        <f>+[5]Cuadro75!G12</f>
        <v>-7.1493305007622697E-4</v>
      </c>
      <c r="G38" s="59">
        <f>+[5]Cuadro75!H12</f>
        <v>0.14000000000000001</v>
      </c>
      <c r="H38" s="61">
        <f>+[5]Cuadro75!I12</f>
        <v>1.7246313563900399E-4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0"/>
      <c r="D39" s="190"/>
      <c r="E39" s="190"/>
      <c r="F39" s="190"/>
      <c r="G39" s="190"/>
      <c r="H39" s="19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155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784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+[5]Cuadro76!C2</f>
        <v>Comunicaciones</v>
      </c>
      <c r="C13" s="64">
        <f>+[5]Cuadro76!D2</f>
        <v>-0.14000000000000001</v>
      </c>
      <c r="D13" s="64">
        <f>+[5]Cuadro76!E2</f>
        <v>-5.1831277644510398E-3</v>
      </c>
      <c r="E13" s="64">
        <f>+[5]Cuadro76!F2</f>
        <v>-0.05</v>
      </c>
      <c r="F13" s="64">
        <f>+[5]Cuadro76!G2</f>
        <v>-1.65285831520841E-3</v>
      </c>
      <c r="G13" s="64">
        <f>+[5]Cuadro76!H2</f>
        <v>-0.25</v>
      </c>
      <c r="H13" s="64">
        <f>+[5]Cuadro76!I2</f>
        <v>-9.8224225107777299E-3</v>
      </c>
      <c r="I13" s="98"/>
      <c r="J13" s="98"/>
      <c r="K13" s="98"/>
      <c r="L13" s="11"/>
      <c r="M13" s="7"/>
    </row>
    <row r="14" spans="1:22">
      <c r="A14" s="7"/>
      <c r="B14" s="152" t="str">
        <f>+[5]Cuadro76!C3</f>
        <v>Servicio Telefonía</v>
      </c>
      <c r="C14" s="59">
        <f>+[5]Cuadro76!D3</f>
        <v>-0.21</v>
      </c>
      <c r="D14" s="59">
        <f>+[5]Cuadro76!E3</f>
        <v>-6.2462260078078903E-3</v>
      </c>
      <c r="E14" s="60">
        <f>+[5]Cuadro76!F3</f>
        <v>-0.13</v>
      </c>
      <c r="F14" s="60">
        <f>+[5]Cuadro76!G3</f>
        <v>-3.4849883885926798E-3</v>
      </c>
      <c r="G14" s="59">
        <f>+[5]Cuadro76!H3</f>
        <v>-0.32</v>
      </c>
      <c r="H14" s="59">
        <f>+[5]Cuadro76!I3</f>
        <v>-1.0144950328876299E-2</v>
      </c>
      <c r="I14" s="93">
        <f>+[5]Cuadro76!J3</f>
        <v>1</v>
      </c>
      <c r="J14" s="94">
        <f>+[5]Cuadro76!K3</f>
        <v>1</v>
      </c>
      <c r="K14" s="93">
        <f>+[5]Cuadro76!L3</f>
        <v>1</v>
      </c>
      <c r="L14" s="11"/>
      <c r="M14" s="7"/>
    </row>
    <row r="15" spans="1:22">
      <c r="A15" s="7"/>
      <c r="B15" s="152" t="str">
        <f>+[5]Cuadro76!C4</f>
        <v>Tel. Móviles</v>
      </c>
      <c r="C15" s="59">
        <f>+[5]Cuadro76!D4</f>
        <v>-0.39</v>
      </c>
      <c r="D15" s="59">
        <f>+[5]Cuadro76!E4</f>
        <v>-4.0992115076588198E-4</v>
      </c>
      <c r="E15" s="60">
        <f>+[5]Cuadro76!F4</f>
        <v>-0.54</v>
      </c>
      <c r="F15" s="60">
        <f>+[5]Cuadro76!G4</f>
        <v>-7.1493305007622697E-4</v>
      </c>
      <c r="G15" s="59">
        <f>+[5]Cuadro76!H4</f>
        <v>0.14000000000000001</v>
      </c>
      <c r="H15" s="59">
        <f>+[5]Cuadro76!I4</f>
        <v>1.7246313563900399E-4</v>
      </c>
      <c r="I15" s="93">
        <f>+[5]Cuadro76!J4</f>
        <v>2</v>
      </c>
      <c r="J15" s="94">
        <f>+[5]Cuadro76!K4</f>
        <v>2</v>
      </c>
      <c r="K15" s="93">
        <f>+[5]Cuadro76!L4</f>
        <v>3</v>
      </c>
      <c r="L15" s="11"/>
      <c r="M15" s="7"/>
      <c r="O15" s="53"/>
    </row>
    <row r="16" spans="1:22">
      <c r="A16" s="7"/>
      <c r="B16" s="152" t="str">
        <f>+[5]Cuadro76!C5</f>
        <v>Otro Serv Telefonía</v>
      </c>
      <c r="C16" s="59">
        <f>+[5]Cuadro76!D5</f>
        <v>0.12</v>
      </c>
      <c r="D16" s="59">
        <f>+[5]Cuadro76!E5</f>
        <v>6.9838406233501597E-4</v>
      </c>
      <c r="E16" s="60">
        <f>+[5]Cuadro76!F5</f>
        <v>0.42</v>
      </c>
      <c r="F16" s="60">
        <f>+[5]Cuadro76!G5</f>
        <v>1.88498021684549E-3</v>
      </c>
      <c r="G16" s="59">
        <f>+[5]Cuadro76!H5</f>
        <v>0</v>
      </c>
      <c r="H16" s="59">
        <f>+[5]Cuadro76!I5</f>
        <v>0</v>
      </c>
      <c r="I16" s="93">
        <f>+[5]Cuadro76!J5</f>
        <v>3</v>
      </c>
      <c r="J16" s="94">
        <f>+[5]Cuadro76!K5</f>
        <v>4</v>
      </c>
      <c r="K16" s="93">
        <f>+[5]Cuadro76!L5</f>
        <v>2</v>
      </c>
      <c r="L16" s="11"/>
      <c r="M16" s="7"/>
      <c r="O16" s="18"/>
    </row>
    <row r="17" spans="1:17">
      <c r="A17" s="7"/>
      <c r="B17" s="152" t="str">
        <f>+[5]Cuadro76!C6</f>
        <v>Porte Cartas</v>
      </c>
      <c r="C17" s="59">
        <f>+[5]Cuadro76!D6</f>
        <v>1.74</v>
      </c>
      <c r="D17" s="59">
        <f>+[5]Cuadro76!E6</f>
        <v>7.0797682962660702E-4</v>
      </c>
      <c r="E17" s="60">
        <f>+[5]Cuadro76!F6</f>
        <v>1.72</v>
      </c>
      <c r="F17" s="60">
        <f>+[5]Cuadro76!G6</f>
        <v>7.5588860138554295E-4</v>
      </c>
      <c r="G17" s="59">
        <f>+[5]Cuadro76!H6</f>
        <v>1.74</v>
      </c>
      <c r="H17" s="59">
        <f>+[5]Cuadro76!I6</f>
        <v>1.8083046720532501E-4</v>
      </c>
      <c r="I17" s="93">
        <f>+[5]Cuadro76!J6</f>
        <v>4</v>
      </c>
      <c r="J17" s="94">
        <f>+[5]Cuadro76!K6</f>
        <v>3</v>
      </c>
      <c r="K17" s="93">
        <f>+[5]Cuadro76!L6</f>
        <v>4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158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>
      <c r="A13" s="7"/>
      <c r="B13" s="19" t="str">
        <f>+[5]Cuadro77!C2</f>
        <v>Otros gastos</v>
      </c>
      <c r="C13" s="64">
        <f>+[5]Cuadro77!D2</f>
        <v>0.63</v>
      </c>
      <c r="D13" s="64">
        <f>+[5]Cuadro77!E2</f>
        <v>3.5368490163212203E-2</v>
      </c>
      <c r="E13" s="64">
        <f>+[5]Cuadro77!F2</f>
        <v>0.52</v>
      </c>
      <c r="F13" s="64">
        <f>+[5]Cuadro77!G2</f>
        <v>3.24798578523295E-2</v>
      </c>
      <c r="G13" s="64">
        <f>+[5]Cuadro77!H2</f>
        <v>0.43</v>
      </c>
      <c r="H13" s="64">
        <f>+[5]Cuadro77!I2</f>
        <v>1.70144554011885E-2</v>
      </c>
      <c r="I13" s="98"/>
      <c r="J13" s="98"/>
      <c r="K13" s="98"/>
      <c r="L13" s="11"/>
      <c r="M13" s="7"/>
    </row>
    <row r="14" spans="1:15">
      <c r="A14" s="7"/>
      <c r="B14" s="131" t="str">
        <f>+[5]Cuadro77!C3</f>
        <v>Bebidas Alcohol</v>
      </c>
      <c r="C14" s="59">
        <f>+[5]Cuadro77!D3</f>
        <v>0.24</v>
      </c>
      <c r="D14" s="59">
        <f>+[5]Cuadro77!E3</f>
        <v>2.60707881858937E-3</v>
      </c>
      <c r="E14" s="60">
        <f>+[5]Cuadro77!F3</f>
        <v>0.11</v>
      </c>
      <c r="F14" s="60">
        <f>+[5]Cuadro77!G3</f>
        <v>1.6624652021626799E-3</v>
      </c>
      <c r="G14" s="59">
        <f>+[5]Cuadro77!H3</f>
        <v>-0.16</v>
      </c>
      <c r="H14" s="59">
        <f>+[5]Cuadro77!I3</f>
        <v>-9.8858500328921303E-4</v>
      </c>
      <c r="I14" s="93">
        <f>+[5]Cuadro77!J3</f>
        <v>2</v>
      </c>
      <c r="J14" s="94">
        <f>+[5]Cuadro77!K3</f>
        <v>2</v>
      </c>
      <c r="K14" s="93">
        <f>+[5]Cuadro77!L3</f>
        <v>3</v>
      </c>
      <c r="L14" s="11"/>
      <c r="M14" s="7"/>
      <c r="N14" s="6"/>
      <c r="O14" s="157"/>
    </row>
    <row r="15" spans="1:15">
      <c r="A15" s="7"/>
      <c r="B15" s="131" t="str">
        <f>+[5]Cuadro77!C4</f>
        <v>Art Cuidado persona</v>
      </c>
      <c r="C15" s="59">
        <f>+[5]Cuadro77!D4</f>
        <v>0.92</v>
      </c>
      <c r="D15" s="59">
        <f>+[5]Cuadro77!E4</f>
        <v>3.2163158391329598E-2</v>
      </c>
      <c r="E15" s="60">
        <f>+[5]Cuadro77!F4</f>
        <v>0.77</v>
      </c>
      <c r="F15" s="60">
        <f>+[5]Cuadro77!G4</f>
        <v>3.0524639939213501E-2</v>
      </c>
      <c r="G15" s="59">
        <f>+[5]Cuadro77!H4</f>
        <v>0.84</v>
      </c>
      <c r="H15" s="59">
        <f>+[5]Cuadro77!I4</f>
        <v>1.63935978847237E-2</v>
      </c>
      <c r="I15" s="93">
        <f>+[5]Cuadro77!J4</f>
        <v>1</v>
      </c>
      <c r="J15" s="94">
        <f>+[5]Cuadro77!K4</f>
        <v>1</v>
      </c>
      <c r="K15" s="93">
        <f>+[5]Cuadro77!L4</f>
        <v>1</v>
      </c>
      <c r="L15" s="11"/>
      <c r="M15" s="7"/>
      <c r="N15" s="6"/>
      <c r="O15" s="6"/>
    </row>
    <row r="16" spans="1:15">
      <c r="A16" s="7"/>
      <c r="B16" s="131" t="str">
        <f>+[5]Cuadro77!C5</f>
        <v>Art Joyería y otros</v>
      </c>
      <c r="C16" s="59">
        <f>+[5]Cuadro77!D5</f>
        <v>-0.63</v>
      </c>
      <c r="D16" s="59">
        <f>+[5]Cuadro77!E5</f>
        <v>-2.0472920890976199E-3</v>
      </c>
      <c r="E16" s="60">
        <f>+[5]Cuadro77!F5</f>
        <v>-0.28999999999999998</v>
      </c>
      <c r="F16" s="60">
        <f>+[5]Cuadro77!G5</f>
        <v>-6.2187266784283202E-4</v>
      </c>
      <c r="G16" s="59">
        <f>+[5]Cuadro77!H5</f>
        <v>-0.47</v>
      </c>
      <c r="H16" s="59">
        <f>+[5]Cuadro77!I5</f>
        <v>-2.0904104779735002E-3</v>
      </c>
      <c r="I16" s="93">
        <f>+[5]Cuadro77!J5</f>
        <v>4</v>
      </c>
      <c r="J16" s="94">
        <f>+[5]Cuadro77!K5</f>
        <v>4</v>
      </c>
      <c r="K16" s="93">
        <f>+[5]Cuadro77!L5</f>
        <v>4</v>
      </c>
      <c r="L16" s="11"/>
      <c r="M16" s="7"/>
      <c r="N16" s="6"/>
      <c r="O16" s="5"/>
    </row>
    <row r="17" spans="1:21">
      <c r="A17" s="7"/>
      <c r="B17" s="131" t="str">
        <f>+[5]Cuadro77!C6</f>
        <v>Otro Bienes-Serv</v>
      </c>
      <c r="C17" s="59">
        <f>+[5]Cuadro77!D6</f>
        <v>0.31</v>
      </c>
      <c r="D17" s="59">
        <f>+[5]Cuadro77!E6</f>
        <v>2.1907256712822201E-3</v>
      </c>
      <c r="E17" s="60">
        <f>+[5]Cuadro77!F6</f>
        <v>0.22</v>
      </c>
      <c r="F17" s="60">
        <f>+[5]Cuadro77!G6</f>
        <v>1.2232808292349899E-3</v>
      </c>
      <c r="G17" s="59">
        <f>+[5]Cuadro77!H6</f>
        <v>0.37</v>
      </c>
      <c r="H17" s="59">
        <f>+[5]Cuadro77!I6</f>
        <v>3.4879927296349298E-3</v>
      </c>
      <c r="I17" s="93">
        <f>+[5]Cuadro77!J6</f>
        <v>3</v>
      </c>
      <c r="J17" s="94">
        <f>+[5]Cuadro77!K6</f>
        <v>3</v>
      </c>
      <c r="K17" s="93">
        <f>+[5]Cuadro77!L6</f>
        <v>2</v>
      </c>
      <c r="L17" s="11"/>
      <c r="M17" s="7"/>
      <c r="N17" s="6"/>
      <c r="O17" s="6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>
      <c r="A22" s="7"/>
      <c r="B22" s="9"/>
      <c r="C22" s="184" t="s">
        <v>207</v>
      </c>
      <c r="D22" s="184"/>
      <c r="E22" s="184"/>
      <c r="F22" s="184"/>
      <c r="G22" s="184"/>
      <c r="H22" s="184"/>
      <c r="I22" s="184"/>
      <c r="J22" s="184"/>
      <c r="K22" s="184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182" t="s">
        <v>775</v>
      </c>
      <c r="D23" s="182"/>
      <c r="E23" s="182"/>
      <c r="F23" s="182"/>
      <c r="G23" s="182"/>
      <c r="H23" s="182"/>
      <c r="I23" s="182"/>
      <c r="J23" s="182"/>
      <c r="K23" s="182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/>
      <c r="E24" s="98">
        <v>2010</v>
      </c>
      <c r="F24" s="98">
        <v>2011</v>
      </c>
      <c r="G24" s="98">
        <v>2012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6</v>
      </c>
      <c r="E25" s="61">
        <f>+[5]Cuadro77a!B2</f>
        <v>0.82</v>
      </c>
      <c r="F25" s="60">
        <f>+[5]Cuadro77a!C2</f>
        <v>0.8</v>
      </c>
      <c r="G25" s="59">
        <f>+[5]Cuadro77a!D2</f>
        <v>0.63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4</v>
      </c>
      <c r="E26" s="59">
        <f>+[5]Cuadro77a!B3</f>
        <v>0.71</v>
      </c>
      <c r="F26" s="60">
        <f>+[5]Cuadro77a!C3</f>
        <v>0.57999999999999996</v>
      </c>
      <c r="G26" s="59">
        <f>+[5]Cuadro77a!D3</f>
        <v>0.49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tr">
        <f>+[5]Cuadro78!C2</f>
        <v>Bebidas Alcohol</v>
      </c>
      <c r="C13" s="64">
        <f>+[5]Cuadro78!D2</f>
        <v>0.24</v>
      </c>
      <c r="D13" s="64">
        <f>+[5]Cuadro78!E2</f>
        <v>2.60707881858937E-3</v>
      </c>
      <c r="E13" s="64">
        <f>+[5]Cuadro78!F2</f>
        <v>0.11</v>
      </c>
      <c r="F13" s="64">
        <f>+[5]Cuadro78!G2</f>
        <v>1.6624652021626799E-3</v>
      </c>
      <c r="G13" s="64">
        <f>+[5]Cuadro78!H2</f>
        <v>-0.16</v>
      </c>
      <c r="H13" s="64">
        <f>+[5]Cuadro78!I2</f>
        <v>-9.8858500328921303E-4</v>
      </c>
      <c r="I13" s="101"/>
      <c r="J13" s="11"/>
      <c r="K13" s="7"/>
    </row>
    <row r="14" spans="1:22">
      <c r="A14" s="7"/>
      <c r="B14" s="9" t="str">
        <f>+[5]Cuadro78!C3</f>
        <v>Bebida Alcohólica</v>
      </c>
      <c r="C14" s="61">
        <f>+[5]Cuadro78!D3</f>
        <v>0.22</v>
      </c>
      <c r="D14" s="61">
        <f>+[5]Cuadro78!E3</f>
        <v>2.15076886495753E-3</v>
      </c>
      <c r="E14" s="60">
        <f>+[5]Cuadro78!F3</f>
        <v>0.09</v>
      </c>
      <c r="F14" s="60">
        <f>+[5]Cuadro78!G3</f>
        <v>1.25237627357415E-3</v>
      </c>
      <c r="G14" s="59">
        <f>+[5]Cuadro78!H3</f>
        <v>-0.2</v>
      </c>
      <c r="H14" s="61">
        <f>+[5]Cuadro78!I3</f>
        <v>-1.10905019453326E-3</v>
      </c>
      <c r="I14" s="129"/>
      <c r="J14" s="11"/>
      <c r="K14" s="7"/>
    </row>
    <row r="15" spans="1:22">
      <c r="A15" s="7"/>
      <c r="B15" s="9" t="str">
        <f>+[5]Cuadro78!C4</f>
        <v>Tabaco</v>
      </c>
      <c r="C15" s="59">
        <f>+[5]Cuadro78!D4</f>
        <v>0.4</v>
      </c>
      <c r="D15" s="59">
        <f>+[5]Cuadro78!E4</f>
        <v>4.3486800935719399E-4</v>
      </c>
      <c r="E15" s="60">
        <f>+[5]Cuadro78!F4</f>
        <v>0.39</v>
      </c>
      <c r="F15" s="60">
        <f>+[5]Cuadro78!G4</f>
        <v>4.6728158269239802E-4</v>
      </c>
      <c r="G15" s="59">
        <f>+[5]Cuadro78!H4</f>
        <v>0.16</v>
      </c>
      <c r="H15" s="59">
        <f>+[5]Cuadro78!I4</f>
        <v>1.0134756234575401E-4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+[5]Cuadro78!C5</f>
        <v>Bebida Alcohólica</v>
      </c>
      <c r="C21" s="64">
        <f>+[5]Cuadro78!D5</f>
        <v>0.22</v>
      </c>
      <c r="D21" s="64">
        <f>+[5]Cuadro78!E5</f>
        <v>2.15076886495753E-3</v>
      </c>
      <c r="E21" s="64">
        <f>+[5]Cuadro78!F5</f>
        <v>0.09</v>
      </c>
      <c r="F21" s="64">
        <f>+[5]Cuadro78!G5</f>
        <v>1.25237627357415E-3</v>
      </c>
      <c r="G21" s="64">
        <f>+[5]Cuadro78!H5</f>
        <v>-0.2</v>
      </c>
      <c r="H21" s="64">
        <f>+[5]Cuadro78!I5</f>
        <v>-1.10905019453326E-3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+[5]Cuadro78!C6</f>
        <v>Cervezas</v>
      </c>
      <c r="C22" s="61">
        <f>+[5]Cuadro78!D6</f>
        <v>0.46</v>
      </c>
      <c r="D22" s="61">
        <f>+[5]Cuadro78!E6</f>
        <v>1.9983443857790402E-3</v>
      </c>
      <c r="E22" s="60">
        <f>+[5]Cuadro78!F6</f>
        <v>0.23</v>
      </c>
      <c r="F22" s="60">
        <f>+[5]Cuadro78!G6</f>
        <v>1.50498235121441E-3</v>
      </c>
      <c r="G22" s="59">
        <f>+[5]Cuadro78!H6</f>
        <v>0.72</v>
      </c>
      <c r="H22" s="61">
        <f>+[5]Cuadro78!I6</f>
        <v>4.6020345574288902E-4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+[5]Cuadro78!C7</f>
        <v>Aguardiente</v>
      </c>
      <c r="C23" s="61">
        <f>+[5]Cuadro78!D7</f>
        <v>1.96</v>
      </c>
      <c r="D23" s="61">
        <f>+[5]Cuadro78!E7</f>
        <v>2.38031237165401E-3</v>
      </c>
      <c r="E23" s="60">
        <f>+[5]Cuadro78!F7</f>
        <v>1.53</v>
      </c>
      <c r="F23" s="60">
        <f>+[5]Cuadro78!G7</f>
        <v>2.3443979026211599E-3</v>
      </c>
      <c r="G23" s="59">
        <f>+[5]Cuadro78!H7</f>
        <v>2.17</v>
      </c>
      <c r="H23" s="61">
        <f>+[5]Cuadro78!I7</f>
        <v>2.38068703425789E-4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+[5]Cuadro78!C8</f>
        <v>Otra Bebida Alcohol</v>
      </c>
      <c r="C24" s="61">
        <f>+[5]Cuadro78!D8</f>
        <v>-0.53</v>
      </c>
      <c r="D24" s="61">
        <f>+[5]Cuadro78!E8</f>
        <v>-2.2351216307186302E-3</v>
      </c>
      <c r="E24" s="60">
        <f>+[5]Cuadro78!F8</f>
        <v>-0.45</v>
      </c>
      <c r="F24" s="60">
        <f>+[5]Cuadro78!G8</f>
        <v>-2.62788886678253E-3</v>
      </c>
      <c r="G24" s="59">
        <f>+[5]Cuadro78!H8</f>
        <v>-0.37</v>
      </c>
      <c r="H24" s="61">
        <f>+[5]Cuadro78!I8</f>
        <v>-1.77454565682576E-3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7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+[5]Cuadro78!C9</f>
        <v>Tabaco</v>
      </c>
      <c r="C30" s="64">
        <f>+[5]Cuadro78!D9</f>
        <v>0.4</v>
      </c>
      <c r="D30" s="64">
        <f>+[5]Cuadro78!E9</f>
        <v>4.3486800935719399E-4</v>
      </c>
      <c r="E30" s="64">
        <f>+[5]Cuadro78!F9</f>
        <v>0.39</v>
      </c>
      <c r="F30" s="64">
        <f>+[5]Cuadro78!G9</f>
        <v>4.6728158269239802E-4</v>
      </c>
      <c r="G30" s="64">
        <f>+[5]Cuadro78!H9</f>
        <v>0.16</v>
      </c>
      <c r="H30" s="64">
        <f>+[5]Cuadro78!I9</f>
        <v>1.0134756234575401E-4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+[5]Cuadro78!C10</f>
        <v>Cigarrillos</v>
      </c>
      <c r="C31" s="61">
        <f>+[5]Cuadro78!D10</f>
        <v>0.4</v>
      </c>
      <c r="D31" s="61">
        <f>+[5]Cuadro78!E10</f>
        <v>4.3486800935719399E-4</v>
      </c>
      <c r="E31" s="60">
        <f>+[5]Cuadro78!F10</f>
        <v>0.39</v>
      </c>
      <c r="F31" s="60">
        <f>+[5]Cuadro78!G10</f>
        <v>4.6728158269239802E-4</v>
      </c>
      <c r="G31" s="59">
        <f>+[5]Cuadro78!H10</f>
        <v>0.16</v>
      </c>
      <c r="H31" s="61">
        <f>+[5]Cuadro78!I10</f>
        <v>1.0134756234575401E-4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0"/>
      <c r="D32" s="190"/>
      <c r="E32" s="190"/>
      <c r="F32" s="190"/>
      <c r="G32" s="190"/>
      <c r="H32" s="19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2"/>
      <c r="D34" s="182"/>
      <c r="E34" s="182"/>
      <c r="F34" s="182"/>
      <c r="G34" s="182"/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0"/>
      <c r="D39" s="190"/>
      <c r="E39" s="190"/>
      <c r="F39" s="190"/>
      <c r="G39" s="190"/>
      <c r="H39" s="19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tr">
        <f>+[5]Cuadro79!C2</f>
        <v>Art Cuidado persona</v>
      </c>
      <c r="C13" s="64">
        <f>+[5]Cuadro79!D2</f>
        <v>0.92</v>
      </c>
      <c r="D13" s="64">
        <f>+[5]Cuadro79!E2</f>
        <v>3.2163158391329598E-2</v>
      </c>
      <c r="E13" s="64">
        <f>+[5]Cuadro79!F2</f>
        <v>0.77</v>
      </c>
      <c r="F13" s="64">
        <f>+[5]Cuadro79!G2</f>
        <v>3.0524639939213501E-2</v>
      </c>
      <c r="G13" s="64">
        <f>+[5]Cuadro79!H2</f>
        <v>0.84</v>
      </c>
      <c r="H13" s="64">
        <f>+[5]Cuadro79!I2</f>
        <v>1.63935978847237E-2</v>
      </c>
      <c r="I13" s="101"/>
      <c r="J13" s="11"/>
      <c r="K13" s="7"/>
    </row>
    <row r="14" spans="1:22">
      <c r="A14" s="7"/>
      <c r="B14" s="9" t="str">
        <f>+[5]Cuadro79!C3</f>
        <v>Pdto Aseo personal</v>
      </c>
      <c r="C14" s="61">
        <f>+[5]Cuadro79!D3</f>
        <v>1.03</v>
      </c>
      <c r="D14" s="61">
        <f>+[5]Cuadro79!E3</f>
        <v>3.0147561154097301E-2</v>
      </c>
      <c r="E14" s="60">
        <f>+[5]Cuadro79!F3</f>
        <v>0.76</v>
      </c>
      <c r="F14" s="60">
        <f>+[5]Cuadro79!G3</f>
        <v>2.6431187003101701E-2</v>
      </c>
      <c r="G14" s="59">
        <f>+[5]Cuadro79!H3</f>
        <v>1.22</v>
      </c>
      <c r="H14" s="61">
        <f>+[5]Cuadro79!I3</f>
        <v>1.72855988154943E-2</v>
      </c>
      <c r="I14" s="129"/>
      <c r="J14" s="11"/>
      <c r="K14" s="7"/>
    </row>
    <row r="15" spans="1:22">
      <c r="A15" s="7"/>
      <c r="B15" s="9" t="str">
        <f>+[5]Cuadro79!C4</f>
        <v>Serv Cuidado Perso</v>
      </c>
      <c r="C15" s="59">
        <f>+[5]Cuadro79!D4</f>
        <v>0.39</v>
      </c>
      <c r="D15" s="59">
        <f>+[5]Cuadro79!E4</f>
        <v>2.2192883429338899E-3</v>
      </c>
      <c r="E15" s="60">
        <f>+[5]Cuadro79!F4</f>
        <v>0.82</v>
      </c>
      <c r="F15" s="60">
        <f>+[5]Cuadro79!G4</f>
        <v>3.9904725325891899E-3</v>
      </c>
      <c r="G15" s="59">
        <f>+[5]Cuadro79!H4</f>
        <v>-0.17</v>
      </c>
      <c r="H15" s="59">
        <f>+[5]Cuadro79!I4</f>
        <v>-9.0916112292151099E-4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+[5]Cuadro79!C5</f>
        <v>Pdto Aseo personal</v>
      </c>
      <c r="C21" s="64">
        <f>+[5]Cuadro79!D5</f>
        <v>1.03</v>
      </c>
      <c r="D21" s="64">
        <f>+[5]Cuadro79!E5</f>
        <v>3.0147561154097301E-2</v>
      </c>
      <c r="E21" s="64">
        <f>+[5]Cuadro79!F5</f>
        <v>0.76</v>
      </c>
      <c r="F21" s="64">
        <f>+[5]Cuadro79!G5</f>
        <v>2.6431187003101701E-2</v>
      </c>
      <c r="G21" s="64">
        <f>+[5]Cuadro79!H5</f>
        <v>1.22</v>
      </c>
      <c r="H21" s="64">
        <f>+[5]Cuadro79!I5</f>
        <v>1.72855988154943E-2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+[5]Cuadro79!C6</f>
        <v>Higiene oral</v>
      </c>
      <c r="C22" s="61">
        <f>+[5]Cuadro79!D6</f>
        <v>1.2</v>
      </c>
      <c r="D22" s="61">
        <f>+[5]Cuadro79!E6</f>
        <v>4.1342098504782198E-3</v>
      </c>
      <c r="E22" s="60">
        <f>+[5]Cuadro79!F6</f>
        <v>1.58</v>
      </c>
      <c r="F22" s="60">
        <f>+[5]Cuadro79!G6</f>
        <v>7.0057857836615901E-3</v>
      </c>
      <c r="G22" s="59">
        <f>+[5]Cuadro79!H6</f>
        <v>-0.27</v>
      </c>
      <c r="H22" s="61">
        <f>+[5]Cuadro79!I6</f>
        <v>-3.9399224377588199E-4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+[5]Cuadro79!C7</f>
        <v>Higiene corporal</v>
      </c>
      <c r="C23" s="61">
        <f>+[5]Cuadro79!D7</f>
        <v>1.1000000000000001</v>
      </c>
      <c r="D23" s="61">
        <f>+[5]Cuadro79!E7</f>
        <v>1.3923470745156E-2</v>
      </c>
      <c r="E23" s="60">
        <f>+[5]Cuadro79!F7</f>
        <v>0.89</v>
      </c>
      <c r="F23" s="60">
        <f>+[5]Cuadro79!G7</f>
        <v>1.4379187942842601E-2</v>
      </c>
      <c r="G23" s="59">
        <f>+[5]Cuadro79!H7</f>
        <v>1.26</v>
      </c>
      <c r="H23" s="61">
        <f>+[5]Cuadro79!I7</f>
        <v>7.2500457485841999E-3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+[5]Cuadro79!C8</f>
        <v>Higiene facial</v>
      </c>
      <c r="C24" s="61">
        <f>+[5]Cuadro79!D8</f>
        <v>0.13</v>
      </c>
      <c r="D24" s="61">
        <f>+[5]Cuadro79!E8</f>
        <v>6.2775154101480702E-4</v>
      </c>
      <c r="E24" s="60">
        <f>+[5]Cuadro79!F8</f>
        <v>0.2</v>
      </c>
      <c r="F24" s="60">
        <f>+[5]Cuadro79!G8</f>
        <v>9.3937104300131295E-4</v>
      </c>
      <c r="G24" s="59">
        <f>+[5]Cuadro79!H8</f>
        <v>0.09</v>
      </c>
      <c r="H24" s="61">
        <f>+[5]Cuadro79!I8</f>
        <v>2.14759357295291E-4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+[5]Cuadro79!C9</f>
        <v>Cuidado Cabello</v>
      </c>
      <c r="C25" s="61">
        <f>+[5]Cuadro79!D9</f>
        <v>1.97</v>
      </c>
      <c r="D25" s="61">
        <f>+[5]Cuadro79!E9</f>
        <v>1.1664571288757799E-2</v>
      </c>
      <c r="E25" s="60">
        <f>+[5]Cuadro79!F9</f>
        <v>0.4</v>
      </c>
      <c r="F25" s="60">
        <f>+[5]Cuadro79!G9</f>
        <v>2.96676115525956E-3</v>
      </c>
      <c r="G25" s="59">
        <f>+[5]Cuadro79!H9</f>
        <v>2.85</v>
      </c>
      <c r="H25" s="61">
        <f>+[5]Cuadro79!I9</f>
        <v>1.0411093557253099E-2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+[5]Cuadro79!C10</f>
        <v>Otro Pdto Aseo Pers</v>
      </c>
      <c r="C26" s="61">
        <f>+[5]Cuadro79!D10</f>
        <v>-0.12</v>
      </c>
      <c r="D26" s="61">
        <f>+[5]Cuadro79!E10</f>
        <v>-2.9008386481511401E-4</v>
      </c>
      <c r="E26" s="60">
        <f>+[5]Cuadro79!F10</f>
        <v>0.53</v>
      </c>
      <c r="F26" s="60">
        <f>+[5]Cuadro79!G10</f>
        <v>1.09814978919595E-3</v>
      </c>
      <c r="G26" s="59">
        <f>+[5]Cuadro79!H10</f>
        <v>-0.16</v>
      </c>
      <c r="H26" s="61">
        <f>+[5]Cuadro79!I10</f>
        <v>-1.4650795935201199E-4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7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+[5]Cuadro79!C11</f>
        <v>Serv Cuidado Perso</v>
      </c>
      <c r="C32" s="64">
        <f>+[5]Cuadro79!D11</f>
        <v>0.39</v>
      </c>
      <c r="D32" s="64">
        <f>+[5]Cuadro79!E11</f>
        <v>2.2192883429338899E-3</v>
      </c>
      <c r="E32" s="64">
        <f>+[5]Cuadro79!F11</f>
        <v>0.82</v>
      </c>
      <c r="F32" s="64">
        <f>+[5]Cuadro79!G11</f>
        <v>3.9904725325891899E-3</v>
      </c>
      <c r="G32" s="64">
        <f>+[5]Cuadro79!H11</f>
        <v>-0.17</v>
      </c>
      <c r="H32" s="64">
        <f>+[5]Cuadro79!I11</f>
        <v>-9.0916112292151099E-4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+[5]Cuadro79!C12</f>
        <v>Corte cabello</v>
      </c>
      <c r="C33" s="61">
        <f>+[5]Cuadro79!D12</f>
        <v>0.32</v>
      </c>
      <c r="D33" s="61">
        <f>+[5]Cuadro79!E12</f>
        <v>1.4148419230332601E-3</v>
      </c>
      <c r="E33" s="60">
        <f>+[5]Cuadro79!F12</f>
        <v>0.78</v>
      </c>
      <c r="F33" s="60">
        <f>+[5]Cuadro79!G12</f>
        <v>3.4151120552390799E-3</v>
      </c>
      <c r="G33" s="59">
        <f>+[5]Cuadro79!H12</f>
        <v>-0.27</v>
      </c>
      <c r="H33" s="61">
        <f>+[5]Cuadro79!I12</f>
        <v>-9.3787922741064703E-4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+[5]Cuadro79!C13</f>
        <v>Otro Serv Cuidado</v>
      </c>
      <c r="C34" s="61">
        <f>+[5]Cuadro79!D13</f>
        <v>0.67</v>
      </c>
      <c r="D34" s="61">
        <f>+[5]Cuadro79!E13</f>
        <v>8.5018194515853096E-4</v>
      </c>
      <c r="E34" s="60">
        <f>+[5]Cuadro79!F13</f>
        <v>1.21</v>
      </c>
      <c r="F34" s="60">
        <f>+[5]Cuadro79!G13</f>
        <v>5.9063125756548597E-4</v>
      </c>
      <c r="G34" s="59">
        <f>+[5]Cuadro79!H13</f>
        <v>0</v>
      </c>
      <c r="H34" s="61">
        <f>+[5]Cuadro79!I13</f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0"/>
      <c r="D35" s="190"/>
      <c r="E35" s="190"/>
      <c r="F35" s="190"/>
      <c r="G35" s="190"/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2"/>
      <c r="D37" s="182"/>
      <c r="E37" s="182"/>
      <c r="F37" s="182"/>
      <c r="G37" s="182"/>
      <c r="H37" s="18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tr">
        <f>+[5]Cuadro80!C2</f>
        <v>Art Joyería y otros</v>
      </c>
      <c r="C13" s="64">
        <f>+[5]Cuadro80!D2</f>
        <v>-0.63</v>
      </c>
      <c r="D13" s="64">
        <f>+[5]Cuadro80!E2</f>
        <v>-2.0472920890976199E-3</v>
      </c>
      <c r="E13" s="64">
        <f>+[5]Cuadro80!F2</f>
        <v>-0.28999999999999998</v>
      </c>
      <c r="F13" s="64">
        <f>+[5]Cuadro80!G2</f>
        <v>-6.2187266784283202E-4</v>
      </c>
      <c r="G13" s="64">
        <f>+[5]Cuadro80!H2</f>
        <v>-0.47</v>
      </c>
      <c r="H13" s="64">
        <f>+[5]Cuadro80!I2</f>
        <v>-2.0904104779735002E-3</v>
      </c>
      <c r="I13" s="101"/>
      <c r="J13" s="11"/>
      <c r="K13" s="7"/>
    </row>
    <row r="14" spans="1:22">
      <c r="A14" s="7"/>
      <c r="B14" s="9" t="str">
        <f>+[5]Cuadro80!C3</f>
        <v>Art Joyería</v>
      </c>
      <c r="C14" s="61">
        <f>+[5]Cuadro80!D3</f>
        <v>-1.41</v>
      </c>
      <c r="D14" s="61">
        <f>+[5]Cuadro80!E3</f>
        <v>-1.84276148436535E-3</v>
      </c>
      <c r="E14" s="60">
        <f>+[5]Cuadro80!F3</f>
        <v>0.56999999999999995</v>
      </c>
      <c r="F14" s="60">
        <f>+[5]Cuadro80!G3</f>
        <v>3.41980177092929E-4</v>
      </c>
      <c r="G14" s="59">
        <f>+[5]Cuadro80!H3</f>
        <v>-2.7</v>
      </c>
      <c r="H14" s="61">
        <f>+[5]Cuadro80!I3</f>
        <v>-3.9494079703996498E-3</v>
      </c>
      <c r="I14" s="129"/>
      <c r="J14" s="11"/>
      <c r="K14" s="7"/>
    </row>
    <row r="15" spans="1:22">
      <c r="A15" s="7"/>
      <c r="B15" s="9" t="str">
        <f>+[5]Cuadro80!C4</f>
        <v>Otro Art personal</v>
      </c>
      <c r="C15" s="59">
        <f>+[5]Cuadro80!D4</f>
        <v>-0.1</v>
      </c>
      <c r="D15" s="59">
        <f>+[5]Cuadro80!E4</f>
        <v>-1.94261077989952E-4</v>
      </c>
      <c r="E15" s="60">
        <f>+[5]Cuadro80!F4</f>
        <v>-0.63</v>
      </c>
      <c r="F15" s="60">
        <f>+[5]Cuadro80!G4</f>
        <v>-9.7299075558325901E-4</v>
      </c>
      <c r="G15" s="59">
        <f>+[5]Cuadro80!H4</f>
        <v>0.62</v>
      </c>
      <c r="H15" s="59">
        <f>+[5]Cuadro80!I4</f>
        <v>1.85065882185359E-3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+[5]Cuadro80!C5</f>
        <v>Art Joyería</v>
      </c>
      <c r="C21" s="64">
        <f>+[5]Cuadro80!D5</f>
        <v>-1.41</v>
      </c>
      <c r="D21" s="64">
        <f>+[5]Cuadro80!E5</f>
        <v>-1.84276148436535E-3</v>
      </c>
      <c r="E21" s="64">
        <f>+[5]Cuadro80!F5</f>
        <v>0.56999999999999995</v>
      </c>
      <c r="F21" s="64">
        <f>+[5]Cuadro80!G5</f>
        <v>3.41980177092929E-4</v>
      </c>
      <c r="G21" s="64">
        <f>+[5]Cuadro80!H5</f>
        <v>-2.7</v>
      </c>
      <c r="H21" s="64">
        <f>+[5]Cuadro80!I5</f>
        <v>-3.9494079703996498E-3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+[5]Cuadro80!C6</f>
        <v>Joyas Oro y plata</v>
      </c>
      <c r="C22" s="61">
        <f>+[5]Cuadro80!D6</f>
        <v>-0.87</v>
      </c>
      <c r="D22" s="61">
        <f>+[5]Cuadro80!E6</f>
        <v>-7.8112806528366201E-4</v>
      </c>
      <c r="E22" s="60">
        <f>+[5]Cuadro80!F6</f>
        <v>1.54</v>
      </c>
      <c r="F22" s="60">
        <f>+[5]Cuadro80!G6</f>
        <v>6.9824389435079804E-4</v>
      </c>
      <c r="G22" s="59">
        <f>+[5]Cuadro80!H6</f>
        <v>-2.84</v>
      </c>
      <c r="H22" s="61">
        <f>+[5]Cuadro80!I6</f>
        <v>-2.8874068630127302E-3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+[5]Cuadro80!C7</f>
        <v>Relojes</v>
      </c>
      <c r="C23" s="61">
        <f>+[5]Cuadro80!D7</f>
        <v>-2.6</v>
      </c>
      <c r="D23" s="61">
        <f>+[5]Cuadro80!E7</f>
        <v>-1.06374473501713E-3</v>
      </c>
      <c r="E23" s="60">
        <f>+[5]Cuadro80!F7</f>
        <v>-2.44</v>
      </c>
      <c r="F23" s="60">
        <f>+[5]Cuadro80!G7</f>
        <v>-3.5763742250796699E-4</v>
      </c>
      <c r="G23" s="59">
        <f>+[5]Cuadro80!H7</f>
        <v>-2.37</v>
      </c>
      <c r="H23" s="61">
        <f>+[5]Cuadro80!I7</f>
        <v>-1.0572226614104199E-3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+[5]Cuadro80!C8</f>
        <v>Otro Art personal</v>
      </c>
      <c r="C29" s="64">
        <f>+[5]Cuadro80!D8</f>
        <v>-0.1</v>
      </c>
      <c r="D29" s="64">
        <f>+[5]Cuadro80!E8</f>
        <v>-1.94261077989952E-4</v>
      </c>
      <c r="E29" s="64">
        <f>+[5]Cuadro80!F8</f>
        <v>-0.63</v>
      </c>
      <c r="F29" s="64">
        <f>+[5]Cuadro80!G8</f>
        <v>-9.7299075558325901E-4</v>
      </c>
      <c r="G29" s="64">
        <f>+[5]Cuadro80!H8</f>
        <v>0.62</v>
      </c>
      <c r="H29" s="64">
        <f>+[5]Cuadro80!I8</f>
        <v>1.85065882185359E-3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+[5]Cuadro80!C9</f>
        <v>Otros Art personale</v>
      </c>
      <c r="C30" s="61">
        <f>+[5]Cuadro80!D9</f>
        <v>-0.1</v>
      </c>
      <c r="D30" s="61">
        <f>+[5]Cuadro80!E9</f>
        <v>-1.94261077989952E-4</v>
      </c>
      <c r="E30" s="60">
        <f>+[5]Cuadro80!F9</f>
        <v>-0.63</v>
      </c>
      <c r="F30" s="60">
        <f>+[5]Cuadro80!G9</f>
        <v>-9.7299075558325901E-4</v>
      </c>
      <c r="G30" s="59">
        <f>+[5]Cuadro80!H9</f>
        <v>0.62</v>
      </c>
      <c r="H30" s="61">
        <f>+[5]Cuadro80!I9</f>
        <v>1.85065882185359E-3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0"/>
      <c r="D31" s="190"/>
      <c r="E31" s="190"/>
      <c r="F31" s="190"/>
      <c r="G31" s="190"/>
      <c r="H31" s="19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0"/>
      <c r="D38" s="190"/>
      <c r="E38" s="190"/>
      <c r="F38" s="190"/>
      <c r="G38" s="190"/>
      <c r="H38" s="19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157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37"/>
      <c r="J10" s="11"/>
      <c r="K10" s="7"/>
    </row>
    <row r="11" spans="1:22">
      <c r="A11" s="7"/>
      <c r="B11" s="137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>
      <c r="A13" s="7"/>
      <c r="B13" s="19" t="str">
        <f>+[5]Cuadro81!C2</f>
        <v>Otro Bienes-Serv</v>
      </c>
      <c r="C13" s="64">
        <f>+[5]Cuadro81!D2</f>
        <v>0.31</v>
      </c>
      <c r="D13" s="64">
        <f>+[5]Cuadro81!E2</f>
        <v>2.1907256712822201E-3</v>
      </c>
      <c r="E13" s="64">
        <f>+[5]Cuadro81!F2</f>
        <v>0.22</v>
      </c>
      <c r="F13" s="64">
        <f>+[5]Cuadro81!G2</f>
        <v>1.2232808292349899E-3</v>
      </c>
      <c r="G13" s="64">
        <f>+[5]Cuadro81!H2</f>
        <v>0.37</v>
      </c>
      <c r="H13" s="64">
        <f>+[5]Cuadro81!I2</f>
        <v>3.4879927296349298E-3</v>
      </c>
      <c r="I13" s="101"/>
      <c r="J13" s="11"/>
      <c r="K13" s="7"/>
    </row>
    <row r="14" spans="1:22">
      <c r="A14" s="7"/>
      <c r="B14" s="9" t="str">
        <f>+[5]Cuadro81!C3</f>
        <v>Serv Financieros</v>
      </c>
      <c r="C14" s="61">
        <f>+[5]Cuadro81!D3</f>
        <v>0.21</v>
      </c>
      <c r="D14" s="61">
        <f>+[5]Cuadro81!E3</f>
        <v>1.11765522381548E-3</v>
      </c>
      <c r="E14" s="60">
        <f>+[5]Cuadro81!F3</f>
        <v>0.21</v>
      </c>
      <c r="F14" s="60">
        <f>+[5]Cuadro81!G3</f>
        <v>1.13526714850083E-3</v>
      </c>
      <c r="G14" s="59">
        <f>+[5]Cuadro81!H3</f>
        <v>0.21</v>
      </c>
      <c r="H14" s="61">
        <f>+[5]Cuadro81!I3</f>
        <v>1.20255390203506E-3</v>
      </c>
      <c r="I14" s="129"/>
      <c r="J14" s="11"/>
      <c r="K14" s="7"/>
    </row>
    <row r="15" spans="1:22">
      <c r="A15" s="7"/>
      <c r="B15" s="9" t="str">
        <f>+[5]Cuadro81!C4</f>
        <v>Seguro Transporte</v>
      </c>
      <c r="C15" s="59">
        <f>+[5]Cuadro81!D4</f>
        <v>0.63</v>
      </c>
      <c r="D15" s="59">
        <f>+[5]Cuadro81!E4</f>
        <v>1.0991567945839E-3</v>
      </c>
      <c r="E15" s="60">
        <f>+[5]Cuadro81!F4</f>
        <v>0.63</v>
      </c>
      <c r="F15" s="60">
        <f>+[5]Cuadro81!G4</f>
        <v>9.7064241915606001E-5</v>
      </c>
      <c r="G15" s="59">
        <f>+[5]Cuadro81!H4</f>
        <v>0.63</v>
      </c>
      <c r="H15" s="59">
        <f>+[5]Cuadro81!I4</f>
        <v>2.3310209983599499E-3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7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+[5]Cuadro81!C5</f>
        <v>Serv Financieros</v>
      </c>
      <c r="C21" s="64">
        <f>+[5]Cuadro81!D5</f>
        <v>0.21</v>
      </c>
      <c r="D21" s="64">
        <f>+[5]Cuadro81!E5</f>
        <v>1.11765522381548E-3</v>
      </c>
      <c r="E21" s="64">
        <f>+[5]Cuadro81!F5</f>
        <v>0.21</v>
      </c>
      <c r="F21" s="64">
        <f>+[5]Cuadro81!G5</f>
        <v>1.13526714850083E-3</v>
      </c>
      <c r="G21" s="64">
        <f>+[5]Cuadro81!H5</f>
        <v>0.21</v>
      </c>
      <c r="H21" s="64">
        <f>+[5]Cuadro81!I5</f>
        <v>1.20255390203506E-3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+[5]Cuadro81!C6</f>
        <v>Serv Bancarios</v>
      </c>
      <c r="C22" s="61">
        <f>+[5]Cuadro81!D6</f>
        <v>0.21</v>
      </c>
      <c r="D22" s="61">
        <f>+[5]Cuadro81!E6</f>
        <v>1.1002008527923801E-3</v>
      </c>
      <c r="E22" s="60">
        <f>+[5]Cuadro81!F6</f>
        <v>0.21</v>
      </c>
      <c r="F22" s="60">
        <f>+[5]Cuadro81!G6</f>
        <v>1.1020222341677501E-3</v>
      </c>
      <c r="G22" s="59">
        <f>+[5]Cuadro81!H6</f>
        <v>0.21</v>
      </c>
      <c r="H22" s="61">
        <f>+[5]Cuadro81!I6</f>
        <v>1.18013340836582E-3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+[5]Cuadro81!C7</f>
        <v>Otro Serv Financiero</v>
      </c>
      <c r="C23" s="61">
        <f>+[5]Cuadro81!D7</f>
        <v>0.21</v>
      </c>
      <c r="D23" s="61">
        <f>+[5]Cuadro81!E7</f>
        <v>1.7449905172086901E-5</v>
      </c>
      <c r="E23" s="60">
        <f>+[5]Cuadro81!F7</f>
        <v>0.22</v>
      </c>
      <c r="F23" s="60">
        <f>+[5]Cuadro81!G7</f>
        <v>3.4814226109681098E-5</v>
      </c>
      <c r="G23" s="59">
        <f>+[5]Cuadro81!H7</f>
        <v>0.19</v>
      </c>
      <c r="H23" s="61">
        <f>+[5]Cuadro81!I7</f>
        <v>2.0283054750991801E-5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7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+[5]Cuadro81!C8</f>
        <v>Seguro Transporte</v>
      </c>
      <c r="C29" s="64">
        <f>+[5]Cuadro81!D8</f>
        <v>0.63</v>
      </c>
      <c r="D29" s="64">
        <f>+[5]Cuadro81!E8</f>
        <v>1.0991567945839E-3</v>
      </c>
      <c r="E29" s="64">
        <f>+[5]Cuadro81!F8</f>
        <v>0.63</v>
      </c>
      <c r="F29" s="64">
        <f>+[5]Cuadro81!G8</f>
        <v>9.7064241915606001E-5</v>
      </c>
      <c r="G29" s="64">
        <f>+[5]Cuadro81!H8</f>
        <v>0.63</v>
      </c>
      <c r="H29" s="64">
        <f>+[5]Cuadro81!I8</f>
        <v>2.3310209983599499E-3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+[5]Cuadro81!C9</f>
        <v>Seguro vehículo</v>
      </c>
      <c r="C30" s="61">
        <f>+[5]Cuadro81!D9</f>
        <v>0.63</v>
      </c>
      <c r="D30" s="61">
        <f>+[5]Cuadro81!E9</f>
        <v>1.0991567945839E-3</v>
      </c>
      <c r="E30" s="60">
        <f>+[5]Cuadro81!F9</f>
        <v>0.63</v>
      </c>
      <c r="F30" s="60">
        <f>+[5]Cuadro81!G9</f>
        <v>9.7064241915606001E-5</v>
      </c>
      <c r="G30" s="59">
        <f>+[5]Cuadro81!H9</f>
        <v>0.63</v>
      </c>
      <c r="H30" s="61">
        <f>+[5]Cuadro81!I9</f>
        <v>2.3310209983599499E-3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0"/>
      <c r="D31" s="190"/>
      <c r="E31" s="190"/>
      <c r="F31" s="190"/>
      <c r="G31" s="190"/>
      <c r="H31" s="19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0"/>
      <c r="D38" s="190"/>
      <c r="E38" s="190"/>
      <c r="F38" s="190"/>
      <c r="G38" s="190"/>
      <c r="H38" s="19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106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+[5]Cuadro82!C2</f>
        <v>Otros gastos</v>
      </c>
      <c r="C13" s="64">
        <f>+[5]Cuadro82!D2</f>
        <v>0.63</v>
      </c>
      <c r="D13" s="64">
        <f>+[5]Cuadro82!E2</f>
        <v>3.5368490163212203E-2</v>
      </c>
      <c r="E13" s="64">
        <f>+[5]Cuadro82!F2</f>
        <v>0.52</v>
      </c>
      <c r="F13" s="64">
        <f>+[5]Cuadro82!G2</f>
        <v>3.24798578523295E-2</v>
      </c>
      <c r="G13" s="64">
        <f>+[5]Cuadro82!H2</f>
        <v>0.43</v>
      </c>
      <c r="H13" s="64">
        <f>+[5]Cuadro82!I2</f>
        <v>1.70144554011885E-2</v>
      </c>
      <c r="I13" s="98"/>
      <c r="J13" s="98"/>
      <c r="K13" s="98"/>
      <c r="L13" s="11"/>
      <c r="M13" s="7"/>
    </row>
    <row r="14" spans="1:22">
      <c r="A14" s="7"/>
      <c r="B14" s="152" t="str">
        <f>+[5]Cuadro82!C3</f>
        <v>Higiene corporal</v>
      </c>
      <c r="C14" s="59">
        <f>+[5]Cuadro82!D3</f>
        <v>1.1000000000000001</v>
      </c>
      <c r="D14" s="59">
        <f>+[5]Cuadro82!E3</f>
        <v>1.3923470745156E-2</v>
      </c>
      <c r="E14" s="60">
        <f>+[5]Cuadro82!F3</f>
        <v>0.89</v>
      </c>
      <c r="F14" s="60">
        <f>+[5]Cuadro82!G3</f>
        <v>1.4379187942842601E-2</v>
      </c>
      <c r="G14" s="59">
        <f>+[5]Cuadro82!H3</f>
        <v>1.26</v>
      </c>
      <c r="H14" s="59">
        <f>+[5]Cuadro82!I3</f>
        <v>7.2500457485841999E-3</v>
      </c>
      <c r="I14" s="93">
        <f>+[5]Cuadro82!J3</f>
        <v>1</v>
      </c>
      <c r="J14" s="94">
        <f>+[5]Cuadro82!K3</f>
        <v>1</v>
      </c>
      <c r="K14" s="93">
        <f>+[5]Cuadro82!L3</f>
        <v>2</v>
      </c>
      <c r="L14" s="11"/>
      <c r="M14" s="7"/>
    </row>
    <row r="15" spans="1:22">
      <c r="A15" s="7"/>
      <c r="B15" s="152" t="str">
        <f>+[5]Cuadro82!C4</f>
        <v>Cuidado Cabello</v>
      </c>
      <c r="C15" s="59">
        <f>+[5]Cuadro82!D4</f>
        <v>1.97</v>
      </c>
      <c r="D15" s="59">
        <f>+[5]Cuadro82!E4</f>
        <v>1.1664571288757799E-2</v>
      </c>
      <c r="E15" s="60">
        <f>+[5]Cuadro82!F4</f>
        <v>0.4</v>
      </c>
      <c r="F15" s="60">
        <f>+[5]Cuadro82!G4</f>
        <v>2.96676115525956E-3</v>
      </c>
      <c r="G15" s="59">
        <f>+[5]Cuadro82!H4</f>
        <v>2.85</v>
      </c>
      <c r="H15" s="59">
        <f>+[5]Cuadro82!I4</f>
        <v>1.0411093557253099E-2</v>
      </c>
      <c r="I15" s="93">
        <f>+[5]Cuadro82!J4</f>
        <v>2</v>
      </c>
      <c r="J15" s="94">
        <f>+[5]Cuadro82!K4</f>
        <v>4</v>
      </c>
      <c r="K15" s="93">
        <f>+[5]Cuadro82!L4</f>
        <v>1</v>
      </c>
      <c r="L15" s="11"/>
      <c r="M15" s="7"/>
      <c r="O15" s="53"/>
    </row>
    <row r="16" spans="1:22">
      <c r="A16" s="7"/>
      <c r="B16" s="152" t="str">
        <f>+[5]Cuadro82!C5</f>
        <v>Higiene oral</v>
      </c>
      <c r="C16" s="59">
        <f>+[5]Cuadro82!D5</f>
        <v>1.2</v>
      </c>
      <c r="D16" s="59">
        <f>+[5]Cuadro82!E5</f>
        <v>4.1342098504782198E-3</v>
      </c>
      <c r="E16" s="60">
        <f>+[5]Cuadro82!F5</f>
        <v>1.58</v>
      </c>
      <c r="F16" s="60">
        <f>+[5]Cuadro82!G5</f>
        <v>7.0057857836615901E-3</v>
      </c>
      <c r="G16" s="59">
        <f>+[5]Cuadro82!H5</f>
        <v>-0.27</v>
      </c>
      <c r="H16" s="59">
        <f>+[5]Cuadro82!I5</f>
        <v>-3.9399224377588199E-4</v>
      </c>
      <c r="I16" s="93">
        <f>+[5]Cuadro82!J5</f>
        <v>3</v>
      </c>
      <c r="J16" s="94">
        <f>+[5]Cuadro82!K5</f>
        <v>2</v>
      </c>
      <c r="K16" s="93">
        <f>+[5]Cuadro82!L5</f>
        <v>13</v>
      </c>
      <c r="L16" s="11"/>
      <c r="M16" s="7"/>
      <c r="O16" s="18"/>
    </row>
    <row r="17" spans="1:17">
      <c r="A17" s="7"/>
      <c r="B17" s="152" t="str">
        <f>+[5]Cuadro82!C6</f>
        <v>Aguardiente</v>
      </c>
      <c r="C17" s="59">
        <f>+[5]Cuadro82!D6</f>
        <v>1.96</v>
      </c>
      <c r="D17" s="59">
        <f>+[5]Cuadro82!E6</f>
        <v>2.38031237165401E-3</v>
      </c>
      <c r="E17" s="60">
        <f>+[5]Cuadro82!F6</f>
        <v>1.53</v>
      </c>
      <c r="F17" s="60">
        <f>+[5]Cuadro82!G6</f>
        <v>2.3443979026211599E-3</v>
      </c>
      <c r="G17" s="59">
        <f>+[5]Cuadro82!H6</f>
        <v>2.17</v>
      </c>
      <c r="H17" s="59">
        <f>+[5]Cuadro82!I6</f>
        <v>2.38068703425789E-4</v>
      </c>
      <c r="I17" s="93">
        <f>+[5]Cuadro82!J6</f>
        <v>4</v>
      </c>
      <c r="J17" s="94">
        <f>+[5]Cuadro82!K6</f>
        <v>5</v>
      </c>
      <c r="K17" s="93">
        <f>+[5]Cuadro82!L6</f>
        <v>7</v>
      </c>
      <c r="L17" s="11"/>
      <c r="M17" s="7"/>
    </row>
    <row r="18" spans="1:17">
      <c r="A18" s="7"/>
      <c r="B18" s="152" t="str">
        <f>+[5]Cuadro82!C7</f>
        <v>Cervezas</v>
      </c>
      <c r="C18" s="59">
        <f>+[5]Cuadro82!D7</f>
        <v>0.46</v>
      </c>
      <c r="D18" s="59">
        <f>+[5]Cuadro82!E7</f>
        <v>1.9983443857790402E-3</v>
      </c>
      <c r="E18" s="60">
        <f>+[5]Cuadro82!F7</f>
        <v>0.23</v>
      </c>
      <c r="F18" s="60">
        <f>+[5]Cuadro82!G7</f>
        <v>1.50498235121441E-3</v>
      </c>
      <c r="G18" s="59">
        <f>+[5]Cuadro82!H7</f>
        <v>0.72</v>
      </c>
      <c r="H18" s="59">
        <f>+[5]Cuadro82!I7</f>
        <v>4.6020345574288902E-4</v>
      </c>
      <c r="I18" s="93">
        <f>+[5]Cuadro82!J7</f>
        <v>5</v>
      </c>
      <c r="J18" s="94">
        <f>+[5]Cuadro82!K7</f>
        <v>6</v>
      </c>
      <c r="K18" s="93">
        <f>+[5]Cuadro82!L7</f>
        <v>6</v>
      </c>
      <c r="L18" s="11"/>
      <c r="M18" s="7"/>
    </row>
    <row r="19" spans="1:17">
      <c r="A19" s="7"/>
      <c r="B19" s="152" t="str">
        <f>+[5]Cuadro82!C8</f>
        <v>Corte cabello</v>
      </c>
      <c r="C19" s="59">
        <f>+[5]Cuadro82!D8</f>
        <v>0.32</v>
      </c>
      <c r="D19" s="59">
        <f>+[5]Cuadro82!E8</f>
        <v>1.4148419230332601E-3</v>
      </c>
      <c r="E19" s="60">
        <f>+[5]Cuadro82!F8</f>
        <v>0.78</v>
      </c>
      <c r="F19" s="60">
        <f>+[5]Cuadro82!G8</f>
        <v>3.4151120552390799E-3</v>
      </c>
      <c r="G19" s="59">
        <f>+[5]Cuadro82!H8</f>
        <v>-0.27</v>
      </c>
      <c r="H19" s="59">
        <f>+[5]Cuadro82!I8</f>
        <v>-9.3787922741064703E-4</v>
      </c>
      <c r="I19" s="93">
        <f>+[5]Cuadro82!J8</f>
        <v>6</v>
      </c>
      <c r="J19" s="94">
        <f>+[5]Cuadro82!K8</f>
        <v>3</v>
      </c>
      <c r="K19" s="93">
        <f>+[5]Cuadro82!L8</f>
        <v>14</v>
      </c>
      <c r="L19" s="11"/>
      <c r="M19" s="7"/>
    </row>
    <row r="20" spans="1:17">
      <c r="A20" s="7"/>
      <c r="B20" s="152" t="str">
        <f>+[5]Cuadro82!C9</f>
        <v>Serv Bancarios</v>
      </c>
      <c r="C20" s="59">
        <f>+[5]Cuadro82!D9</f>
        <v>0.21</v>
      </c>
      <c r="D20" s="59">
        <f>+[5]Cuadro82!E9</f>
        <v>1.1002008527923801E-3</v>
      </c>
      <c r="E20" s="60">
        <f>+[5]Cuadro82!F9</f>
        <v>0.21</v>
      </c>
      <c r="F20" s="60">
        <f>+[5]Cuadro82!G9</f>
        <v>1.1020222341677501E-3</v>
      </c>
      <c r="G20" s="59">
        <f>+[5]Cuadro82!H9</f>
        <v>0.21</v>
      </c>
      <c r="H20" s="59">
        <f>+[5]Cuadro82!I9</f>
        <v>1.18013340836582E-3</v>
      </c>
      <c r="I20" s="93">
        <f>+[5]Cuadro82!J9</f>
        <v>7</v>
      </c>
      <c r="J20" s="94">
        <f>+[5]Cuadro82!K9</f>
        <v>7</v>
      </c>
      <c r="K20" s="93">
        <f>+[5]Cuadro82!L9</f>
        <v>5</v>
      </c>
      <c r="L20" s="11"/>
      <c r="M20" s="7"/>
      <c r="P20" s="17"/>
      <c r="Q20" s="17"/>
    </row>
    <row r="21" spans="1:17">
      <c r="A21" s="7"/>
      <c r="B21" s="152" t="str">
        <f>+[5]Cuadro82!C10</f>
        <v>Seguro vehículo</v>
      </c>
      <c r="C21" s="59">
        <f>+[5]Cuadro82!D10</f>
        <v>0.63</v>
      </c>
      <c r="D21" s="59">
        <f>+[5]Cuadro82!E10</f>
        <v>1.0991567945839E-3</v>
      </c>
      <c r="E21" s="60">
        <f>+[5]Cuadro82!F10</f>
        <v>0.63</v>
      </c>
      <c r="F21" s="60">
        <f>+[5]Cuadro82!G10</f>
        <v>9.7064241915606001E-5</v>
      </c>
      <c r="G21" s="59">
        <f>+[5]Cuadro82!H10</f>
        <v>0.63</v>
      </c>
      <c r="H21" s="59">
        <f>+[5]Cuadro82!I10</f>
        <v>2.3310209983599499E-3</v>
      </c>
      <c r="I21" s="93">
        <f>+[5]Cuadro82!J10</f>
        <v>8</v>
      </c>
      <c r="J21" s="94">
        <f>+[5]Cuadro82!K10</f>
        <v>13</v>
      </c>
      <c r="K21" s="93">
        <f>+[5]Cuadro82!L10</f>
        <v>3</v>
      </c>
      <c r="L21" s="11"/>
      <c r="M21" s="7"/>
      <c r="O21" s="56"/>
      <c r="P21" s="56"/>
      <c r="Q21" s="56"/>
    </row>
    <row r="22" spans="1:17">
      <c r="A22" s="7"/>
      <c r="B22" s="152" t="str">
        <f>+[5]Cuadro82!C11</f>
        <v>Otro Serv Cuidado</v>
      </c>
      <c r="C22" s="59">
        <f>+[5]Cuadro82!D11</f>
        <v>0.67</v>
      </c>
      <c r="D22" s="59">
        <f>+[5]Cuadro82!E11</f>
        <v>8.5018194515853096E-4</v>
      </c>
      <c r="E22" s="60">
        <f>+[5]Cuadro82!F11</f>
        <v>1.21</v>
      </c>
      <c r="F22" s="60">
        <f>+[5]Cuadro82!G11</f>
        <v>5.9063125756548597E-4</v>
      </c>
      <c r="G22" s="59">
        <f>+[5]Cuadro82!H11</f>
        <v>0</v>
      </c>
      <c r="H22" s="59">
        <f>+[5]Cuadro82!I11</f>
        <v>0</v>
      </c>
      <c r="I22" s="93">
        <f>+[5]Cuadro82!J11</f>
        <v>9</v>
      </c>
      <c r="J22" s="94">
        <f>+[5]Cuadro82!K11</f>
        <v>11</v>
      </c>
      <c r="K22" s="93">
        <f>+[5]Cuadro82!L11</f>
        <v>11</v>
      </c>
      <c r="L22" s="11"/>
      <c r="M22" s="7"/>
      <c r="O22" s="56"/>
      <c r="P22" s="56"/>
      <c r="Q22" s="56"/>
    </row>
    <row r="23" spans="1:17">
      <c r="A23" s="7"/>
      <c r="B23" s="152" t="str">
        <f>+[5]Cuadro82!C12</f>
        <v>Higiene facial</v>
      </c>
      <c r="C23" s="59">
        <f>+[5]Cuadro82!D12</f>
        <v>0.13</v>
      </c>
      <c r="D23" s="59">
        <f>+[5]Cuadro82!E12</f>
        <v>6.2775154101480702E-4</v>
      </c>
      <c r="E23" s="60">
        <f>+[5]Cuadro82!F12</f>
        <v>0.2</v>
      </c>
      <c r="F23" s="60">
        <f>+[5]Cuadro82!G12</f>
        <v>9.3937104300131295E-4</v>
      </c>
      <c r="G23" s="59">
        <f>+[5]Cuadro82!H12</f>
        <v>0.09</v>
      </c>
      <c r="H23" s="59">
        <f>+[5]Cuadro82!I12</f>
        <v>2.14759357295291E-4</v>
      </c>
      <c r="I23" s="93">
        <f>+[5]Cuadro82!J12</f>
        <v>10</v>
      </c>
      <c r="J23" s="94">
        <f>+[5]Cuadro82!K12</f>
        <v>9</v>
      </c>
      <c r="K23" s="93">
        <f>+[5]Cuadro82!L12</f>
        <v>8</v>
      </c>
      <c r="L23" s="11"/>
      <c r="M23" s="7"/>
      <c r="O23" s="56"/>
      <c r="P23" s="56"/>
      <c r="Q23" s="56"/>
    </row>
    <row r="24" spans="1:17">
      <c r="A24" s="7"/>
      <c r="B24" s="152" t="str">
        <f>+[5]Cuadro82!C13</f>
        <v>Cigarrillos</v>
      </c>
      <c r="C24" s="59">
        <f>+[5]Cuadro82!D13</f>
        <v>0.4</v>
      </c>
      <c r="D24" s="59">
        <f>+[5]Cuadro82!E13</f>
        <v>4.3486800935719399E-4</v>
      </c>
      <c r="E24" s="60">
        <f>+[5]Cuadro82!F13</f>
        <v>0.39</v>
      </c>
      <c r="F24" s="60">
        <f>+[5]Cuadro82!G13</f>
        <v>4.6728158269239802E-4</v>
      </c>
      <c r="G24" s="59">
        <f>+[5]Cuadro82!H13</f>
        <v>0.16</v>
      </c>
      <c r="H24" s="59">
        <f>+[5]Cuadro82!I13</f>
        <v>1.0134756234575401E-4</v>
      </c>
      <c r="I24" s="93">
        <f>+[5]Cuadro82!J13</f>
        <v>11</v>
      </c>
      <c r="J24" s="94">
        <f>+[5]Cuadro82!K13</f>
        <v>12</v>
      </c>
      <c r="K24" s="93">
        <f>+[5]Cuadro82!L13</f>
        <v>9</v>
      </c>
      <c r="L24" s="11"/>
      <c r="M24" s="7"/>
    </row>
    <row r="25" spans="1:17">
      <c r="A25" s="7"/>
      <c r="B25" s="152" t="str">
        <f>+[5]Cuadro82!C14</f>
        <v>Otro Serv Financiero</v>
      </c>
      <c r="C25" s="59">
        <f>+[5]Cuadro82!D14</f>
        <v>0.21</v>
      </c>
      <c r="D25" s="59">
        <f>+[5]Cuadro82!E14</f>
        <v>1.7449905172086901E-5</v>
      </c>
      <c r="E25" s="60">
        <f>+[5]Cuadro82!F14</f>
        <v>0.22</v>
      </c>
      <c r="F25" s="60">
        <f>+[5]Cuadro82!G14</f>
        <v>3.4814226109681098E-5</v>
      </c>
      <c r="G25" s="59">
        <f>+[5]Cuadro82!H14</f>
        <v>0.19</v>
      </c>
      <c r="H25" s="59">
        <f>+[5]Cuadro82!I14</f>
        <v>2.0283054750991801E-5</v>
      </c>
      <c r="I25" s="93">
        <f>+[5]Cuadro82!J14</f>
        <v>12</v>
      </c>
      <c r="J25" s="94">
        <f>+[5]Cuadro82!K14</f>
        <v>14</v>
      </c>
      <c r="K25" s="93">
        <f>+[5]Cuadro82!L14</f>
        <v>10</v>
      </c>
      <c r="L25" s="11"/>
      <c r="M25" s="7"/>
    </row>
    <row r="26" spans="1:17">
      <c r="A26" s="7"/>
      <c r="B26" s="152" t="str">
        <f>+[5]Cuadro82!C15</f>
        <v>Otros Art personale</v>
      </c>
      <c r="C26" s="59">
        <f>+[5]Cuadro82!D15</f>
        <v>-0.1</v>
      </c>
      <c r="D26" s="59">
        <f>+[5]Cuadro82!E15</f>
        <v>-1.94261077989952E-4</v>
      </c>
      <c r="E26" s="60">
        <f>+[5]Cuadro82!F15</f>
        <v>-0.63</v>
      </c>
      <c r="F26" s="60">
        <f>+[5]Cuadro82!G15</f>
        <v>-9.7299075558325901E-4</v>
      </c>
      <c r="G26" s="59">
        <f>+[5]Cuadro82!H15</f>
        <v>0.62</v>
      </c>
      <c r="H26" s="59">
        <f>+[5]Cuadro82!I15</f>
        <v>1.85065882185359E-3</v>
      </c>
      <c r="I26" s="93">
        <f>+[5]Cuadro82!J15</f>
        <v>13</v>
      </c>
      <c r="J26" s="94">
        <f>+[5]Cuadro82!K15</f>
        <v>16</v>
      </c>
      <c r="K26" s="93">
        <f>+[5]Cuadro82!L15</f>
        <v>4</v>
      </c>
      <c r="L26" s="11"/>
      <c r="M26" s="7"/>
    </row>
    <row r="27" spans="1:17">
      <c r="A27" s="7"/>
      <c r="B27" s="152" t="str">
        <f>+[5]Cuadro82!C16</f>
        <v>Otro Pdto Aseo Pers</v>
      </c>
      <c r="C27" s="59">
        <f>+[5]Cuadro82!D16</f>
        <v>-0.12</v>
      </c>
      <c r="D27" s="59">
        <f>+[5]Cuadro82!E16</f>
        <v>-2.9008386481511401E-4</v>
      </c>
      <c r="E27" s="60">
        <f>+[5]Cuadro82!F16</f>
        <v>0.53</v>
      </c>
      <c r="F27" s="60">
        <f>+[5]Cuadro82!G16</f>
        <v>1.09814978919595E-3</v>
      </c>
      <c r="G27" s="59">
        <f>+[5]Cuadro82!H16</f>
        <v>-0.16</v>
      </c>
      <c r="H27" s="59">
        <f>+[5]Cuadro82!I16</f>
        <v>-1.4650795935201199E-4</v>
      </c>
      <c r="I27" s="93">
        <f>+[5]Cuadro82!J16</f>
        <v>14</v>
      </c>
      <c r="J27" s="94">
        <f>+[5]Cuadro82!K16</f>
        <v>8</v>
      </c>
      <c r="K27" s="93">
        <f>+[5]Cuadro82!L16</f>
        <v>12</v>
      </c>
      <c r="L27" s="11"/>
      <c r="M27" s="7"/>
    </row>
    <row r="28" spans="1:17">
      <c r="A28" s="7"/>
      <c r="B28" s="152" t="str">
        <f>+[5]Cuadro82!C17</f>
        <v>Joyas Oro y plata</v>
      </c>
      <c r="C28" s="59">
        <f>+[5]Cuadro82!D17</f>
        <v>-0.87</v>
      </c>
      <c r="D28" s="59">
        <f>+[5]Cuadro82!E17</f>
        <v>-7.8112806528366201E-4</v>
      </c>
      <c r="E28" s="60">
        <f>+[5]Cuadro82!F17</f>
        <v>1.54</v>
      </c>
      <c r="F28" s="60">
        <f>+[5]Cuadro82!G17</f>
        <v>6.9824389435079804E-4</v>
      </c>
      <c r="G28" s="59">
        <f>+[5]Cuadro82!H17</f>
        <v>-2.84</v>
      </c>
      <c r="H28" s="59">
        <f>+[5]Cuadro82!I17</f>
        <v>-2.8874068630127302E-3</v>
      </c>
      <c r="I28" s="93">
        <f>+[5]Cuadro82!J17</f>
        <v>15</v>
      </c>
      <c r="J28" s="94">
        <f>+[5]Cuadro82!K17</f>
        <v>10</v>
      </c>
      <c r="K28" s="93">
        <f>+[5]Cuadro82!L17</f>
        <v>17</v>
      </c>
      <c r="L28" s="11"/>
      <c r="M28" s="7"/>
    </row>
    <row r="29" spans="1:17">
      <c r="A29" s="7"/>
      <c r="B29" s="152" t="str">
        <f>+[5]Cuadro82!C18</f>
        <v>Relojes</v>
      </c>
      <c r="C29" s="59">
        <f>+[5]Cuadro82!D18</f>
        <v>-2.6</v>
      </c>
      <c r="D29" s="59">
        <f>+[5]Cuadro82!E18</f>
        <v>-1.06374473501713E-3</v>
      </c>
      <c r="E29" s="60">
        <f>+[5]Cuadro82!F18</f>
        <v>-2.44</v>
      </c>
      <c r="F29" s="60">
        <f>+[5]Cuadro82!G18</f>
        <v>-3.5763742250796699E-4</v>
      </c>
      <c r="G29" s="59">
        <f>+[5]Cuadro82!H18</f>
        <v>-2.37</v>
      </c>
      <c r="H29" s="59">
        <f>+[5]Cuadro82!I18</f>
        <v>-1.0572226614104199E-3</v>
      </c>
      <c r="I29" s="93">
        <f>+[5]Cuadro82!J18</f>
        <v>16</v>
      </c>
      <c r="J29" s="94">
        <f>+[5]Cuadro82!K18</f>
        <v>15</v>
      </c>
      <c r="K29" s="93">
        <f>+[5]Cuadro82!L18</f>
        <v>15</v>
      </c>
      <c r="L29" s="11"/>
      <c r="M29" s="7"/>
    </row>
    <row r="30" spans="1:17">
      <c r="A30" s="7"/>
      <c r="B30" s="152" t="str">
        <f>+[5]Cuadro82!C19</f>
        <v>Otra Bebida Alcohol</v>
      </c>
      <c r="C30" s="59">
        <f>+[5]Cuadro82!D19</f>
        <v>-0.53</v>
      </c>
      <c r="D30" s="59">
        <f>+[5]Cuadro82!E19</f>
        <v>-2.2351216307186302E-3</v>
      </c>
      <c r="E30" s="60">
        <f>+[5]Cuadro82!F19</f>
        <v>-0.45</v>
      </c>
      <c r="F30" s="60">
        <f>+[5]Cuadro82!G19</f>
        <v>-2.62788886678253E-3</v>
      </c>
      <c r="G30" s="59">
        <f>+[5]Cuadro82!H19</f>
        <v>-0.37</v>
      </c>
      <c r="H30" s="59">
        <f>+[5]Cuadro82!I19</f>
        <v>-1.77454565682576E-3</v>
      </c>
      <c r="I30" s="93">
        <f>+[5]Cuadro82!J19</f>
        <v>17</v>
      </c>
      <c r="J30" s="94">
        <f>+[5]Cuadro82!K19</f>
        <v>17</v>
      </c>
      <c r="K30" s="93">
        <f>+[5]Cuadro82!L19</f>
        <v>16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27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166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>
      <c r="A13" s="7"/>
      <c r="B13" s="19" t="str">
        <f>+[5]Cuadro83!C2</f>
        <v>Alimentos</v>
      </c>
      <c r="C13" s="64">
        <f>+[5]Cuadro83!D2</f>
        <v>1.7</v>
      </c>
      <c r="D13" s="64">
        <f>+[5]Cuadro83!E2</f>
        <v>0.46490259345885498</v>
      </c>
      <c r="E13" s="64">
        <f>+[5]Cuadro83!F2</f>
        <v>1.32</v>
      </c>
      <c r="F13" s="64">
        <f>+[5]Cuadro83!G2</f>
        <v>0.441290954062035</v>
      </c>
      <c r="G13" s="64">
        <f>+[5]Cuadro83!H2</f>
        <v>2.23</v>
      </c>
      <c r="H13" s="64">
        <f>+[5]Cuadro83!I2</f>
        <v>0.43714374954267199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131" t="str">
        <f>+[5]Cuadro83!C3</f>
        <v>Cereal y pan</v>
      </c>
      <c r="C14" s="61">
        <f>+[5]Cuadro83!D3</f>
        <v>0.64</v>
      </c>
      <c r="D14" s="61">
        <f>+[5]Cuadro83!E3</f>
        <v>2.12929226071083E-2</v>
      </c>
      <c r="E14" s="60">
        <f>+[5]Cuadro83!F3</f>
        <v>0.14000000000000001</v>
      </c>
      <c r="F14" s="60">
        <f>+[5]Cuadro83!G3</f>
        <v>6.7517955338124696E-3</v>
      </c>
      <c r="G14" s="59">
        <f>+[5]Cuadro83!H3</f>
        <v>1.5</v>
      </c>
      <c r="H14" s="61">
        <f>+[5]Cuadro83!I3</f>
        <v>2.4266216762635101E-2</v>
      </c>
      <c r="I14" s="96">
        <f>+[5]Cuadro83!J3</f>
        <v>5</v>
      </c>
      <c r="J14" s="95">
        <f>+[5]Cuadro83!K3</f>
        <v>7</v>
      </c>
      <c r="K14" s="93">
        <f>+[5]Cuadro83!L3</f>
        <v>3</v>
      </c>
      <c r="L14" s="11"/>
      <c r="M14" s="7"/>
      <c r="N14" s="6"/>
      <c r="O14" s="6"/>
      <c r="R14" s="155"/>
      <c r="S14" s="156"/>
      <c r="T14" s="156"/>
      <c r="U14" s="126"/>
    </row>
    <row r="15" spans="1:22">
      <c r="A15" s="7"/>
      <c r="B15" s="131" t="str">
        <f>+[5]Cuadro83!C4</f>
        <v>Tubérculo-plátano</v>
      </c>
      <c r="C15" s="59">
        <f>+[5]Cuadro83!D4</f>
        <v>-6.4</v>
      </c>
      <c r="D15" s="59">
        <f>+[5]Cuadro83!E4</f>
        <v>-5.0973584863685098E-2</v>
      </c>
      <c r="E15" s="60">
        <f>+[5]Cuadro83!F4</f>
        <v>-8.42</v>
      </c>
      <c r="F15" s="60">
        <f>+[5]Cuadro83!G4</f>
        <v>-0.108348785473471</v>
      </c>
      <c r="G15" s="59">
        <f>+[5]Cuadro83!H4</f>
        <v>-1.74</v>
      </c>
      <c r="H15" s="59">
        <f>+[5]Cuadro83!I4</f>
        <v>-6.53786160315609E-3</v>
      </c>
      <c r="I15" s="93">
        <f>+[5]Cuadro83!J4</f>
        <v>9</v>
      </c>
      <c r="J15" s="95">
        <f>+[5]Cuadro83!K4</f>
        <v>9</v>
      </c>
      <c r="K15" s="93">
        <f>+[5]Cuadro83!L4</f>
        <v>9</v>
      </c>
      <c r="L15" s="11"/>
      <c r="M15" s="7"/>
      <c r="N15" s="6"/>
      <c r="O15" s="157"/>
      <c r="R15" s="155"/>
      <c r="S15" s="156"/>
      <c r="T15" s="156"/>
      <c r="U15" s="126"/>
    </row>
    <row r="16" spans="1:22">
      <c r="A16" s="7"/>
      <c r="B16" s="131" t="str">
        <f>+[5]Cuadro83!C5</f>
        <v>Hortaliza-legumbre</v>
      </c>
      <c r="C16" s="59">
        <f>+[5]Cuadro83!D5</f>
        <v>9.4700000000000006</v>
      </c>
      <c r="D16" s="59">
        <f>+[5]Cuadro83!E5</f>
        <v>0.169486732861728</v>
      </c>
      <c r="E16" s="60">
        <f>+[5]Cuadro83!F5</f>
        <v>8.67</v>
      </c>
      <c r="F16" s="60">
        <f>+[5]Cuadro83!G5</f>
        <v>0.21032880758907699</v>
      </c>
      <c r="G16" s="59">
        <f>+[5]Cuadro83!H5</f>
        <v>11.58</v>
      </c>
      <c r="H16" s="59">
        <f>+[5]Cuadro83!I5</f>
        <v>0.12801378135813099</v>
      </c>
      <c r="I16" s="93">
        <f>+[5]Cuadro83!J5</f>
        <v>2</v>
      </c>
      <c r="J16" s="97">
        <f>+[5]Cuadro83!K5</f>
        <v>2</v>
      </c>
      <c r="K16" s="93">
        <f>+[5]Cuadro83!L5</f>
        <v>2</v>
      </c>
      <c r="L16" s="11"/>
      <c r="M16" s="7"/>
      <c r="N16" s="6"/>
      <c r="O16" s="6"/>
      <c r="R16" s="155"/>
      <c r="S16" s="156"/>
      <c r="T16" s="156"/>
      <c r="U16" s="126"/>
    </row>
    <row r="17" spans="1:21">
      <c r="A17" s="7"/>
      <c r="B17" s="131" t="str">
        <f>+[5]Cuadro83!C6</f>
        <v>Frutas</v>
      </c>
      <c r="C17" s="59">
        <f>+[5]Cuadro83!D6</f>
        <v>1.0900000000000001</v>
      </c>
      <c r="D17" s="59">
        <f>+[5]Cuadro83!E6</f>
        <v>1.0860816897472101E-2</v>
      </c>
      <c r="E17" s="60">
        <f>+[5]Cuadro83!F6</f>
        <v>1.07</v>
      </c>
      <c r="F17" s="60">
        <f>+[5]Cuadro83!G6</f>
        <v>1.13518041705829E-2</v>
      </c>
      <c r="G17" s="59">
        <f>+[5]Cuadro83!H6</f>
        <v>1.17</v>
      </c>
      <c r="H17" s="59">
        <f>+[5]Cuadro83!I6</f>
        <v>1.59051226521537E-2</v>
      </c>
      <c r="I17" s="93">
        <f>+[5]Cuadro83!J6</f>
        <v>7</v>
      </c>
      <c r="J17" s="95">
        <f>+[5]Cuadro83!K6</f>
        <v>6</v>
      </c>
      <c r="K17" s="93">
        <f>+[5]Cuadro83!L6</f>
        <v>7</v>
      </c>
      <c r="L17" s="11"/>
      <c r="M17" s="7"/>
      <c r="N17" s="6"/>
      <c r="O17" s="6"/>
      <c r="R17" s="155"/>
      <c r="S17" s="156"/>
      <c r="T17" s="156"/>
      <c r="U17" s="126"/>
    </row>
    <row r="18" spans="1:21">
      <c r="A18" s="7"/>
      <c r="B18" s="131" t="str">
        <f>+[5]Cuadro83!C7</f>
        <v>Carne-derivados</v>
      </c>
      <c r="C18" s="59">
        <f>+[5]Cuadro83!D7</f>
        <v>1.1000000000000001</v>
      </c>
      <c r="D18" s="59">
        <f>+[5]Cuadro83!E7</f>
        <v>4.02314564600426E-2</v>
      </c>
      <c r="E18" s="60">
        <f>+[5]Cuadro83!F7</f>
        <v>1.06</v>
      </c>
      <c r="F18" s="60">
        <f>+[5]Cuadro83!G7</f>
        <v>4.9405530470717503E-2</v>
      </c>
      <c r="G18" s="59">
        <f>+[5]Cuadro83!H7</f>
        <v>0.84</v>
      </c>
      <c r="H18" s="59">
        <f>+[5]Cuadro83!I7</f>
        <v>2.3175130161034899E-2</v>
      </c>
      <c r="I18" s="93">
        <f>+[5]Cuadro83!J7</f>
        <v>3</v>
      </c>
      <c r="J18" s="97">
        <f>+[5]Cuadro83!K7</f>
        <v>3</v>
      </c>
      <c r="K18" s="93">
        <f>+[5]Cuadro83!L7</f>
        <v>4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>
      <c r="A19" s="7"/>
      <c r="B19" s="131" t="str">
        <f>+[5]Cuadro83!C8</f>
        <v>Pescado y otros</v>
      </c>
      <c r="C19" s="59">
        <f>+[5]Cuadro83!D8</f>
        <v>1.08</v>
      </c>
      <c r="D19" s="59">
        <f>+[5]Cuadro83!E8</f>
        <v>6.0270426557011599E-3</v>
      </c>
      <c r="E19" s="60">
        <f>+[5]Cuadro83!F8</f>
        <v>0.8</v>
      </c>
      <c r="F19" s="60">
        <f>+[5]Cuadro83!G8</f>
        <v>5.1050740586608204E-3</v>
      </c>
      <c r="G19" s="59">
        <f>+[5]Cuadro83!H8</f>
        <v>2.58</v>
      </c>
      <c r="H19" s="59">
        <f>+[5]Cuadro83!I8</f>
        <v>7.5808209285031097E-3</v>
      </c>
      <c r="I19" s="93">
        <f>+[5]Cuadro83!J8</f>
        <v>8</v>
      </c>
      <c r="J19" s="97">
        <f>+[5]Cuadro83!K8</f>
        <v>8</v>
      </c>
      <c r="K19" s="93">
        <f>+[5]Cuadro83!L8</f>
        <v>8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>
      <c r="A20" s="7"/>
      <c r="B20" s="131" t="str">
        <f>+[5]Cuadro83!C9</f>
        <v>Lácteos-Huevos</v>
      </c>
      <c r="C20" s="61">
        <f>+[5]Cuadro83!D9</f>
        <v>0.78</v>
      </c>
      <c r="D20" s="61">
        <f>+[5]Cuadro83!E9</f>
        <v>3.0928220090386399E-2</v>
      </c>
      <c r="E20" s="60">
        <f>+[5]Cuadro83!F9</f>
        <v>0.67</v>
      </c>
      <c r="F20" s="60">
        <f>+[5]Cuadro83!G9</f>
        <v>3.3563068272462297E-2</v>
      </c>
      <c r="G20" s="59">
        <f>+[5]Cuadro83!H9</f>
        <v>0.84</v>
      </c>
      <c r="H20" s="61">
        <f>+[5]Cuadro83!I9</f>
        <v>2.09996851391334E-2</v>
      </c>
      <c r="I20" s="93">
        <f>+[5]Cuadro83!J9</f>
        <v>4</v>
      </c>
      <c r="J20" s="94">
        <f>+[5]Cuadro83!K9</f>
        <v>4</v>
      </c>
      <c r="K20" s="93">
        <f>+[5]Cuadro83!L9</f>
        <v>5</v>
      </c>
      <c r="L20" s="11"/>
      <c r="M20" s="7"/>
      <c r="N20" s="6"/>
      <c r="O20" s="5"/>
      <c r="R20" s="155"/>
      <c r="S20" s="156"/>
      <c r="T20" s="156"/>
      <c r="U20" s="126"/>
    </row>
    <row r="21" spans="1:21">
      <c r="A21" s="7"/>
      <c r="B21" s="131" t="str">
        <f>+[5]Cuadro83!C10</f>
        <v>Alimentos varios</v>
      </c>
      <c r="C21" s="62">
        <f>+[5]Cuadro83!D10</f>
        <v>0.59</v>
      </c>
      <c r="D21" s="62">
        <f>+[5]Cuadro83!E10</f>
        <v>1.6315989886504501E-2</v>
      </c>
      <c r="E21" s="63">
        <f>+[5]Cuadro83!F10</f>
        <v>0.6</v>
      </c>
      <c r="F21" s="60">
        <f>+[5]Cuadro83!G10</f>
        <v>2.02381391289022E-2</v>
      </c>
      <c r="G21" s="59">
        <f>+[5]Cuadro83!H10</f>
        <v>0.85</v>
      </c>
      <c r="H21" s="62">
        <f>+[5]Cuadro83!I10</f>
        <v>1.5949950259454101E-2</v>
      </c>
      <c r="I21" s="93">
        <f>+[5]Cuadro83!J10</f>
        <v>6</v>
      </c>
      <c r="J21" s="94">
        <f>+[5]Cuadro83!K10</f>
        <v>5</v>
      </c>
      <c r="K21" s="93">
        <f>+[5]Cuadro83!L10</f>
        <v>6</v>
      </c>
      <c r="L21" s="11"/>
      <c r="M21" s="7"/>
      <c r="N21" s="6"/>
      <c r="O21" s="6"/>
      <c r="R21" s="155"/>
      <c r="S21" s="156"/>
      <c r="T21" s="156"/>
      <c r="U21" s="126"/>
    </row>
    <row r="22" spans="1:21">
      <c r="A22" s="7"/>
      <c r="B22" s="131" t="str">
        <f>+[5]Cuadro83!C11</f>
        <v>Comidas</v>
      </c>
      <c r="C22" s="59">
        <f>+[5]Cuadro83!D11</f>
        <v>2.3199999999999998</v>
      </c>
      <c r="D22" s="59">
        <f>+[5]Cuadro83!E11</f>
        <v>0.22018392426834801</v>
      </c>
      <c r="E22" s="60">
        <f>+[5]Cuadro83!F11</f>
        <v>2.1</v>
      </c>
      <c r="F22" s="60">
        <f>+[5]Cuadro83!G11</f>
        <v>0.213181165255491</v>
      </c>
      <c r="G22" s="59">
        <f>+[5]Cuadro83!H11</f>
        <v>2.69</v>
      </c>
      <c r="H22" s="59">
        <f>+[5]Cuadro83!I11</f>
        <v>0.207520079720284</v>
      </c>
      <c r="I22" s="93">
        <f>+[5]Cuadro83!J11</f>
        <v>1</v>
      </c>
      <c r="J22" s="94">
        <f>+[5]Cuadro83!K11</f>
        <v>1</v>
      </c>
      <c r="K22" s="93">
        <f>+[5]Cuadro83!L11</f>
        <v>1</v>
      </c>
      <c r="L22" s="11"/>
      <c r="M22" s="7"/>
      <c r="R22" s="80"/>
      <c r="S22" s="81"/>
      <c r="T22" s="81"/>
      <c r="U22" s="82"/>
    </row>
    <row r="23" spans="1:21">
      <c r="A23" s="7"/>
      <c r="L23" s="11"/>
    </row>
    <row r="24" spans="1:21">
      <c r="A24" s="7"/>
      <c r="L24" s="11"/>
    </row>
    <row r="25" spans="1:21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4" t="s">
        <v>150</v>
      </c>
      <c r="D28" s="184"/>
      <c r="E28" s="184"/>
      <c r="F28" s="184"/>
      <c r="G28" s="184"/>
      <c r="H28" s="184"/>
      <c r="I28" s="184"/>
      <c r="J28" s="184"/>
      <c r="K28" s="184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82" t="s">
        <v>775</v>
      </c>
      <c r="D29" s="182"/>
      <c r="E29" s="182"/>
      <c r="F29" s="182"/>
      <c r="G29" s="182"/>
      <c r="H29" s="182"/>
      <c r="I29" s="182"/>
      <c r="J29" s="182"/>
      <c r="K29" s="182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/>
      <c r="E30" s="98">
        <v>2010</v>
      </c>
      <c r="F30" s="98">
        <v>2011</v>
      </c>
      <c r="G30" s="98">
        <v>2012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D31" s="9" t="s">
        <v>6</v>
      </c>
      <c r="E31" s="61">
        <f>+[5]Cuadro135a!B2</f>
        <v>-0.19</v>
      </c>
      <c r="F31" s="60">
        <f>+[5]Cuadro135a!C2</f>
        <v>4.6500000000000004</v>
      </c>
      <c r="G31" s="61">
        <f>+[5]Cuadro135a!D2</f>
        <v>4.92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D32" s="9" t="s">
        <v>4</v>
      </c>
      <c r="E32" s="61">
        <f>+[5]Cuadro135a!B3</f>
        <v>-0.54</v>
      </c>
      <c r="F32" s="60">
        <f>+[5]Cuadro135a!C3</f>
        <v>4.8099999999999996</v>
      </c>
      <c r="G32" s="61">
        <f>+[5]Cuadro135a!D3</f>
        <v>4.9400000000000004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782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+[5]Cuadro84!C2</f>
        <v>Cereal y pan</v>
      </c>
      <c r="C13" s="64">
        <f>+[5]Cuadro84!D2</f>
        <v>0.64</v>
      </c>
      <c r="D13" s="64">
        <f>+[5]Cuadro84!E2</f>
        <v>2.12929226071083E-2</v>
      </c>
      <c r="E13" s="64">
        <f>+[5]Cuadro84!F2</f>
        <v>0.14000000000000001</v>
      </c>
      <c r="F13" s="64">
        <f>+[5]Cuadro84!G2</f>
        <v>6.7517955338124696E-3</v>
      </c>
      <c r="G13" s="64">
        <f>+[5]Cuadro84!H2</f>
        <v>1.5</v>
      </c>
      <c r="H13" s="64">
        <f>+[5]Cuadro84!I2</f>
        <v>2.4266216762635101E-2</v>
      </c>
      <c r="I13" s="87"/>
      <c r="J13" s="11"/>
      <c r="K13" s="7"/>
      <c r="P13" s="79"/>
      <c r="Q13" s="79"/>
      <c r="R13" s="79"/>
    </row>
    <row r="14" spans="1:22">
      <c r="A14" s="7"/>
      <c r="B14" s="9" t="str">
        <f>+[5]Cuadro84!C3</f>
        <v>Cereales</v>
      </c>
      <c r="C14" s="61">
        <f>+[5]Cuadro84!D3</f>
        <v>0.69</v>
      </c>
      <c r="D14" s="61">
        <f>+[5]Cuadro84!E3</f>
        <v>1.2085557789268999E-2</v>
      </c>
      <c r="E14" s="60">
        <f>+[5]Cuadro84!F3</f>
        <v>0.31</v>
      </c>
      <c r="F14" s="60">
        <f>+[5]Cuadro84!G3</f>
        <v>7.9006788423509108E-3</v>
      </c>
      <c r="G14" s="59">
        <f>+[5]Cuadro84!H3</f>
        <v>1.24</v>
      </c>
      <c r="H14" s="61">
        <f>+[5]Cuadro84!I3</f>
        <v>1.04860073553142E-2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tr">
        <f>+[5]Cuadro84!C4</f>
        <v>Pdto Panadería</v>
      </c>
      <c r="C15" s="59">
        <f>+[5]Cuadro84!D4</f>
        <v>0.6</v>
      </c>
      <c r="D15" s="59">
        <f>+[5]Cuadro84!E4</f>
        <v>9.4526166879479404E-3</v>
      </c>
      <c r="E15" s="60">
        <f>+[5]Cuadro84!F4</f>
        <v>-0.06</v>
      </c>
      <c r="F15" s="60">
        <f>+[5]Cuadro84!G4</f>
        <v>-1.36457280446274E-3</v>
      </c>
      <c r="G15" s="59">
        <f>+[5]Cuadro84!H4</f>
        <v>1.78</v>
      </c>
      <c r="H15" s="59">
        <f>+[5]Cuadro84!I4</f>
        <v>1.37430838145947E-2</v>
      </c>
      <c r="I15" s="129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tr">
        <f>+[5]Cuadro84!C5</f>
        <v>Cereales</v>
      </c>
      <c r="C21" s="64">
        <f>+[5]Cuadro84!D5</f>
        <v>0.69</v>
      </c>
      <c r="D21" s="64">
        <f>+[5]Cuadro84!E5</f>
        <v>1.2085557789268999E-2</v>
      </c>
      <c r="E21" s="64">
        <f>+[5]Cuadro84!F5</f>
        <v>0.31</v>
      </c>
      <c r="F21" s="64">
        <f>+[5]Cuadro84!G5</f>
        <v>7.9006788423509108E-3</v>
      </c>
      <c r="G21" s="64">
        <f>+[5]Cuadro84!H5</f>
        <v>1.24</v>
      </c>
      <c r="H21" s="64">
        <f>+[5]Cuadro84!I5</f>
        <v>1.04860073553142E-2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tr">
        <f>+[5]Cuadro84!C6</f>
        <v>Arroz</v>
      </c>
      <c r="C22" s="61">
        <f>+[5]Cuadro84!D6</f>
        <v>0.57999999999999996</v>
      </c>
      <c r="D22" s="61">
        <f>+[5]Cuadro84!E6</f>
        <v>6.7886977797626197E-3</v>
      </c>
      <c r="E22" s="60">
        <f>+[5]Cuadro84!F6</f>
        <v>0.19</v>
      </c>
      <c r="F22" s="60">
        <f>+[5]Cuadro84!G6</f>
        <v>3.4826663369404601E-3</v>
      </c>
      <c r="G22" s="59">
        <f>+[5]Cuadro84!H6</f>
        <v>1.53</v>
      </c>
      <c r="H22" s="61">
        <f>+[5]Cuadro84!I6</f>
        <v>5.3531223496524399E-3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tr">
        <f>+[5]Cuadro84!C7</f>
        <v>Harinas</v>
      </c>
      <c r="C23" s="61">
        <f>+[5]Cuadro84!D7</f>
        <v>1.2</v>
      </c>
      <c r="D23" s="61">
        <f>+[5]Cuadro84!E7</f>
        <v>1.01177770018224E-3</v>
      </c>
      <c r="E23" s="60">
        <f>+[5]Cuadro84!F7</f>
        <v>1.08</v>
      </c>
      <c r="F23" s="60">
        <f>+[5]Cuadro84!G7</f>
        <v>1.2690317062015099E-3</v>
      </c>
      <c r="G23" s="59">
        <f>+[5]Cuadro84!H7</f>
        <v>1.8</v>
      </c>
      <c r="H23" s="61">
        <f>+[5]Cuadro84!I7</f>
        <v>1.0322117481996399E-3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tr">
        <f>+[5]Cuadro84!C8</f>
        <v>Pasta alimenticia</v>
      </c>
      <c r="C24" s="61">
        <f>+[5]Cuadro84!D8</f>
        <v>0.54</v>
      </c>
      <c r="D24" s="61">
        <f>+[5]Cuadro84!E8</f>
        <v>1.5555548525684399E-3</v>
      </c>
      <c r="E24" s="60">
        <f>+[5]Cuadro84!F8</f>
        <v>0.15</v>
      </c>
      <c r="F24" s="60">
        <f>+[5]Cuadro84!G8</f>
        <v>6.2349045982163702E-4</v>
      </c>
      <c r="G24" s="59">
        <f>+[5]Cuadro84!H8</f>
        <v>1.25</v>
      </c>
      <c r="H24" s="61">
        <f>+[5]Cuadro84!I8</f>
        <v>2.19187058889973E-3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tr">
        <f>+[5]Cuadro84!C9</f>
        <v>Cereal preparado</v>
      </c>
      <c r="C25" s="61">
        <f>+[5]Cuadro84!D9</f>
        <v>0.81</v>
      </c>
      <c r="D25" s="61">
        <f>+[5]Cuadro84!E9</f>
        <v>1.17194752765654E-3</v>
      </c>
      <c r="E25" s="60">
        <f>+[5]Cuadro84!F9</f>
        <v>0.99</v>
      </c>
      <c r="F25" s="60">
        <f>+[5]Cuadro84!G9</f>
        <v>1.08789263973639E-3</v>
      </c>
      <c r="G25" s="59">
        <f>+[5]Cuadro84!H9</f>
        <v>0.67</v>
      </c>
      <c r="H25" s="61">
        <f>+[5]Cuadro84!I9</f>
        <v>1.7299565503063499E-3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tr">
        <f>+[5]Cuadro84!C10</f>
        <v>Otro cereal</v>
      </c>
      <c r="C26" s="59">
        <f>+[5]Cuadro84!D10</f>
        <v>2.36</v>
      </c>
      <c r="D26" s="59">
        <f>+[5]Cuadro84!E10</f>
        <v>1.50719272523021E-3</v>
      </c>
      <c r="E26" s="60">
        <f>+[5]Cuadro84!F10</f>
        <v>2.02</v>
      </c>
      <c r="F26" s="60">
        <f>+[5]Cuadro84!G10</f>
        <v>1.4691058034895499E-3</v>
      </c>
      <c r="G26" s="59">
        <f>+[5]Cuadro84!H10</f>
        <v>2.92</v>
      </c>
      <c r="H26" s="59">
        <f>+[5]Cuadro84!I10</f>
        <v>1.42536273730902E-4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tr">
        <f>+[5]Cuadro84!C11</f>
        <v>Pdto Panadería</v>
      </c>
      <c r="C32" s="64">
        <f>+[5]Cuadro84!D11</f>
        <v>0.6</v>
      </c>
      <c r="D32" s="64">
        <f>+[5]Cuadro84!E11</f>
        <v>9.4526166879479404E-3</v>
      </c>
      <c r="E32" s="64">
        <f>+[5]Cuadro84!F11</f>
        <v>-0.06</v>
      </c>
      <c r="F32" s="64">
        <f>+[5]Cuadro84!G11</f>
        <v>-1.36457280446274E-3</v>
      </c>
      <c r="G32" s="64">
        <f>+[5]Cuadro84!H11</f>
        <v>1.78</v>
      </c>
      <c r="H32" s="64">
        <f>+[5]Cuadro84!I11</f>
        <v>1.37430838145947E-2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tr">
        <f>+[5]Cuadro84!C12</f>
        <v>Pan</v>
      </c>
      <c r="C33" s="61">
        <f>+[5]Cuadro84!D12</f>
        <v>0.28999999999999998</v>
      </c>
      <c r="D33" s="61">
        <f>+[5]Cuadro84!E12</f>
        <v>3.2194418619809202E-3</v>
      </c>
      <c r="E33" s="60">
        <f>+[5]Cuadro84!F12</f>
        <v>-0.28999999999999998</v>
      </c>
      <c r="F33" s="60">
        <f>+[5]Cuadro84!G12</f>
        <v>-5.0218751805837002E-3</v>
      </c>
      <c r="G33" s="59">
        <f>+[5]Cuadro84!H12</f>
        <v>0.69</v>
      </c>
      <c r="H33" s="61">
        <f>+[5]Cuadro84!I12</f>
        <v>2.6884321426269399E-3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tr">
        <f>+[5]Cuadro84!C13</f>
        <v>Otros panadería</v>
      </c>
      <c r="C34" s="61">
        <f>+[5]Cuadro84!D13</f>
        <v>1.33</v>
      </c>
      <c r="D34" s="61">
        <f>+[5]Cuadro84!E13</f>
        <v>6.1888823811291002E-3</v>
      </c>
      <c r="E34" s="60">
        <f>+[5]Cuadro84!F13</f>
        <v>0.66</v>
      </c>
      <c r="F34" s="60">
        <f>+[5]Cuadro84!G13</f>
        <v>3.5812164976177399E-3</v>
      </c>
      <c r="G34" s="59">
        <f>+[5]Cuadro84!H13</f>
        <v>2.9</v>
      </c>
      <c r="H34" s="61">
        <f>+[5]Cuadro84!I13</f>
        <v>1.1091445715265699E-2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+[5]Cuadro85!C2</f>
        <v>Tubérculo-plátano</v>
      </c>
      <c r="C13" s="64">
        <f>+[5]Cuadro85!D2</f>
        <v>-6.4</v>
      </c>
      <c r="D13" s="64">
        <f>+[5]Cuadro85!E2</f>
        <v>-5.0973584863685098E-2</v>
      </c>
      <c r="E13" s="64">
        <f>+[5]Cuadro85!F2</f>
        <v>-8.42</v>
      </c>
      <c r="F13" s="64">
        <f>+[5]Cuadro85!G2</f>
        <v>-0.108348785473471</v>
      </c>
      <c r="G13" s="64">
        <f>+[5]Cuadro85!H2</f>
        <v>-1.74</v>
      </c>
      <c r="H13" s="64">
        <f>+[5]Cuadro85!I2</f>
        <v>-6.53786160315609E-3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tr">
        <f>+[5]Cuadro85!C3</f>
        <v>Tubérculos</v>
      </c>
      <c r="C14" s="61">
        <f>+[5]Cuadro85!D3</f>
        <v>-7.72</v>
      </c>
      <c r="D14" s="61">
        <f>+[5]Cuadro85!E3</f>
        <v>-4.68000702707261E-2</v>
      </c>
      <c r="E14" s="60">
        <f>+[5]Cuadro85!F3</f>
        <v>-9.98</v>
      </c>
      <c r="F14" s="60">
        <f>+[5]Cuadro85!G3</f>
        <v>-0.101527072726094</v>
      </c>
      <c r="G14" s="59">
        <f>+[5]Cuadro85!H3</f>
        <v>-1.01</v>
      </c>
      <c r="H14" s="61">
        <f>+[5]Cuadro85!I3</f>
        <v>-2.82520015699477E-3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tr">
        <f>+[5]Cuadro85!C4</f>
        <v>Plátano</v>
      </c>
      <c r="C15" s="59">
        <f>+[5]Cuadro85!D4</f>
        <v>-2.1800000000000002</v>
      </c>
      <c r="D15" s="59">
        <f>+[5]Cuadro85!E4</f>
        <v>-4.1481505610360498E-3</v>
      </c>
      <c r="E15" s="60">
        <f>+[5]Cuadro85!F4</f>
        <v>-2.52</v>
      </c>
      <c r="F15" s="60">
        <f>+[5]Cuadro85!G4</f>
        <v>-6.7925157033073003E-3</v>
      </c>
      <c r="G15" s="59">
        <f>+[5]Cuadro85!H4</f>
        <v>-3.85</v>
      </c>
      <c r="H15" s="59">
        <f>+[5]Cuadro85!I4</f>
        <v>-3.6961541587648299E-3</v>
      </c>
      <c r="I15" s="129"/>
      <c r="J15" s="11"/>
      <c r="K15" s="7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tr">
        <f>+[5]Cuadro85!C5</f>
        <v>Tubérculos</v>
      </c>
      <c r="C21" s="64">
        <f>+[5]Cuadro85!D5</f>
        <v>-7.72</v>
      </c>
      <c r="D21" s="64">
        <f>+[5]Cuadro85!E5</f>
        <v>-4.68000702707261E-2</v>
      </c>
      <c r="E21" s="64">
        <f>+[5]Cuadro85!F5</f>
        <v>-9.98</v>
      </c>
      <c r="F21" s="64">
        <f>+[5]Cuadro85!G5</f>
        <v>-0.101527072726094</v>
      </c>
      <c r="G21" s="64">
        <f>+[5]Cuadro85!H5</f>
        <v>-1.01</v>
      </c>
      <c r="H21" s="64">
        <f>+[5]Cuadro85!I5</f>
        <v>-2.82520015699477E-3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tr">
        <f>+[5]Cuadro85!C6</f>
        <v>Papa</v>
      </c>
      <c r="C22" s="61">
        <f>+[5]Cuadro85!D6</f>
        <v>-9.41</v>
      </c>
      <c r="D22" s="61">
        <f>+[5]Cuadro85!E6</f>
        <v>-5.1556179670765999E-2</v>
      </c>
      <c r="E22" s="60">
        <f>+[5]Cuadro85!F6</f>
        <v>-11.5</v>
      </c>
      <c r="F22" s="60">
        <f>+[5]Cuadro85!G6</f>
        <v>-0.107324828954753</v>
      </c>
      <c r="G22" s="59">
        <f>+[5]Cuadro85!H6</f>
        <v>-2.0299999999999998</v>
      </c>
      <c r="H22" s="61">
        <f>+[5]Cuadro85!I6</f>
        <v>-5.0917748520909398E-3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tr">
        <f>+[5]Cuadro85!C7</f>
        <v>Yuca</v>
      </c>
      <c r="C23" s="59">
        <f>+[5]Cuadro85!D7</f>
        <v>9.33</v>
      </c>
      <c r="D23" s="59">
        <f>+[5]Cuadro85!E7</f>
        <v>4.4368361835568897E-3</v>
      </c>
      <c r="E23" s="60">
        <f>+[5]Cuadro85!F7</f>
        <v>7.82</v>
      </c>
      <c r="F23" s="60">
        <f>+[5]Cuadro85!G7</f>
        <v>5.6006898520185103E-3</v>
      </c>
      <c r="G23" s="59">
        <f>+[5]Cuadro85!H7</f>
        <v>7.92</v>
      </c>
      <c r="H23" s="59">
        <f>+[5]Cuadro85!I7</f>
        <v>1.72349657566259E-3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tr">
        <f>+[5]Cuadro85!C8</f>
        <v>Otros tubérculos</v>
      </c>
      <c r="C24" s="59">
        <f>+[5]Cuadro85!D8</f>
        <v>2.85</v>
      </c>
      <c r="D24" s="59">
        <f>+[5]Cuadro85!E8</f>
        <v>3.0648155445275199E-4</v>
      </c>
      <c r="E24" s="60">
        <f>+[5]Cuadro85!F8</f>
        <v>1.73</v>
      </c>
      <c r="F24" s="60">
        <f>+[5]Cuadro85!G8</f>
        <v>2.1456879604475699E-4</v>
      </c>
      <c r="G24" s="59">
        <f>+[5]Cuadro85!H8</f>
        <v>7.7</v>
      </c>
      <c r="H24" s="59">
        <f>+[5]Cuadro85!I8</f>
        <v>5.4935141500225804E-4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tr">
        <f>+[5]Cuadro85!C9</f>
        <v>Plátano</v>
      </c>
      <c r="C30" s="64">
        <f>+[5]Cuadro85!D9</f>
        <v>-2.1800000000000002</v>
      </c>
      <c r="D30" s="64">
        <f>+[5]Cuadro85!E9</f>
        <v>-4.1481505610360498E-3</v>
      </c>
      <c r="E30" s="64">
        <f>+[5]Cuadro85!F9</f>
        <v>-2.52</v>
      </c>
      <c r="F30" s="64">
        <f>+[5]Cuadro85!G9</f>
        <v>-6.7925157033073003E-3</v>
      </c>
      <c r="G30" s="64">
        <f>+[5]Cuadro85!H9</f>
        <v>-3.85</v>
      </c>
      <c r="H30" s="64">
        <f>+[5]Cuadro85!I9</f>
        <v>-3.6961541587648299E-3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tr">
        <f>+[5]Cuadro85!C10</f>
        <v>Plátano</v>
      </c>
      <c r="C31" s="61">
        <f>+[5]Cuadro85!D10</f>
        <v>-2.1800000000000002</v>
      </c>
      <c r="D31" s="61">
        <f>+[5]Cuadro85!E10</f>
        <v>-4.1481505610360498E-3</v>
      </c>
      <c r="E31" s="60">
        <f>+[5]Cuadro85!F10</f>
        <v>-2.52</v>
      </c>
      <c r="F31" s="60">
        <f>+[5]Cuadro85!G10</f>
        <v>-6.7925157033073003E-3</v>
      </c>
      <c r="G31" s="59">
        <f>+[5]Cuadro85!H10</f>
        <v>-3.85</v>
      </c>
      <c r="H31" s="61">
        <f>+[5]Cuadro85!I10</f>
        <v>-3.6961541587648299E-3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+[5]Cuadro86!C2</f>
        <v>Hortaliza-legumbre</v>
      </c>
      <c r="C13" s="64">
        <f>+[5]Cuadro86!D2</f>
        <v>9.4700000000000006</v>
      </c>
      <c r="D13" s="64">
        <f>+[5]Cuadro86!E2</f>
        <v>0.169486732861728</v>
      </c>
      <c r="E13" s="64">
        <f>+[5]Cuadro86!F2</f>
        <v>8.67</v>
      </c>
      <c r="F13" s="64">
        <f>+[5]Cuadro86!G2</f>
        <v>0.21032880758907699</v>
      </c>
      <c r="G13" s="64">
        <f>+[5]Cuadro86!H2</f>
        <v>11.58</v>
      </c>
      <c r="H13" s="64">
        <f>+[5]Cuadro86!I2</f>
        <v>0.12801378135813099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+[5]Cuadro86!C3</f>
        <v>Hortaliza fresca</v>
      </c>
      <c r="C14" s="61">
        <f>+[5]Cuadro86!D3</f>
        <v>19.34</v>
      </c>
      <c r="D14" s="61">
        <f>+[5]Cuadro86!E3</f>
        <v>0.142700941367194</v>
      </c>
      <c r="E14" s="60">
        <f>+[5]Cuadro86!F3</f>
        <v>18.25</v>
      </c>
      <c r="F14" s="60">
        <f>+[5]Cuadro86!G3</f>
        <v>0.17693939577202</v>
      </c>
      <c r="G14" s="59">
        <f>+[5]Cuadro86!H3</f>
        <v>22.44</v>
      </c>
      <c r="H14" s="61">
        <f>+[5]Cuadro86!I3</f>
        <v>0.119186322481281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+[5]Cuadro86!C4</f>
        <v>Legumbres</v>
      </c>
      <c r="C15" s="61">
        <f>+[5]Cuadro86!D4</f>
        <v>2.5499999999999998</v>
      </c>
      <c r="D15" s="61">
        <f>+[5]Cuadro86!E4</f>
        <v>2.6820078762270699E-2</v>
      </c>
      <c r="E15" s="60">
        <f>+[5]Cuadro86!F4</f>
        <v>2.29</v>
      </c>
      <c r="F15" s="60">
        <f>+[5]Cuadro86!G4</f>
        <v>3.33536772206054E-2</v>
      </c>
      <c r="G15" s="59">
        <f>+[5]Cuadro86!H4</f>
        <v>1.54</v>
      </c>
      <c r="H15" s="61">
        <f>+[5]Cuadro86!I4</f>
        <v>8.84451284930746E-3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+[5]Cuadro86!C5</f>
        <v>Hortaliza fresca</v>
      </c>
      <c r="C21" s="64">
        <f>+[5]Cuadro86!D5</f>
        <v>19.34</v>
      </c>
      <c r="D21" s="64">
        <f>+[5]Cuadro86!E5</f>
        <v>0.142700941367194</v>
      </c>
      <c r="E21" s="64">
        <f>+[5]Cuadro86!F5</f>
        <v>18.25</v>
      </c>
      <c r="F21" s="64">
        <f>+[5]Cuadro86!G5</f>
        <v>0.17693939577202</v>
      </c>
      <c r="G21" s="64">
        <f>+[5]Cuadro86!H5</f>
        <v>22.44</v>
      </c>
      <c r="H21" s="64">
        <f>+[5]Cuadro86!I5</f>
        <v>0.119186322481281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+[5]Cuadro86!C6</f>
        <v>Cebolla</v>
      </c>
      <c r="C22" s="61">
        <f>+[5]Cuadro86!D6</f>
        <v>29.16</v>
      </c>
      <c r="D22" s="61">
        <f>+[5]Cuadro86!E6</f>
        <v>3.0726936214019399E-2</v>
      </c>
      <c r="E22" s="60">
        <f>+[5]Cuadro86!F6</f>
        <v>31.2</v>
      </c>
      <c r="F22" s="60">
        <f>+[5]Cuadro86!G6</f>
        <v>5.1187676513720401E-2</v>
      </c>
      <c r="G22" s="59">
        <f>+[5]Cuadro86!H6</f>
        <v>26.26</v>
      </c>
      <c r="H22" s="61">
        <f>+[5]Cuadro86!I6</f>
        <v>6.7252399109216697E-3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+[5]Cuadro86!C7</f>
        <v>Tomate</v>
      </c>
      <c r="C23" s="105">
        <f>+[5]Cuadro86!D7</f>
        <v>24.88</v>
      </c>
      <c r="D23" s="105">
        <f>+[5]Cuadro86!E7</f>
        <v>3.5368917908189502E-2</v>
      </c>
      <c r="E23" s="104">
        <f>+[5]Cuadro86!F7</f>
        <v>25.91</v>
      </c>
      <c r="F23" s="104">
        <f>+[5]Cuadro86!G7</f>
        <v>5.4812300136379097E-2</v>
      </c>
      <c r="G23" s="103">
        <f>+[5]Cuadro86!H7</f>
        <v>20.64</v>
      </c>
      <c r="H23" s="105">
        <f>+[5]Cuadro86!I7</f>
        <v>1.3195283290480199E-2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+[5]Cuadro86!C8</f>
        <v>Zanahoria</v>
      </c>
      <c r="C24" s="105">
        <f>+[5]Cuadro86!D8</f>
        <v>14.94</v>
      </c>
      <c r="D24" s="105">
        <f>+[5]Cuadro86!E8</f>
        <v>4.3263213345440402E-3</v>
      </c>
      <c r="E24" s="104">
        <f>+[5]Cuadro86!F8</f>
        <v>13.8</v>
      </c>
      <c r="F24" s="104">
        <f>+[5]Cuadro86!G8</f>
        <v>5.1617396000544803E-3</v>
      </c>
      <c r="G24" s="103">
        <f>+[5]Cuadro86!H8</f>
        <v>15.91</v>
      </c>
      <c r="H24" s="105">
        <f>+[5]Cuadro86!I8</f>
        <v>1.63999432331639E-3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tr">
        <f>+[5]Cuadro86!C9</f>
        <v>Revuelto verde</v>
      </c>
      <c r="C25" s="105">
        <f>+[5]Cuadro86!D9</f>
        <v>3.69</v>
      </c>
      <c r="D25" s="105">
        <f>+[5]Cuadro86!E9</f>
        <v>3.4403258170935202E-3</v>
      </c>
      <c r="E25" s="104">
        <f>+[5]Cuadro86!F9</f>
        <v>5.1100000000000003</v>
      </c>
      <c r="F25" s="104">
        <f>+[5]Cuadro86!G9</f>
        <v>7.4268633492804098E-3</v>
      </c>
      <c r="G25" s="103">
        <f>+[5]Cuadro86!H9</f>
        <v>0.3</v>
      </c>
      <c r="H25" s="105">
        <f>+[5]Cuadro86!I9</f>
        <v>1.5536457436161999E-4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tr">
        <f>+[5]Cuadro86!C10</f>
        <v>Otras hortalizas</v>
      </c>
      <c r="C26" s="105">
        <f>+[5]Cuadro86!D10</f>
        <v>18.690000000000001</v>
      </c>
      <c r="D26" s="105">
        <f>+[5]Cuadro86!E10</f>
        <v>6.8806299295326598E-2</v>
      </c>
      <c r="E26" s="104">
        <f>+[5]Cuadro86!F10</f>
        <v>14.18</v>
      </c>
      <c r="F26" s="104">
        <f>+[5]Cuadro86!G10</f>
        <v>5.8301714808880203E-2</v>
      </c>
      <c r="G26" s="103">
        <f>+[5]Cuadro86!H10</f>
        <v>25.69</v>
      </c>
      <c r="H26" s="105">
        <f>+[5]Cuadro86!I10</f>
        <v>9.7494206670807798E-2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tr">
        <f>+[5]Cuadro86!C11</f>
        <v>Legumbres</v>
      </c>
      <c r="C32" s="64">
        <f>+[5]Cuadro86!D11</f>
        <v>2.5499999999999998</v>
      </c>
      <c r="D32" s="64">
        <f>+[5]Cuadro86!E11</f>
        <v>2.6820078762270699E-2</v>
      </c>
      <c r="E32" s="64">
        <f>+[5]Cuadro86!F11</f>
        <v>2.29</v>
      </c>
      <c r="F32" s="64">
        <f>+[5]Cuadro86!G11</f>
        <v>3.33536772206054E-2</v>
      </c>
      <c r="G32" s="64">
        <f>+[5]Cuadro86!H11</f>
        <v>1.54</v>
      </c>
      <c r="H32" s="64">
        <f>+[5]Cuadro86!I11</f>
        <v>8.84451284930746E-3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tr">
        <f>+[5]Cuadro86!C12</f>
        <v>Frijol</v>
      </c>
      <c r="C33" s="61">
        <f>+[5]Cuadro86!D12</f>
        <v>-1.1299999999999999</v>
      </c>
      <c r="D33" s="61">
        <f>+[5]Cuadro86!E12</f>
        <v>-4.1032187795251003E-3</v>
      </c>
      <c r="E33" s="60">
        <f>+[5]Cuadro86!F12</f>
        <v>-1.52</v>
      </c>
      <c r="F33" s="60">
        <f>+[5]Cuadro86!G12</f>
        <v>-8.8858726954274894E-3</v>
      </c>
      <c r="G33" s="59">
        <f>+[5]Cuadro86!H12</f>
        <v>-0.25</v>
      </c>
      <c r="H33" s="61">
        <f>+[5]Cuadro86!I12</f>
        <v>-3.23868097161893E-4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tr">
        <f>+[5]Cuadro86!C13</f>
        <v>Arveja</v>
      </c>
      <c r="C34" s="105">
        <f>+[5]Cuadro86!D13</f>
        <v>20.98</v>
      </c>
      <c r="D34" s="105">
        <f>+[5]Cuadro86!E13</f>
        <v>3.6939331412841399E-2</v>
      </c>
      <c r="E34" s="104">
        <f>+[5]Cuadro86!F13</f>
        <v>25.7</v>
      </c>
      <c r="F34" s="104">
        <f>+[5]Cuadro86!G13</f>
        <v>5.1066305676266202E-2</v>
      </c>
      <c r="G34" s="103">
        <f>+[5]Cuadro86!H13</f>
        <v>21.26</v>
      </c>
      <c r="H34" s="105">
        <f>+[5]Cuadro86!I13</f>
        <v>1.15920653677348E-2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tr">
        <f>+[5]Cuadro86!C14</f>
        <v>Legumbre seca</v>
      </c>
      <c r="C35" s="105">
        <f>+[5]Cuadro86!D14</f>
        <v>-1.84</v>
      </c>
      <c r="D35" s="105">
        <f>+[5]Cuadro86!E14</f>
        <v>-6.5631997679071697E-3</v>
      </c>
      <c r="E35" s="104">
        <f>+[5]Cuadro86!F14</f>
        <v>-1.84</v>
      </c>
      <c r="F35" s="104">
        <f>+[5]Cuadro86!G14</f>
        <v>-9.7589269903951299E-3</v>
      </c>
      <c r="G35" s="103">
        <f>+[5]Cuadro86!H14</f>
        <v>-1.36</v>
      </c>
      <c r="H35" s="105">
        <f>+[5]Cuadro86!I14</f>
        <v>-2.00976290857001E-3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tr">
        <f>+[5]Cuadro86!C15</f>
        <v>Hortaliza Enlatada</v>
      </c>
      <c r="C36" s="105">
        <f>+[5]Cuadro86!D15</f>
        <v>0.36</v>
      </c>
      <c r="D36" s="105">
        <f>+[5]Cuadro86!E15</f>
        <v>5.6118875751090796E-4</v>
      </c>
      <c r="E36" s="104">
        <f>+[5]Cuadro86!F15</f>
        <v>0.6</v>
      </c>
      <c r="F36" s="104">
        <f>+[5]Cuadro86!G15</f>
        <v>8.5644291280640502E-4</v>
      </c>
      <c r="G36" s="103">
        <f>+[5]Cuadro86!H15</f>
        <v>-0.17</v>
      </c>
      <c r="H36" s="105">
        <f>+[5]Cuadro86!I15</f>
        <v>-4.1217961855325401E-4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+[5]Cuadro87!C2</f>
        <v>Frutas</v>
      </c>
      <c r="C13" s="64">
        <f>+[5]Cuadro87!D2</f>
        <v>1.0900000000000001</v>
      </c>
      <c r="D13" s="64">
        <f>+[5]Cuadro87!E2</f>
        <v>1.0860816897472101E-2</v>
      </c>
      <c r="E13" s="64">
        <f>+[5]Cuadro87!F2</f>
        <v>1.07</v>
      </c>
      <c r="F13" s="64">
        <f>+[5]Cuadro87!G2</f>
        <v>1.13518041705829E-2</v>
      </c>
      <c r="G13" s="64">
        <f>+[5]Cuadro87!H2</f>
        <v>1.17</v>
      </c>
      <c r="H13" s="64">
        <f>+[5]Cuadro87!I2</f>
        <v>1.59051226521537E-2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+[5]Cuadro87!C3</f>
        <v>Fruta fresca</v>
      </c>
      <c r="C14" s="61">
        <f>+[5]Cuadro87!D3</f>
        <v>0.26</v>
      </c>
      <c r="D14" s="61">
        <f>+[5]Cuadro87!E3</f>
        <v>2.3700970454648301E-3</v>
      </c>
      <c r="E14" s="60">
        <f>+[5]Cuadro87!F3</f>
        <v>0.84</v>
      </c>
      <c r="F14" s="60">
        <f>+[5]Cuadro87!G3</f>
        <v>8.3321495373317508E-3</v>
      </c>
      <c r="G14" s="59">
        <f>+[5]Cuadro87!H3</f>
        <v>-0.97</v>
      </c>
      <c r="H14" s="61">
        <f>+[5]Cuadro87!I3</f>
        <v>-1.1477934548134099E-2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+[5]Cuadro87!C4</f>
        <v>Fruta conserva</v>
      </c>
      <c r="C15" s="59">
        <f>+[5]Cuadro87!D4</f>
        <v>9.9700000000000006</v>
      </c>
      <c r="D15" s="59">
        <f>+[5]Cuadro87!E4</f>
        <v>8.4551523552438401E-3</v>
      </c>
      <c r="E15" s="60">
        <f>+[5]Cuadro87!F4</f>
        <v>4.3600000000000003</v>
      </c>
      <c r="F15" s="60">
        <f>+[5]Cuadro87!G4</f>
        <v>3.00613930027136E-3</v>
      </c>
      <c r="G15" s="59">
        <f>+[5]Cuadro87!H4</f>
        <v>15.5</v>
      </c>
      <c r="H15" s="59">
        <f>+[5]Cuadro87!I4</f>
        <v>2.7302126752621399E-2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+[5]Cuadro87!C5</f>
        <v>Fruta fresca</v>
      </c>
      <c r="C21" s="64">
        <f>+[5]Cuadro87!D5</f>
        <v>0.26</v>
      </c>
      <c r="D21" s="64">
        <f>+[5]Cuadro87!E5</f>
        <v>2.3700970454648301E-3</v>
      </c>
      <c r="E21" s="64">
        <f>+[5]Cuadro87!F5</f>
        <v>0.84</v>
      </c>
      <c r="F21" s="64">
        <f>+[5]Cuadro87!G5</f>
        <v>8.3321495373317508E-3</v>
      </c>
      <c r="G21" s="64">
        <f>+[5]Cuadro87!H5</f>
        <v>-0.97</v>
      </c>
      <c r="H21" s="64">
        <f>+[5]Cuadro87!I5</f>
        <v>-1.1477934548134099E-2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+[5]Cuadro87!C6</f>
        <v>Naranjas</v>
      </c>
      <c r="C22" s="61">
        <f>+[5]Cuadro87!D6</f>
        <v>16.489999999999998</v>
      </c>
      <c r="D22" s="61">
        <f>+[5]Cuadro87!E6</f>
        <v>7.1706436983370696E-3</v>
      </c>
      <c r="E22" s="60">
        <f>+[5]Cuadro87!F6</f>
        <v>9.8800000000000008</v>
      </c>
      <c r="F22" s="60">
        <f>+[5]Cuadro87!G6</f>
        <v>4.6332645198349301E-3</v>
      </c>
      <c r="G22" s="59">
        <f>+[5]Cuadro87!H6</f>
        <v>25.49</v>
      </c>
      <c r="H22" s="61">
        <f>+[5]Cuadro87!I6</f>
        <v>1.16293433644266E-2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+[5]Cuadro87!C7</f>
        <v>Bananos</v>
      </c>
      <c r="C23" s="59">
        <f>+[5]Cuadro87!D7</f>
        <v>2.82</v>
      </c>
      <c r="D23" s="59">
        <f>+[5]Cuadro87!E7</f>
        <v>9.2413022348942098E-4</v>
      </c>
      <c r="E23" s="60">
        <f>+[5]Cuadro87!F7</f>
        <v>2.4500000000000002</v>
      </c>
      <c r="F23" s="60">
        <f>+[5]Cuadro87!G7</f>
        <v>1.18620777141915E-3</v>
      </c>
      <c r="G23" s="59">
        <f>+[5]Cuadro87!H7</f>
        <v>1.88</v>
      </c>
      <c r="H23" s="59">
        <f>+[5]Cuadro87!I7</f>
        <v>1.20930492488204E-4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+[5]Cuadro87!C8</f>
        <v>Tomate árbol</v>
      </c>
      <c r="C24" s="61">
        <f>+[5]Cuadro87!D8</f>
        <v>2.13</v>
      </c>
      <c r="D24" s="61">
        <f>+[5]Cuadro87!E8</f>
        <v>5.1601135955613696E-4</v>
      </c>
      <c r="E24" s="60">
        <f>+[5]Cuadro87!F8</f>
        <v>0.35</v>
      </c>
      <c r="F24" s="60">
        <f>+[5]Cuadro87!G8</f>
        <v>1.39797305580447E-4</v>
      </c>
      <c r="G24" s="59">
        <f>+[5]Cuadro87!H8</f>
        <v>8.11</v>
      </c>
      <c r="H24" s="61">
        <f>+[5]Cuadro87!I8</f>
        <v>1.05628794793968E-3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tr">
        <f>+[5]Cuadro87!C9</f>
        <v>Moras</v>
      </c>
      <c r="C25" s="59">
        <f>+[5]Cuadro87!D9</f>
        <v>10.77</v>
      </c>
      <c r="D25" s="59">
        <f>+[5]Cuadro87!E9</f>
        <v>6.5050343823124098E-3</v>
      </c>
      <c r="E25" s="60">
        <f>+[5]Cuadro87!F9</f>
        <v>13.85</v>
      </c>
      <c r="F25" s="60">
        <f>+[5]Cuadro87!G9</f>
        <v>1.2360404487828301E-2</v>
      </c>
      <c r="G25" s="59">
        <f>+[5]Cuadro87!H9</f>
        <v>6.22</v>
      </c>
      <c r="H25" s="59">
        <f>+[5]Cuadro87!I9</f>
        <v>4.9207392250596299E-4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tr">
        <f>+[5]Cuadro87!C10</f>
        <v>Otra fruta fresca</v>
      </c>
      <c r="C26" s="59">
        <f>+[5]Cuadro87!D10</f>
        <v>-1.69</v>
      </c>
      <c r="D26" s="59">
        <f>+[5]Cuadro87!E10</f>
        <v>-1.2687248095196601E-2</v>
      </c>
      <c r="E26" s="60">
        <f>+[5]Cuadro87!F10</f>
        <v>-1.3</v>
      </c>
      <c r="F26" s="60">
        <f>+[5]Cuadro87!G10</f>
        <v>-9.9772278573421105E-3</v>
      </c>
      <c r="G26" s="59">
        <f>+[5]Cuadro87!H10</f>
        <v>-2.23</v>
      </c>
      <c r="H26" s="59">
        <f>+[5]Cuadro87!I10</f>
        <v>-2.4760843345835198E-2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tr">
        <f>+[5]Cuadro87!C11</f>
        <v>Fruta conserva</v>
      </c>
      <c r="C32" s="64">
        <f>+[5]Cuadro87!D11</f>
        <v>9.9700000000000006</v>
      </c>
      <c r="D32" s="64">
        <f>+[5]Cuadro87!E11</f>
        <v>8.4551523552438401E-3</v>
      </c>
      <c r="E32" s="64">
        <f>+[5]Cuadro87!F11</f>
        <v>4.3600000000000003</v>
      </c>
      <c r="F32" s="64">
        <f>+[5]Cuadro87!G11</f>
        <v>3.00613930027136E-3</v>
      </c>
      <c r="G32" s="64">
        <f>+[5]Cuadro87!H11</f>
        <v>15.5</v>
      </c>
      <c r="H32" s="64">
        <f>+[5]Cuadro87!I11</f>
        <v>2.7302126752621399E-2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tr">
        <f>+[5]Cuadro87!C12</f>
        <v>Fruta seca</v>
      </c>
      <c r="C33" s="61">
        <f>+[5]Cuadro87!D12</f>
        <v>9.9700000000000006</v>
      </c>
      <c r="D33" s="61">
        <f>+[5]Cuadro87!E12</f>
        <v>8.4551523552438401E-3</v>
      </c>
      <c r="E33" s="60">
        <f>+[5]Cuadro87!F12</f>
        <v>4.3600000000000003</v>
      </c>
      <c r="F33" s="60">
        <f>+[5]Cuadro87!G12</f>
        <v>3.00613930027136E-3</v>
      </c>
      <c r="G33" s="59">
        <f>+[5]Cuadro87!H12</f>
        <v>15.5</v>
      </c>
      <c r="H33" s="61">
        <f>+[5]Cuadro87!I12</f>
        <v>2.7302126752621399E-2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+[5]Cuadro88!C2</f>
        <v>Carne-derivados</v>
      </c>
      <c r="C13" s="64">
        <f>+[5]Cuadro88!D2</f>
        <v>1.1000000000000001</v>
      </c>
      <c r="D13" s="64">
        <f>+[5]Cuadro88!E2</f>
        <v>4.02314564600426E-2</v>
      </c>
      <c r="E13" s="64">
        <f>+[5]Cuadro88!F2</f>
        <v>1.06</v>
      </c>
      <c r="F13" s="64">
        <f>+[5]Cuadro88!G2</f>
        <v>4.9405530470717503E-2</v>
      </c>
      <c r="G13" s="64">
        <f>+[5]Cuadro88!H2</f>
        <v>0.84</v>
      </c>
      <c r="H13" s="64">
        <f>+[5]Cuadro88!I2</f>
        <v>2.3175130161034899E-2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+[5]Cuadro88!C3</f>
        <v>Carne</v>
      </c>
      <c r="C14" s="61">
        <f>+[5]Cuadro88!D3</f>
        <v>1.07</v>
      </c>
      <c r="D14" s="61">
        <f>+[5]Cuadro88!E3</f>
        <v>3.4713561262355898E-2</v>
      </c>
      <c r="E14" s="60">
        <f>+[5]Cuadro88!F3</f>
        <v>1.0900000000000001</v>
      </c>
      <c r="F14" s="60">
        <f>+[5]Cuadro88!G3</f>
        <v>4.6298094009243403E-2</v>
      </c>
      <c r="G14" s="59">
        <f>+[5]Cuadro88!H3</f>
        <v>0.62</v>
      </c>
      <c r="H14" s="61">
        <f>+[5]Cuadro88!I3</f>
        <v>1.3477701198333299E-2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+[5]Cuadro88!C4</f>
        <v>Derivado carne</v>
      </c>
      <c r="C15" s="59">
        <f>+[5]Cuadro88!D4</f>
        <v>1.31</v>
      </c>
      <c r="D15" s="59">
        <f>+[5]Cuadro88!E4</f>
        <v>5.4121388882695399E-3</v>
      </c>
      <c r="E15" s="60">
        <f>+[5]Cuadro88!F4</f>
        <v>0.75</v>
      </c>
      <c r="F15" s="60">
        <f>+[5]Cuadro88!G4</f>
        <v>3.0995559545662901E-3</v>
      </c>
      <c r="G15" s="59">
        <f>+[5]Cuadro88!H4</f>
        <v>1.66</v>
      </c>
      <c r="H15" s="59">
        <f>+[5]Cuadro88!I4</f>
        <v>9.7162556864292607E-3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+[5]Cuadro88!C5</f>
        <v>Carne</v>
      </c>
      <c r="C21" s="64">
        <f>+[5]Cuadro88!D5</f>
        <v>1.07</v>
      </c>
      <c r="D21" s="64">
        <f>+[5]Cuadro88!E5</f>
        <v>3.4713561262355898E-2</v>
      </c>
      <c r="E21" s="64">
        <f>+[5]Cuadro88!F5</f>
        <v>1.0900000000000001</v>
      </c>
      <c r="F21" s="64">
        <f>+[5]Cuadro88!G5</f>
        <v>4.6298094009243403E-2</v>
      </c>
      <c r="G21" s="64">
        <f>+[5]Cuadro88!H5</f>
        <v>0.62</v>
      </c>
      <c r="H21" s="64">
        <f>+[5]Cuadro88!I5</f>
        <v>1.3477701198333299E-2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+[5]Cuadro88!C6</f>
        <v>Res</v>
      </c>
      <c r="C22" s="61">
        <f>+[5]Cuadro88!D6</f>
        <v>1.77</v>
      </c>
      <c r="D22" s="61">
        <f>+[5]Cuadro88!E6</f>
        <v>3.0671334763374698E-2</v>
      </c>
      <c r="E22" s="60">
        <f>+[5]Cuadro88!F6</f>
        <v>1.67</v>
      </c>
      <c r="F22" s="60">
        <f>+[5]Cuadro88!G6</f>
        <v>3.8093371743344401E-2</v>
      </c>
      <c r="G22" s="59">
        <f>+[5]Cuadro88!H6</f>
        <v>0.83</v>
      </c>
      <c r="H22" s="61">
        <f>+[5]Cuadro88!I6</f>
        <v>1.2469484869568399E-2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+[5]Cuadro88!C7</f>
        <v>Cerdo</v>
      </c>
      <c r="C23" s="59">
        <f>+[5]Cuadro88!D7</f>
        <v>1.42</v>
      </c>
      <c r="D23" s="59">
        <f>+[5]Cuadro88!E7</f>
        <v>3.18765665060195E-3</v>
      </c>
      <c r="E23" s="60">
        <f>+[5]Cuadro88!F7</f>
        <v>1.02</v>
      </c>
      <c r="F23" s="60">
        <f>+[5]Cuadro88!G7</f>
        <v>2.5110958891494E-3</v>
      </c>
      <c r="G23" s="59">
        <f>+[5]Cuadro88!H7</f>
        <v>0.77</v>
      </c>
      <c r="H23" s="59">
        <f>+[5]Cuadro88!I7</f>
        <v>7.8497028983849702E-4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+[5]Cuadro88!C8</f>
        <v>Pollo</v>
      </c>
      <c r="C24" s="59">
        <f>+[5]Cuadro88!D8</f>
        <v>0.06</v>
      </c>
      <c r="D24" s="59">
        <f>+[5]Cuadro88!E8</f>
        <v>7.7203626606652204E-4</v>
      </c>
      <c r="E24" s="60">
        <f>+[5]Cuadro88!F8</f>
        <v>0.33</v>
      </c>
      <c r="F24" s="60">
        <f>+[5]Cuadro88!G8</f>
        <v>5.67798887239164E-3</v>
      </c>
      <c r="G24" s="59">
        <f>+[5]Cuadro88!H8</f>
        <v>0.05</v>
      </c>
      <c r="H24" s="59">
        <f>+[5]Cuadro88!I8</f>
        <v>2.8470660464352998E-4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tr">
        <f>+[5]Cuadro88!C9</f>
        <v>Derivado carne</v>
      </c>
      <c r="C30" s="64">
        <f>+[5]Cuadro88!D9</f>
        <v>1.31</v>
      </c>
      <c r="D30" s="64">
        <f>+[5]Cuadro88!E9</f>
        <v>5.4121388882695399E-3</v>
      </c>
      <c r="E30" s="64">
        <f>+[5]Cuadro88!F9</f>
        <v>0.75</v>
      </c>
      <c r="F30" s="64">
        <f>+[5]Cuadro88!G9</f>
        <v>3.0995559545662901E-3</v>
      </c>
      <c r="G30" s="64">
        <f>+[5]Cuadro88!H9</f>
        <v>1.66</v>
      </c>
      <c r="H30" s="64">
        <f>+[5]Cuadro88!I9</f>
        <v>9.7162556864292607E-3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tr">
        <f>+[5]Cuadro88!C10</f>
        <v>Carne embutida</v>
      </c>
      <c r="C31" s="61">
        <f>+[5]Cuadro88!D10</f>
        <v>1.31</v>
      </c>
      <c r="D31" s="61">
        <f>+[5]Cuadro88!E10</f>
        <v>5.4121388882695399E-3</v>
      </c>
      <c r="E31" s="60">
        <f>+[5]Cuadro88!F10</f>
        <v>0.75</v>
      </c>
      <c r="F31" s="60">
        <f>+[5]Cuadro88!G10</f>
        <v>3.0995559545662901E-3</v>
      </c>
      <c r="G31" s="59">
        <f>+[5]Cuadro88!H10</f>
        <v>1.66</v>
      </c>
      <c r="H31" s="61">
        <f>+[5]Cuadro88!I10</f>
        <v>9.7162556864292607E-3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+[5]Cuadro89!C2</f>
        <v>Pescado y otros</v>
      </c>
      <c r="C13" s="64">
        <f>+[5]Cuadro89!D2</f>
        <v>1.08</v>
      </c>
      <c r="D13" s="64">
        <f>+[5]Cuadro89!E2</f>
        <v>6.0270426557011599E-3</v>
      </c>
      <c r="E13" s="64">
        <f>+[5]Cuadro89!F2</f>
        <v>0.8</v>
      </c>
      <c r="F13" s="64">
        <f>+[5]Cuadro89!G2</f>
        <v>5.1050740586608204E-3</v>
      </c>
      <c r="G13" s="64">
        <f>+[5]Cuadro89!H2</f>
        <v>2.58</v>
      </c>
      <c r="H13" s="64">
        <f>+[5]Cuadro89!I2</f>
        <v>7.5808209285031097E-3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+[5]Cuadro89!C3</f>
        <v>Pescado fresco</v>
      </c>
      <c r="C14" s="61">
        <f>+[5]Cuadro89!D3</f>
        <v>1.01</v>
      </c>
      <c r="D14" s="61">
        <f>+[5]Cuadro89!E3</f>
        <v>5.31050695950183E-3</v>
      </c>
      <c r="E14" s="60">
        <f>+[5]Cuadro89!F3</f>
        <v>0.8</v>
      </c>
      <c r="F14" s="60">
        <f>+[5]Cuadro89!G3</f>
        <v>5.1010503971145203E-3</v>
      </c>
      <c r="G14" s="59">
        <f>+[5]Cuadro89!H3</f>
        <v>2.64</v>
      </c>
      <c r="H14" s="61">
        <f>+[5]Cuadro89!I3</f>
        <v>4.6064210562177504E-3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+[5]Cuadro89!C4</f>
        <v>Otras de mar</v>
      </c>
      <c r="C15" s="59">
        <f>+[5]Cuadro89!D4</f>
        <v>2.35</v>
      </c>
      <c r="D15" s="59">
        <f>+[5]Cuadro89!E4</f>
        <v>7.5819237956420101E-4</v>
      </c>
      <c r="E15" s="60">
        <f>+[5]Cuadro89!F4</f>
        <v>3.01</v>
      </c>
      <c r="F15" s="60">
        <f>+[5]Cuadro89!G4</f>
        <v>1.51031062639916E-5</v>
      </c>
      <c r="G15" s="59">
        <f>+[5]Cuadro89!H4</f>
        <v>2.48</v>
      </c>
      <c r="H15" s="59">
        <f>+[5]Cuadro89!I4</f>
        <v>2.9599187780230802E-3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+[5]Cuadro89!C5</f>
        <v>Pescado fresco</v>
      </c>
      <c r="C21" s="64">
        <f>+[5]Cuadro89!D5</f>
        <v>1.01</v>
      </c>
      <c r="D21" s="64">
        <f>+[5]Cuadro89!E5</f>
        <v>5.31050695950183E-3</v>
      </c>
      <c r="E21" s="64">
        <f>+[5]Cuadro89!F5</f>
        <v>0.8</v>
      </c>
      <c r="F21" s="64">
        <f>+[5]Cuadro89!G5</f>
        <v>5.1010503971145203E-3</v>
      </c>
      <c r="G21" s="64">
        <f>+[5]Cuadro89!H5</f>
        <v>2.64</v>
      </c>
      <c r="H21" s="64">
        <f>+[5]Cuadro89!I5</f>
        <v>4.6064210562177504E-3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+[5]Cuadro89!C6</f>
        <v>Pescado mar</v>
      </c>
      <c r="C22" s="61">
        <f>+[5]Cuadro89!D6</f>
        <v>1.01</v>
      </c>
      <c r="D22" s="61">
        <f>+[5]Cuadro89!E6</f>
        <v>5.31050695950183E-3</v>
      </c>
      <c r="E22" s="60">
        <f>+[5]Cuadro89!F6</f>
        <v>0.8</v>
      </c>
      <c r="F22" s="60">
        <f>+[5]Cuadro89!G6</f>
        <v>5.1010503971145203E-3</v>
      </c>
      <c r="G22" s="59">
        <f>+[5]Cuadro89!H6</f>
        <v>2.64</v>
      </c>
      <c r="H22" s="61">
        <f>+[5]Cuadro89!I6</f>
        <v>4.6064210562177504E-3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3" t="s">
        <v>225</v>
      </c>
      <c r="D25" s="183"/>
      <c r="E25" s="183" t="s">
        <v>69</v>
      </c>
      <c r="F25" s="183"/>
      <c r="G25" s="183" t="s">
        <v>70</v>
      </c>
      <c r="H25" s="183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41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tr">
        <f>+[5]Cuadro89!C7</f>
        <v>Otras de mar</v>
      </c>
      <c r="C28" s="64">
        <f>+[5]Cuadro89!D7</f>
        <v>2.35</v>
      </c>
      <c r="D28" s="64">
        <f>+[5]Cuadro89!E7</f>
        <v>7.5819237956420101E-4</v>
      </c>
      <c r="E28" s="64">
        <f>+[5]Cuadro89!F7</f>
        <v>3.01</v>
      </c>
      <c r="F28" s="64">
        <f>+[5]Cuadro89!G7</f>
        <v>1.51031062639916E-5</v>
      </c>
      <c r="G28" s="64">
        <f>+[5]Cuadro89!H7</f>
        <v>2.48</v>
      </c>
      <c r="H28" s="64">
        <f>+[5]Cuadro89!I7</f>
        <v>2.9599187780230802E-3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tr">
        <f>+[5]Cuadro89!C8</f>
        <v>Otras mar</v>
      </c>
      <c r="C29" s="61">
        <f>+[5]Cuadro89!D8</f>
        <v>2.35</v>
      </c>
      <c r="D29" s="61">
        <f>+[5]Cuadro89!E8</f>
        <v>7.5819237956420101E-4</v>
      </c>
      <c r="E29" s="60">
        <f>+[5]Cuadro89!F8</f>
        <v>3.01</v>
      </c>
      <c r="F29" s="60">
        <f>+[5]Cuadro89!G8</f>
        <v>1.51031062639916E-5</v>
      </c>
      <c r="G29" s="59">
        <f>+[5]Cuadro89!H8</f>
        <v>2.48</v>
      </c>
      <c r="H29" s="61">
        <f>+[5]Cuadro89!I8</f>
        <v>2.9599187780230802E-3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+[5]Cuadro90!C2</f>
        <v>Lácteos-Huevos</v>
      </c>
      <c r="C13" s="64">
        <f>+[5]Cuadro90!D2</f>
        <v>0.78</v>
      </c>
      <c r="D13" s="64">
        <f>+[5]Cuadro90!E2</f>
        <v>3.0928220090386399E-2</v>
      </c>
      <c r="E13" s="64">
        <f>+[5]Cuadro90!F2</f>
        <v>0.67</v>
      </c>
      <c r="F13" s="64">
        <f>+[5]Cuadro90!G2</f>
        <v>3.3563068272462297E-2</v>
      </c>
      <c r="G13" s="64">
        <f>+[5]Cuadro90!H2</f>
        <v>0.84</v>
      </c>
      <c r="H13" s="64">
        <f>+[5]Cuadro90!I2</f>
        <v>2.09996851391334E-2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+[5]Cuadro90!C3</f>
        <v>Huevo</v>
      </c>
      <c r="C14" s="61">
        <f>+[5]Cuadro90!D3</f>
        <v>-0.26</v>
      </c>
      <c r="D14" s="61">
        <f>+[5]Cuadro90!E3</f>
        <v>-1.71152838329519E-3</v>
      </c>
      <c r="E14" s="60">
        <f>+[5]Cuadro90!F3</f>
        <v>0.04</v>
      </c>
      <c r="F14" s="60">
        <f>+[5]Cuadro90!G3</f>
        <v>3.4318941905938901E-4</v>
      </c>
      <c r="G14" s="59">
        <f>+[5]Cuadro90!H3</f>
        <v>-1.37</v>
      </c>
      <c r="H14" s="61">
        <f>+[5]Cuadro90!I3</f>
        <v>-3.74455066493432E-3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+[5]Cuadro90!C4</f>
        <v>Leche-derivados</v>
      </c>
      <c r="C15" s="59">
        <f>+[5]Cuadro90!D4</f>
        <v>1.18</v>
      </c>
      <c r="D15" s="59">
        <f>+[5]Cuadro90!E4</f>
        <v>2.8861579391996201E-2</v>
      </c>
      <c r="E15" s="60">
        <f>+[5]Cuadro90!F4</f>
        <v>1.22</v>
      </c>
      <c r="F15" s="60">
        <f>+[5]Cuadro90!G4</f>
        <v>3.70906673988078E-2</v>
      </c>
      <c r="G15" s="59">
        <f>+[5]Cuadro90!H4</f>
        <v>1.06</v>
      </c>
      <c r="H15" s="59">
        <f>+[5]Cuadro90!I4</f>
        <v>2.0290648539409501E-2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tr">
        <f>+[5]Cuadro90!C5</f>
        <v>Aceites-grasas</v>
      </c>
      <c r="C16" s="59">
        <f>+[5]Cuadro90!D5</f>
        <v>0.44</v>
      </c>
      <c r="D16" s="59">
        <f>+[5]Cuadro90!E5</f>
        <v>3.7892554110695101E-3</v>
      </c>
      <c r="E16" s="60">
        <f>+[5]Cuadro90!F5</f>
        <v>-0.34</v>
      </c>
      <c r="F16" s="60">
        <f>+[5]Cuadro90!G5</f>
        <v>-3.7788397707768902E-3</v>
      </c>
      <c r="G16" s="59">
        <f>+[5]Cuadro90!H5</f>
        <v>1.43</v>
      </c>
      <c r="H16" s="59">
        <f>+[5]Cuadro90!I5</f>
        <v>4.4683126811033798E-3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130"/>
      <c r="J19" s="11"/>
      <c r="K19" s="7"/>
    </row>
    <row r="20" spans="1:1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>
      <c r="A22" s="7"/>
      <c r="B22" s="19" t="str">
        <f>+[5]Cuadro90!C6</f>
        <v>Huevo</v>
      </c>
      <c r="C22" s="64">
        <f>+[5]Cuadro90!D6</f>
        <v>-0.26</v>
      </c>
      <c r="D22" s="64">
        <f>+[5]Cuadro90!E6</f>
        <v>-1.71152838329519E-3</v>
      </c>
      <c r="E22" s="64">
        <f>+[5]Cuadro90!F6</f>
        <v>0.04</v>
      </c>
      <c r="F22" s="64">
        <f>+[5]Cuadro90!G6</f>
        <v>3.4318941905938901E-4</v>
      </c>
      <c r="G22" s="64">
        <f>+[5]Cuadro90!H6</f>
        <v>-1.37</v>
      </c>
      <c r="H22" s="64">
        <f>+[5]Cuadro90!I6</f>
        <v>-3.74455066493432E-3</v>
      </c>
      <c r="I22" s="130"/>
      <c r="J22" s="11"/>
      <c r="K22" s="7"/>
    </row>
    <row r="23" spans="1:11">
      <c r="A23" s="7"/>
      <c r="B23" s="9" t="str">
        <f>+[5]Cuadro90!C7</f>
        <v>Huevos</v>
      </c>
      <c r="C23" s="61">
        <f>+[5]Cuadro90!D7</f>
        <v>-0.26</v>
      </c>
      <c r="D23" s="61">
        <f>+[5]Cuadro90!E7</f>
        <v>-1.71152838329519E-3</v>
      </c>
      <c r="E23" s="60">
        <f>+[5]Cuadro90!F7</f>
        <v>0.04</v>
      </c>
      <c r="F23" s="60">
        <f>+[5]Cuadro90!G7</f>
        <v>3.4318941905938901E-4</v>
      </c>
      <c r="G23" s="59">
        <f>+[5]Cuadro90!H7</f>
        <v>-1.37</v>
      </c>
      <c r="H23" s="61">
        <f>+[5]Cuadro90!I7</f>
        <v>-3.74455066493432E-3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130"/>
      <c r="J26" s="11"/>
      <c r="K26" s="7"/>
    </row>
    <row r="27" spans="1:1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>
      <c r="A29" s="7"/>
      <c r="B29" s="19" t="str">
        <f>+[5]Cuadro90!C8</f>
        <v>Leche-derivados</v>
      </c>
      <c r="C29" s="64">
        <f>+[5]Cuadro90!D8</f>
        <v>1.18</v>
      </c>
      <c r="D29" s="64">
        <f>+[5]Cuadro90!E8</f>
        <v>2.8861579391996201E-2</v>
      </c>
      <c r="E29" s="64">
        <f>+[5]Cuadro90!F8</f>
        <v>1.22</v>
      </c>
      <c r="F29" s="64">
        <f>+[5]Cuadro90!G8</f>
        <v>3.70906673988078E-2</v>
      </c>
      <c r="G29" s="64">
        <f>+[5]Cuadro90!H8</f>
        <v>1.06</v>
      </c>
      <c r="H29" s="64">
        <f>+[5]Cuadro90!I8</f>
        <v>2.0290648539409501E-2</v>
      </c>
      <c r="I29" s="130"/>
      <c r="J29" s="11"/>
      <c r="K29" s="7"/>
    </row>
    <row r="30" spans="1:11">
      <c r="A30" s="7"/>
      <c r="B30" s="9" t="str">
        <f>+[5]Cuadro90!C9</f>
        <v>Leche</v>
      </c>
      <c r="C30" s="61">
        <f>+[5]Cuadro90!D9</f>
        <v>1.57</v>
      </c>
      <c r="D30" s="61">
        <f>+[5]Cuadro90!E9</f>
        <v>2.5566416204156901E-2</v>
      </c>
      <c r="E30" s="60">
        <f>+[5]Cuadro90!F9</f>
        <v>1.58</v>
      </c>
      <c r="F30" s="60">
        <f>+[5]Cuadro90!G9</f>
        <v>3.5175043953821601E-2</v>
      </c>
      <c r="G30" s="59">
        <f>+[5]Cuadro90!H9</f>
        <v>1.57</v>
      </c>
      <c r="H30" s="61">
        <f>+[5]Cuadro90!I9</f>
        <v>1.4025157774872401E-2</v>
      </c>
      <c r="I30" s="130"/>
      <c r="J30" s="11"/>
      <c r="K30" s="7"/>
    </row>
    <row r="31" spans="1:11">
      <c r="A31" s="7"/>
      <c r="B31" s="9" t="str">
        <f>+[5]Cuadro90!C10</f>
        <v>Queso</v>
      </c>
      <c r="C31" s="61">
        <f>+[5]Cuadro90!D10</f>
        <v>0.5</v>
      </c>
      <c r="D31" s="61">
        <f>+[5]Cuadro90!E10</f>
        <v>2.1397851435919998E-3</v>
      </c>
      <c r="E31" s="60">
        <f>+[5]Cuadro90!F10</f>
        <v>0.22</v>
      </c>
      <c r="F31" s="60">
        <f>+[5]Cuadro90!G10</f>
        <v>9.5564110447692399E-4</v>
      </c>
      <c r="G31" s="59">
        <f>+[5]Cuadro90!H10</f>
        <v>0.73</v>
      </c>
      <c r="H31" s="61">
        <f>+[5]Cuadro90!I10</f>
        <v>3.8323263135144098E-3</v>
      </c>
      <c r="I31" s="130"/>
      <c r="J31" s="11"/>
      <c r="K31" s="7"/>
    </row>
    <row r="32" spans="1:11">
      <c r="A32" s="7"/>
      <c r="B32" s="9" t="str">
        <f>+[5]Cuadro90!C11</f>
        <v>Otros lácteos</v>
      </c>
      <c r="C32" s="61">
        <f>+[5]Cuadro90!D11</f>
        <v>0.31</v>
      </c>
      <c r="D32" s="61">
        <f>+[5]Cuadro90!E11</f>
        <v>1.20706477309818E-3</v>
      </c>
      <c r="E32" s="60">
        <f>+[5]Cuadro90!F11</f>
        <v>0.23</v>
      </c>
      <c r="F32" s="60">
        <f>+[5]Cuadro90!G11</f>
        <v>8.72898896484805E-4</v>
      </c>
      <c r="G32" s="59">
        <f>+[5]Cuadro90!H11</f>
        <v>0.49</v>
      </c>
      <c r="H32" s="61">
        <f>+[5]Cuadro90!I11</f>
        <v>2.4296047013479699E-3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130"/>
      <c r="J35" s="11"/>
      <c r="K35" s="7"/>
    </row>
    <row r="36" spans="1:1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>
      <c r="A38" s="7"/>
      <c r="B38" s="19" t="str">
        <f>+[5]Cuadro90!C12</f>
        <v>Aceites-grasas</v>
      </c>
      <c r="C38" s="64">
        <f>+[5]Cuadro90!D12</f>
        <v>0.44</v>
      </c>
      <c r="D38" s="64">
        <f>+[5]Cuadro90!E12</f>
        <v>3.7892554110695101E-3</v>
      </c>
      <c r="E38" s="64">
        <f>+[5]Cuadro90!F12</f>
        <v>-0.34</v>
      </c>
      <c r="F38" s="64">
        <f>+[5]Cuadro90!G12</f>
        <v>-3.7788397707768902E-3</v>
      </c>
      <c r="G38" s="64">
        <f>+[5]Cuadro90!H12</f>
        <v>1.43</v>
      </c>
      <c r="H38" s="64">
        <f>+[5]Cuadro90!I12</f>
        <v>4.4683126811033798E-3</v>
      </c>
      <c r="I38" s="130"/>
      <c r="J38" s="11"/>
      <c r="K38" s="7"/>
    </row>
    <row r="39" spans="1:11">
      <c r="A39" s="7"/>
      <c r="B39" s="9" t="str">
        <f>+[5]Cuadro90!C13</f>
        <v>Aceites</v>
      </c>
      <c r="C39" s="61">
        <f>+[5]Cuadro90!D13</f>
        <v>0.34</v>
      </c>
      <c r="D39" s="61">
        <f>+[5]Cuadro90!E13</f>
        <v>2.7241750831755599E-3</v>
      </c>
      <c r="E39" s="60">
        <f>+[5]Cuadro90!F13</f>
        <v>-0.47</v>
      </c>
      <c r="F39" s="60">
        <f>+[5]Cuadro90!G13</f>
        <v>-4.8375607763911904E-3</v>
      </c>
      <c r="G39" s="59">
        <f>+[5]Cuadro90!H13</f>
        <v>1.47</v>
      </c>
      <c r="H39" s="61">
        <f>+[5]Cuadro90!I13</f>
        <v>4.4252176851606196E-3</v>
      </c>
      <c r="I39" s="130"/>
      <c r="J39" s="11"/>
      <c r="K39" s="7"/>
    </row>
    <row r="40" spans="1:11">
      <c r="A40" s="7"/>
      <c r="B40" s="9" t="str">
        <f>+[5]Cuadro90!C14</f>
        <v>Grasas</v>
      </c>
      <c r="C40" s="61">
        <f>+[5]Cuadro90!D14</f>
        <v>1.69</v>
      </c>
      <c r="D40" s="61">
        <f>+[5]Cuadro90!E14</f>
        <v>1.01326520761902E-3</v>
      </c>
      <c r="E40" s="60">
        <f>+[5]Cuadro90!F14</f>
        <v>1.38</v>
      </c>
      <c r="F40" s="60">
        <f>+[5]Cuadro90!G14</f>
        <v>1.13385019615365E-3</v>
      </c>
      <c r="G40" s="59">
        <f>+[5]Cuadro90!H14</f>
        <v>0.39</v>
      </c>
      <c r="H40" s="61">
        <f>+[5]Cuadro90!I14</f>
        <v>4.4580988365446801E-5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+[5]Cuadro91!C2</f>
        <v>Alimentos varios</v>
      </c>
      <c r="C13" s="64">
        <f>+[5]Cuadro91!D2</f>
        <v>0.59</v>
      </c>
      <c r="D13" s="64">
        <f>+[5]Cuadro91!E2</f>
        <v>1.6315989886504501E-2</v>
      </c>
      <c r="E13" s="64">
        <f>+[5]Cuadro91!F2</f>
        <v>0.6</v>
      </c>
      <c r="F13" s="64">
        <f>+[5]Cuadro91!G2</f>
        <v>2.02381391289022E-2</v>
      </c>
      <c r="G13" s="64">
        <f>+[5]Cuadro91!H2</f>
        <v>0.85</v>
      </c>
      <c r="H13" s="64">
        <f>+[5]Cuadro91!I2</f>
        <v>1.5949950259454101E-2</v>
      </c>
      <c r="I13" s="101"/>
      <c r="J13" s="11"/>
      <c r="K13" s="7"/>
    </row>
    <row r="14" spans="1:22">
      <c r="A14" s="7"/>
      <c r="B14" s="9" t="str">
        <f>+[5]Cuadro91!C3</f>
        <v>Panela-azúcar</v>
      </c>
      <c r="C14" s="61">
        <f>+[5]Cuadro91!D3</f>
        <v>1.74</v>
      </c>
      <c r="D14" s="61">
        <f>+[5]Cuadro91!E3</f>
        <v>9.3254224094423601E-3</v>
      </c>
      <c r="E14" s="60">
        <f>+[5]Cuadro91!F3</f>
        <v>1.38</v>
      </c>
      <c r="F14" s="60">
        <f>+[5]Cuadro91!G3</f>
        <v>1.1154357370901201E-2</v>
      </c>
      <c r="G14" s="59">
        <f>+[5]Cuadro91!H3</f>
        <v>2.56</v>
      </c>
      <c r="H14" s="61">
        <f>+[5]Cuadro91!I3</f>
        <v>7.9171060890685496E-3</v>
      </c>
      <c r="I14" s="129"/>
      <c r="J14" s="11"/>
      <c r="K14" s="7"/>
    </row>
    <row r="15" spans="1:22">
      <c r="A15" s="7"/>
      <c r="B15" s="9" t="str">
        <f>+[5]Cuadro91!C4</f>
        <v>Café-chocolate</v>
      </c>
      <c r="C15" s="59">
        <f>+[5]Cuadro91!D4</f>
        <v>0.74</v>
      </c>
      <c r="D15" s="59">
        <f>+[5]Cuadro91!E4</f>
        <v>4.84845808990863E-3</v>
      </c>
      <c r="E15" s="60">
        <f>+[5]Cuadro91!F4</f>
        <v>0.84</v>
      </c>
      <c r="F15" s="60">
        <f>+[5]Cuadro91!G4</f>
        <v>7.2218666439203896E-3</v>
      </c>
      <c r="G15" s="59">
        <f>+[5]Cuadro91!H4</f>
        <v>0.66</v>
      </c>
      <c r="H15" s="59">
        <f>+[5]Cuadro91!I4</f>
        <v>3.30297485179421E-3</v>
      </c>
      <c r="I15" s="129"/>
      <c r="J15" s="11"/>
      <c r="K15" s="7"/>
    </row>
    <row r="16" spans="1:22">
      <c r="A16" s="7"/>
      <c r="B16" s="9" t="str">
        <f>+[5]Cuadro91!C5</f>
        <v>Condimentos</v>
      </c>
      <c r="C16" s="59">
        <f>+[5]Cuadro91!D5</f>
        <v>2.12</v>
      </c>
      <c r="D16" s="59">
        <f>+[5]Cuadro91!E5</f>
        <v>1.6722153207499001E-3</v>
      </c>
      <c r="E16" s="60">
        <f>+[5]Cuadro91!F5</f>
        <v>1.76</v>
      </c>
      <c r="F16" s="60">
        <f>+[5]Cuadro91!G5</f>
        <v>1.77989897842515E-3</v>
      </c>
      <c r="G16" s="59">
        <f>+[5]Cuadro91!H5</f>
        <v>1.95</v>
      </c>
      <c r="H16" s="59">
        <f>+[5]Cuadro91!I5</f>
        <v>1.1266491238636699E-3</v>
      </c>
      <c r="I16" s="129"/>
      <c r="J16" s="11"/>
      <c r="K16" s="7"/>
    </row>
    <row r="17" spans="1:11">
      <c r="A17" s="7"/>
      <c r="B17" s="9" t="str">
        <f>+[5]Cuadro91!C6</f>
        <v>Abarrotes</v>
      </c>
      <c r="C17" s="59">
        <f>+[5]Cuadro91!D6</f>
        <v>0.64</v>
      </c>
      <c r="D17" s="59">
        <f>+[5]Cuadro91!E6</f>
        <v>4.1621006280895198E-3</v>
      </c>
      <c r="E17" s="60">
        <f>+[5]Cuadro91!F6</f>
        <v>0.14000000000000001</v>
      </c>
      <c r="F17" s="60">
        <f>+[5]Cuadro91!G6</f>
        <v>1.00960972044919E-3</v>
      </c>
      <c r="G17" s="59">
        <f>+[5]Cuadro91!H6</f>
        <v>0.79</v>
      </c>
      <c r="H17" s="59">
        <f>+[5]Cuadro91!I6</f>
        <v>3.7200469718377E-3</v>
      </c>
      <c r="I17" s="129"/>
      <c r="J17" s="11"/>
      <c r="K17" s="7"/>
    </row>
    <row r="18" spans="1:11">
      <c r="A18" s="7"/>
      <c r="B18" s="9" t="str">
        <f>+[5]Cuadro91!C7</f>
        <v>Bebida no alcohol</v>
      </c>
      <c r="C18" s="59">
        <f>+[5]Cuadro91!D7</f>
        <v>-0.45</v>
      </c>
      <c r="D18" s="59">
        <f>+[5]Cuadro91!E7</f>
        <v>-3.8024782220733898E-3</v>
      </c>
      <c r="E18" s="60">
        <f>+[5]Cuadro91!F7</f>
        <v>-0.09</v>
      </c>
      <c r="F18" s="60">
        <f>+[5]Cuadro91!G7</f>
        <v>-7.9456458865969899E-4</v>
      </c>
      <c r="G18" s="59">
        <f>+[5]Cuadro91!H7</f>
        <v>-0.03</v>
      </c>
      <c r="H18" s="59">
        <f>+[5]Cuadro91!I7</f>
        <v>-1.6142774670114E-4</v>
      </c>
      <c r="I18" s="129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>
      <c r="A20" s="7"/>
      <c r="B20" s="9"/>
      <c r="C20" s="183" t="s">
        <v>225</v>
      </c>
      <c r="D20" s="183"/>
      <c r="E20" s="183" t="s">
        <v>69</v>
      </c>
      <c r="F20" s="183"/>
      <c r="G20" s="183" t="s">
        <v>70</v>
      </c>
      <c r="H20" s="183"/>
      <c r="I20" s="130"/>
      <c r="J20" s="11"/>
      <c r="K20" s="7"/>
    </row>
    <row r="21" spans="1:1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>
      <c r="A23" s="7"/>
      <c r="B23" s="19" t="str">
        <f>+[5]Cuadro91!C8</f>
        <v>Panela-azúcar</v>
      </c>
      <c r="C23" s="64">
        <f>+[5]Cuadro91!D8</f>
        <v>1.74</v>
      </c>
      <c r="D23" s="64">
        <f>+[5]Cuadro91!E8</f>
        <v>9.3254224094423601E-3</v>
      </c>
      <c r="E23" s="64">
        <f>+[5]Cuadro91!F8</f>
        <v>1.38</v>
      </c>
      <c r="F23" s="64">
        <f>+[5]Cuadro91!G8</f>
        <v>1.1154357370901201E-2</v>
      </c>
      <c r="G23" s="64">
        <f>+[5]Cuadro91!H8</f>
        <v>2.56</v>
      </c>
      <c r="H23" s="64">
        <f>+[5]Cuadro91!I8</f>
        <v>7.9171060890685496E-3</v>
      </c>
      <c r="I23" s="130"/>
      <c r="J23" s="11"/>
      <c r="K23" s="7"/>
    </row>
    <row r="24" spans="1:11">
      <c r="A24" s="7"/>
      <c r="B24" s="9" t="str">
        <f>+[5]Cuadro91!C9</f>
        <v>Panela</v>
      </c>
      <c r="C24" s="61">
        <f>+[5]Cuadro91!D9</f>
        <v>1.47</v>
      </c>
      <c r="D24" s="61">
        <f>+[5]Cuadro91!E9</f>
        <v>2.8268783094542401E-3</v>
      </c>
      <c r="E24" s="60">
        <f>+[5]Cuadro91!F9</f>
        <v>1.84</v>
      </c>
      <c r="F24" s="60">
        <f>+[5]Cuadro91!G9</f>
        <v>7.2271328311881598E-3</v>
      </c>
      <c r="G24" s="59">
        <f>+[5]Cuadro91!H9</f>
        <v>1.21</v>
      </c>
      <c r="H24" s="61">
        <f>+[5]Cuadro91!I9</f>
        <v>7.6610083931912497E-4</v>
      </c>
      <c r="I24" s="130"/>
      <c r="J24" s="11"/>
      <c r="K24" s="7"/>
    </row>
    <row r="25" spans="1:11">
      <c r="A25" s="7"/>
      <c r="B25" s="9" t="str">
        <f>+[5]Cuadro91!C10</f>
        <v>Azúcar</v>
      </c>
      <c r="C25" s="59">
        <f>+[5]Cuadro91!D10</f>
        <v>1.89</v>
      </c>
      <c r="D25" s="59">
        <f>+[5]Cuadro91!E10</f>
        <v>6.4948728782314698E-3</v>
      </c>
      <c r="E25" s="60">
        <f>+[5]Cuadro91!F10</f>
        <v>0.95</v>
      </c>
      <c r="F25" s="60">
        <f>+[5]Cuadro91!G10</f>
        <v>3.9476766027133001E-3</v>
      </c>
      <c r="G25" s="59">
        <f>+[5]Cuadro91!H10</f>
        <v>2.91</v>
      </c>
      <c r="H25" s="59">
        <f>+[5]Cuadro91!I10</f>
        <v>7.15708727461444E-3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130"/>
      <c r="J27" s="11"/>
      <c r="K27" s="7"/>
    </row>
    <row r="28" spans="1:1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>
      <c r="A30" s="7"/>
      <c r="B30" s="19" t="str">
        <f>+[5]Cuadro91!C11</f>
        <v>Café-chocolate</v>
      </c>
      <c r="C30" s="64">
        <f>+[5]Cuadro91!D11</f>
        <v>0.74</v>
      </c>
      <c r="D30" s="64">
        <f>+[5]Cuadro91!E11</f>
        <v>4.84845808990863E-3</v>
      </c>
      <c r="E30" s="64">
        <f>+[5]Cuadro91!F11</f>
        <v>0.84</v>
      </c>
      <c r="F30" s="64">
        <f>+[5]Cuadro91!G11</f>
        <v>7.2218666439203896E-3</v>
      </c>
      <c r="G30" s="64">
        <f>+[5]Cuadro91!H11</f>
        <v>0.66</v>
      </c>
      <c r="H30" s="64">
        <f>+[5]Cuadro91!I11</f>
        <v>3.30297485179421E-3</v>
      </c>
      <c r="I30" s="130"/>
      <c r="J30" s="11"/>
      <c r="K30" s="7"/>
    </row>
    <row r="31" spans="1:11">
      <c r="A31" s="7"/>
      <c r="B31" s="9" t="str">
        <f>+[5]Cuadro91!C12</f>
        <v>Café</v>
      </c>
      <c r="C31" s="61">
        <f>+[5]Cuadro91!D12</f>
        <v>0.95</v>
      </c>
      <c r="D31" s="61">
        <f>+[5]Cuadro91!E12</f>
        <v>2.5875419261311402E-3</v>
      </c>
      <c r="E31" s="60">
        <f>+[5]Cuadro91!F12</f>
        <v>1.21</v>
      </c>
      <c r="F31" s="60">
        <f>+[5]Cuadro91!G12</f>
        <v>3.8028382600033199E-3</v>
      </c>
      <c r="G31" s="59">
        <f>+[5]Cuadro91!H12</f>
        <v>0.65</v>
      </c>
      <c r="H31" s="61">
        <f>+[5]Cuadro91!I12</f>
        <v>1.9751008336587098E-3</v>
      </c>
      <c r="I31" s="130"/>
      <c r="J31" s="11"/>
      <c r="K31" s="7"/>
    </row>
    <row r="32" spans="1:11">
      <c r="A32" s="7"/>
      <c r="B32" s="9" t="str">
        <f>+[5]Cuadro91!C13</f>
        <v>Chocolate</v>
      </c>
      <c r="C32" s="59">
        <f>+[5]Cuadro91!D13</f>
        <v>0.59</v>
      </c>
      <c r="D32" s="59">
        <f>+[5]Cuadro91!E13</f>
        <v>2.25851468051649E-3</v>
      </c>
      <c r="E32" s="60">
        <f>+[5]Cuadro91!F13</f>
        <v>0.63</v>
      </c>
      <c r="F32" s="60">
        <f>+[5]Cuadro91!G13</f>
        <v>3.4364572683291202E-3</v>
      </c>
      <c r="G32" s="59">
        <f>+[5]Cuadro91!H13</f>
        <v>0.67</v>
      </c>
      <c r="H32" s="59">
        <f>+[5]Cuadro91!I13</f>
        <v>1.31714236131188E-3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130"/>
      <c r="J34" s="11"/>
      <c r="K34" s="7"/>
    </row>
    <row r="35" spans="1:1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>
      <c r="A37" s="7"/>
      <c r="B37" s="19" t="str">
        <f>+[5]Cuadro91!C14</f>
        <v>Condimentos</v>
      </c>
      <c r="C37" s="64">
        <f>+[5]Cuadro91!D14</f>
        <v>2.12</v>
      </c>
      <c r="D37" s="64">
        <f>+[5]Cuadro91!E14</f>
        <v>1.6722153207499001E-3</v>
      </c>
      <c r="E37" s="64">
        <f>+[5]Cuadro91!F14</f>
        <v>1.76</v>
      </c>
      <c r="F37" s="64">
        <f>+[5]Cuadro91!G14</f>
        <v>1.77989897842515E-3</v>
      </c>
      <c r="G37" s="64">
        <f>+[5]Cuadro91!H14</f>
        <v>1.95</v>
      </c>
      <c r="H37" s="64">
        <f>+[5]Cuadro91!I14</f>
        <v>1.1266491238636699E-3</v>
      </c>
      <c r="I37" s="130"/>
      <c r="J37" s="11"/>
      <c r="K37" s="7"/>
    </row>
    <row r="38" spans="1:11">
      <c r="A38" s="7"/>
      <c r="B38" s="9" t="str">
        <f>+[5]Cuadro91!C15</f>
        <v>Sal</v>
      </c>
      <c r="C38" s="61">
        <f>+[5]Cuadro91!D15</f>
        <v>2.84</v>
      </c>
      <c r="D38" s="61">
        <f>+[5]Cuadro91!E15</f>
        <v>1.3254291327225701E-3</v>
      </c>
      <c r="E38" s="60">
        <f>+[5]Cuadro91!F15</f>
        <v>2.4900000000000002</v>
      </c>
      <c r="F38" s="60">
        <f>+[5]Cuadro91!G15</f>
        <v>1.5585518737976001E-3</v>
      </c>
      <c r="G38" s="59">
        <f>+[5]Cuadro91!H15</f>
        <v>2.35</v>
      </c>
      <c r="H38" s="61">
        <f>+[5]Cuadro91!I15</f>
        <v>6.9206197219214601E-4</v>
      </c>
      <c r="I38" s="130"/>
      <c r="J38" s="11"/>
      <c r="K38" s="7"/>
    </row>
    <row r="39" spans="1:11">
      <c r="A39" s="7"/>
      <c r="B39" s="9" t="str">
        <f>+[5]Cuadro91!C16</f>
        <v>Otro condimento</v>
      </c>
      <c r="C39" s="59">
        <f>+[5]Cuadro91!D16</f>
        <v>1.08</v>
      </c>
      <c r="D39" s="59">
        <f>+[5]Cuadro91!E16</f>
        <v>3.4786760851546498E-4</v>
      </c>
      <c r="E39" s="60">
        <f>+[5]Cuadro91!F16</f>
        <v>0.56999999999999995</v>
      </c>
      <c r="F39" s="60">
        <f>+[5]Cuadro91!G16</f>
        <v>2.19663091520889E-4</v>
      </c>
      <c r="G39" s="59">
        <f>+[5]Cuadro91!H16</f>
        <v>1.53</v>
      </c>
      <c r="H39" s="59">
        <f>+[5]Cuadro91!I16</f>
        <v>4.33393639490272E-4</v>
      </c>
      <c r="I39" s="13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83" t="s">
        <v>225</v>
      </c>
      <c r="D41" s="183"/>
      <c r="E41" s="183" t="s">
        <v>69</v>
      </c>
      <c r="F41" s="183"/>
      <c r="G41" s="183" t="s">
        <v>70</v>
      </c>
      <c r="H41" s="183"/>
      <c r="I41" s="130"/>
      <c r="J41" s="11"/>
      <c r="K41" s="7"/>
    </row>
    <row r="42" spans="1:11">
      <c r="A42" s="7"/>
      <c r="B42" s="141" t="s">
        <v>146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>
      <c r="A44" s="7"/>
      <c r="B44" s="19" t="str">
        <f>+[5]Cuadro91!C17</f>
        <v>Abarrotes</v>
      </c>
      <c r="C44" s="64">
        <f>+[5]Cuadro91!D17</f>
        <v>0.64</v>
      </c>
      <c r="D44" s="64">
        <f>+[5]Cuadro91!E17</f>
        <v>4.1621006280895198E-3</v>
      </c>
      <c r="E44" s="64">
        <f>+[5]Cuadro91!F17</f>
        <v>0.14000000000000001</v>
      </c>
      <c r="F44" s="64">
        <f>+[5]Cuadro91!G17</f>
        <v>1.00960972044919E-3</v>
      </c>
      <c r="G44" s="64">
        <f>+[5]Cuadro91!H17</f>
        <v>0.79</v>
      </c>
      <c r="H44" s="64">
        <f>+[5]Cuadro91!I17</f>
        <v>3.7200469718377E-3</v>
      </c>
      <c r="I44" s="130"/>
      <c r="J44" s="11"/>
      <c r="K44" s="7"/>
    </row>
    <row r="45" spans="1:11">
      <c r="A45" s="7"/>
      <c r="B45" s="9" t="str">
        <f>+[5]Cuadro91!C18</f>
        <v>Sopas-cremas</v>
      </c>
      <c r="C45" s="61">
        <f>+[5]Cuadro91!D18</f>
        <v>-0.14000000000000001</v>
      </c>
      <c r="D45" s="61">
        <f>+[5]Cuadro91!E18</f>
        <v>-7.7816331182219806E-5</v>
      </c>
      <c r="E45" s="60">
        <f>+[5]Cuadro91!F18</f>
        <v>0.24</v>
      </c>
      <c r="F45" s="60">
        <f>+[5]Cuadro91!G18</f>
        <v>2.8737804450266899E-4</v>
      </c>
      <c r="G45" s="59">
        <f>+[5]Cuadro91!H18</f>
        <v>-1.95</v>
      </c>
      <c r="H45" s="61">
        <f>+[5]Cuadro91!I18</f>
        <v>-1.19778520535824E-4</v>
      </c>
      <c r="I45" s="130"/>
      <c r="J45" s="11"/>
      <c r="K45" s="7"/>
    </row>
    <row r="46" spans="1:11">
      <c r="A46" s="7"/>
      <c r="B46" s="9" t="str">
        <f>+[5]Cuadro91!C19</f>
        <v>Salsa-aderezo</v>
      </c>
      <c r="C46" s="59">
        <f>+[5]Cuadro91!D19</f>
        <v>0.12</v>
      </c>
      <c r="D46" s="59">
        <f>+[5]Cuadro91!E19</f>
        <v>2.7520231161492099E-4</v>
      </c>
      <c r="E46" s="60">
        <f>+[5]Cuadro91!F19</f>
        <v>-0.54</v>
      </c>
      <c r="F46" s="60">
        <f>+[5]Cuadro91!G19</f>
        <v>-1.3277858717515301E-3</v>
      </c>
      <c r="G46" s="59">
        <f>+[5]Cuadro91!H19</f>
        <v>-0.45</v>
      </c>
      <c r="H46" s="59">
        <f>+[5]Cuadro91!I19</f>
        <v>-6.8335627415813498E-4</v>
      </c>
      <c r="I46" s="130"/>
      <c r="J46" s="11"/>
      <c r="K46" s="7"/>
    </row>
    <row r="47" spans="1:11">
      <c r="A47" s="7"/>
      <c r="B47" s="9" t="str">
        <f>+[5]Cuadro91!C20</f>
        <v>Confitería</v>
      </c>
      <c r="C47" s="61">
        <f>+[5]Cuadro91!D20</f>
        <v>1.77</v>
      </c>
      <c r="D47" s="61">
        <f>+[5]Cuadro91!E20</f>
        <v>2.94102987909562E-3</v>
      </c>
      <c r="E47" s="60">
        <f>+[5]Cuadro91!F20</f>
        <v>1.52</v>
      </c>
      <c r="F47" s="60">
        <f>+[5]Cuadro91!G20</f>
        <v>2.1975267865375001E-3</v>
      </c>
      <c r="G47" s="59">
        <f>+[5]Cuadro91!H20</f>
        <v>1.42</v>
      </c>
      <c r="H47" s="61">
        <f>+[5]Cuadro91!I20</f>
        <v>2.2874673733968599E-3</v>
      </c>
      <c r="I47" s="130"/>
      <c r="J47" s="11"/>
      <c r="K47" s="7"/>
    </row>
    <row r="48" spans="1:11">
      <c r="A48" s="7"/>
      <c r="B48" s="9" t="str">
        <f>+[5]Cuadro91!C21</f>
        <v>Otros abarrotes</v>
      </c>
      <c r="C48" s="59">
        <f>+[5]Cuadro91!D21</f>
        <v>0.52</v>
      </c>
      <c r="D48" s="59">
        <f>+[5]Cuadro91!E21</f>
        <v>1.0360946695711301E-3</v>
      </c>
      <c r="E48" s="60">
        <f>+[5]Cuadro91!F21</f>
        <v>-0.06</v>
      </c>
      <c r="F48" s="60">
        <f>+[5]Cuadro91!G21</f>
        <v>-1.26562139059843E-4</v>
      </c>
      <c r="G48" s="59">
        <f>+[5]Cuadro91!H21</f>
        <v>1.48</v>
      </c>
      <c r="H48" s="59">
        <f>+[5]Cuadro91!I21</f>
        <v>2.2466255430844502E-3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3" t="s">
        <v>225</v>
      </c>
      <c r="D50" s="183"/>
      <c r="E50" s="183" t="s">
        <v>69</v>
      </c>
      <c r="F50" s="183"/>
      <c r="G50" s="183" t="s">
        <v>70</v>
      </c>
      <c r="H50" s="183"/>
      <c r="I50" s="20"/>
      <c r="J50" s="11"/>
      <c r="K50" s="7"/>
    </row>
    <row r="51" spans="1:20">
      <c r="A51" s="7"/>
      <c r="B51" s="141" t="s">
        <v>146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>
      <c r="A53" s="7"/>
      <c r="B53" s="19" t="str">
        <f>+[5]Cuadro91!C22</f>
        <v>Bebida no alcohol</v>
      </c>
      <c r="C53" s="64">
        <f>+[5]Cuadro91!D22</f>
        <v>-0.45</v>
      </c>
      <c r="D53" s="64">
        <f>+[5]Cuadro91!E22</f>
        <v>-3.8024782220733898E-3</v>
      </c>
      <c r="E53" s="64">
        <f>+[5]Cuadro91!F22</f>
        <v>-0.09</v>
      </c>
      <c r="F53" s="64">
        <f>+[5]Cuadro91!G22</f>
        <v>-7.9456458865969899E-4</v>
      </c>
      <c r="G53" s="64">
        <f>+[5]Cuadro91!H22</f>
        <v>-0.03</v>
      </c>
      <c r="H53" s="64">
        <f>+[5]Cuadro91!I22</f>
        <v>-1.6142774670114E-4</v>
      </c>
      <c r="I53" s="20"/>
      <c r="J53" s="11"/>
      <c r="K53" s="7"/>
    </row>
    <row r="54" spans="1:20">
      <c r="A54" s="7"/>
      <c r="B54" s="9" t="str">
        <f>+[5]Cuadro91!C23</f>
        <v>Jugos</v>
      </c>
      <c r="C54" s="61">
        <f>+[5]Cuadro91!D23</f>
        <v>0.44</v>
      </c>
      <c r="D54" s="61">
        <f>+[5]Cuadro91!E23</f>
        <v>1.00662543855955E-4</v>
      </c>
      <c r="E54" s="60">
        <f>+[5]Cuadro91!F23</f>
        <v>0.64</v>
      </c>
      <c r="F54" s="60">
        <f>+[5]Cuadro91!G23</f>
        <v>2.7781347749267899E-4</v>
      </c>
      <c r="G54" s="59">
        <f>+[5]Cuadro91!H23</f>
        <v>0.04</v>
      </c>
      <c r="H54" s="61">
        <f>+[5]Cuadro91!I23</f>
        <v>1.752356705323E-6</v>
      </c>
      <c r="I54" s="20"/>
      <c r="J54" s="11"/>
      <c r="K54" s="7"/>
    </row>
    <row r="55" spans="1:20">
      <c r="A55" s="7"/>
      <c r="B55" s="9" t="str">
        <f>+[5]Cuadro91!C24</f>
        <v>Gaseosas</v>
      </c>
      <c r="C55" s="59">
        <f>+[5]Cuadro91!D24</f>
        <v>-0.77</v>
      </c>
      <c r="D55" s="59">
        <f>+[5]Cuadro91!E24</f>
        <v>-5.5507635587006398E-3</v>
      </c>
      <c r="E55" s="60">
        <f>+[5]Cuadro91!F24</f>
        <v>-0.19</v>
      </c>
      <c r="F55" s="60">
        <f>+[5]Cuadro91!G24</f>
        <v>-1.46451305491049E-3</v>
      </c>
      <c r="G55" s="59">
        <f>+[5]Cuadro91!H24</f>
        <v>-0.73</v>
      </c>
      <c r="H55" s="59">
        <f>+[5]Cuadro91!I24</f>
        <v>-2.9661021223255802E-3</v>
      </c>
      <c r="I55" s="20"/>
      <c r="J55" s="11"/>
      <c r="K55" s="7"/>
    </row>
    <row r="56" spans="1:20">
      <c r="A56" s="7"/>
      <c r="B56" s="9" t="str">
        <f>+[5]Cuadro91!C25</f>
        <v>Otra bebida no alc.</v>
      </c>
      <c r="C56" s="61">
        <f>+[5]Cuadro91!D25</f>
        <v>1.62</v>
      </c>
      <c r="D56" s="61">
        <f>+[5]Cuadro91!E25</f>
        <v>1.63949075072858E-3</v>
      </c>
      <c r="E56" s="60">
        <f>+[5]Cuadro91!F25</f>
        <v>0.56999999999999995</v>
      </c>
      <c r="F56" s="60">
        <f>+[5]Cuadro91!G25</f>
        <v>3.9122122847415298E-4</v>
      </c>
      <c r="G56" s="59">
        <f>+[5]Cuadro91!H25</f>
        <v>2.21</v>
      </c>
      <c r="H56" s="61">
        <f>+[5]Cuadro91!I25</f>
        <v>2.8154617324556599E-3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766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+[5]Cuadro92!C2</f>
        <v>Comidas</v>
      </c>
      <c r="C13" s="64">
        <f>+[5]Cuadro92!D2</f>
        <v>2.3199999999999998</v>
      </c>
      <c r="D13" s="64">
        <f>+[5]Cuadro92!E2</f>
        <v>0.22018392426834801</v>
      </c>
      <c r="E13" s="64">
        <f>+[5]Cuadro92!F2</f>
        <v>2.1</v>
      </c>
      <c r="F13" s="64">
        <f>+[5]Cuadro92!G2</f>
        <v>0.213181165255491</v>
      </c>
      <c r="G13" s="64">
        <f>+[5]Cuadro92!H2</f>
        <v>2.69</v>
      </c>
      <c r="H13" s="64">
        <f>+[5]Cuadro92!I2</f>
        <v>0.207520079720284</v>
      </c>
      <c r="I13" s="101"/>
      <c r="J13" s="11"/>
      <c r="K13" s="7"/>
    </row>
    <row r="14" spans="1:22">
      <c r="A14" s="7"/>
      <c r="B14" s="9" t="str">
        <f>+[5]Cuadro92!C3</f>
        <v>Restaurante</v>
      </c>
      <c r="C14" s="61">
        <f>+[5]Cuadro92!D3</f>
        <v>2.57</v>
      </c>
      <c r="D14" s="61">
        <f>+[5]Cuadro92!E3</f>
        <v>0.20507841153880901</v>
      </c>
      <c r="E14" s="60">
        <f>+[5]Cuadro92!F3</f>
        <v>2.34</v>
      </c>
      <c r="F14" s="60">
        <f>+[5]Cuadro92!G3</f>
        <v>0.201514911492823</v>
      </c>
      <c r="G14" s="59">
        <f>+[5]Cuadro92!H3</f>
        <v>2.78</v>
      </c>
      <c r="H14" s="61">
        <f>+[5]Cuadro92!I3</f>
        <v>0.19249320404828901</v>
      </c>
      <c r="I14" s="129"/>
      <c r="J14" s="11"/>
      <c r="K14" s="7"/>
    </row>
    <row r="15" spans="1:22">
      <c r="A15" s="7"/>
      <c r="B15" s="9" t="str">
        <f>+[5]Cuadro92!C4</f>
        <v>Comida rápida</v>
      </c>
      <c r="C15" s="59">
        <f>+[5]Cuadro92!D4</f>
        <v>1.01</v>
      </c>
      <c r="D15" s="59">
        <f>+[5]Cuadro92!E4</f>
        <v>7.9690064595812696E-3</v>
      </c>
      <c r="E15" s="60">
        <f>+[5]Cuadro92!F4</f>
        <v>0.74</v>
      </c>
      <c r="F15" s="60">
        <f>+[5]Cuadro92!G4</f>
        <v>6.35311914399857E-3</v>
      </c>
      <c r="G15" s="59">
        <f>+[5]Cuadro92!H4</f>
        <v>1.35</v>
      </c>
      <c r="H15" s="59">
        <f>+[5]Cuadro92!I4</f>
        <v>5.8948375340184102E-3</v>
      </c>
      <c r="I15" s="129"/>
      <c r="J15" s="11"/>
      <c r="K15" s="7"/>
    </row>
    <row r="16" spans="1:22">
      <c r="A16" s="7"/>
      <c r="B16" s="9" t="str">
        <f>+[5]Cuadro92!C5</f>
        <v>Otras comidas</v>
      </c>
      <c r="C16" s="59">
        <f>+[5]Cuadro92!D5</f>
        <v>1.06</v>
      </c>
      <c r="D16" s="59">
        <f>+[5]Cuadro92!E5</f>
        <v>7.6498106183916998E-3</v>
      </c>
      <c r="E16" s="60">
        <f>+[5]Cuadro92!F5</f>
        <v>0.73</v>
      </c>
      <c r="F16" s="60">
        <f>+[5]Cuadro92!G5</f>
        <v>4.9703204426201804E-3</v>
      </c>
      <c r="G16" s="59">
        <f>+[5]Cuadro92!H5</f>
        <v>2.57</v>
      </c>
      <c r="H16" s="59">
        <f>+[5]Cuadro92!I5</f>
        <v>9.0962394562190806E-3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</row>
    <row r="20" spans="1:1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>
      <c r="A22" s="7"/>
      <c r="B22" s="19" t="str">
        <f>+[5]Cuadro92!C6</f>
        <v>Restaurante</v>
      </c>
      <c r="C22" s="64">
        <f>+[5]Cuadro92!D6</f>
        <v>2.57</v>
      </c>
      <c r="D22" s="64">
        <f>+[5]Cuadro92!E6</f>
        <v>0.20507841153880901</v>
      </c>
      <c r="E22" s="64">
        <f>+[5]Cuadro92!F6</f>
        <v>2.34</v>
      </c>
      <c r="F22" s="64">
        <f>+[5]Cuadro92!G6</f>
        <v>0.201514911492823</v>
      </c>
      <c r="G22" s="64">
        <f>+[5]Cuadro92!H6</f>
        <v>2.78</v>
      </c>
      <c r="H22" s="64">
        <f>+[5]Cuadro92!I6</f>
        <v>0.19249320404828901</v>
      </c>
      <c r="I22" s="20"/>
      <c r="J22" s="11"/>
      <c r="K22" s="7"/>
    </row>
    <row r="23" spans="1:11">
      <c r="A23" s="7"/>
      <c r="B23" s="9" t="str">
        <f>+[5]Cuadro92!C7</f>
        <v>Almuerzo</v>
      </c>
      <c r="C23" s="61">
        <f>+[5]Cuadro92!D7</f>
        <v>2.57</v>
      </c>
      <c r="D23" s="61">
        <f>+[5]Cuadro92!E7</f>
        <v>0.20507841153880901</v>
      </c>
      <c r="E23" s="60">
        <f>+[5]Cuadro92!F7</f>
        <v>2.34</v>
      </c>
      <c r="F23" s="60">
        <f>+[5]Cuadro92!G7</f>
        <v>0.201514911492823</v>
      </c>
      <c r="G23" s="59">
        <f>+[5]Cuadro92!H7</f>
        <v>2.78</v>
      </c>
      <c r="H23" s="61">
        <f>+[5]Cuadro92!I7</f>
        <v>0.19249320404828901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</row>
    <row r="27" spans="1:1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>
      <c r="A29" s="7"/>
      <c r="B29" s="19" t="str">
        <f>+[5]Cuadro92!C8</f>
        <v>Comida rápida</v>
      </c>
      <c r="C29" s="64">
        <f>+[5]Cuadro92!D8</f>
        <v>1.01</v>
      </c>
      <c r="D29" s="64">
        <f>+[5]Cuadro92!E8</f>
        <v>7.9690064595812696E-3</v>
      </c>
      <c r="E29" s="64">
        <f>+[5]Cuadro92!F8</f>
        <v>0.74</v>
      </c>
      <c r="F29" s="64">
        <f>+[5]Cuadro92!G8</f>
        <v>6.35311914399857E-3</v>
      </c>
      <c r="G29" s="64">
        <f>+[5]Cuadro92!H8</f>
        <v>1.35</v>
      </c>
      <c r="H29" s="64">
        <f>+[5]Cuadro92!I8</f>
        <v>5.8948375340184102E-3</v>
      </c>
      <c r="I29" s="20"/>
      <c r="J29" s="11"/>
      <c r="K29" s="7"/>
    </row>
    <row r="30" spans="1:11">
      <c r="A30" s="7"/>
      <c r="B30" s="9" t="str">
        <f>+[5]Cuadro92!C9</f>
        <v>Hamburguesa</v>
      </c>
      <c r="C30" s="61">
        <f>+[5]Cuadro92!D9</f>
        <v>1.63</v>
      </c>
      <c r="D30" s="61">
        <f>+[5]Cuadro92!E9</f>
        <v>7.0094764317838202E-3</v>
      </c>
      <c r="E30" s="60">
        <f>+[5]Cuadro92!F9</f>
        <v>1.27</v>
      </c>
      <c r="F30" s="60">
        <f>+[5]Cuadro92!G9</f>
        <v>5.7223685879518697E-3</v>
      </c>
      <c r="G30" s="59">
        <f>+[5]Cuadro92!H9</f>
        <v>2.02</v>
      </c>
      <c r="H30" s="61">
        <f>+[5]Cuadro92!I9</f>
        <v>5.3443214282082397E-3</v>
      </c>
      <c r="I30" s="20"/>
      <c r="J30" s="11"/>
      <c r="K30" s="7"/>
    </row>
    <row r="31" spans="1:11">
      <c r="A31" s="7"/>
      <c r="B31" s="9" t="str">
        <f>+[5]Cuadro92!C10</f>
        <v>Comida caliente</v>
      </c>
      <c r="C31" s="61">
        <f>+[5]Cuadro92!D10</f>
        <v>0.28000000000000003</v>
      </c>
      <c r="D31" s="61">
        <f>+[5]Cuadro92!E10</f>
        <v>1.0051532995696401E-3</v>
      </c>
      <c r="E31" s="60">
        <f>+[5]Cuadro92!F10</f>
        <v>0.16</v>
      </c>
      <c r="F31" s="60">
        <f>+[5]Cuadro92!G10</f>
        <v>6.5272724760742802E-4</v>
      </c>
      <c r="G31" s="59">
        <f>+[5]Cuadro92!H10</f>
        <v>0.32</v>
      </c>
      <c r="H31" s="61">
        <f>+[5]Cuadro92!I10</f>
        <v>5.5066964613257805E-4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</row>
    <row r="35" spans="1:1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>
      <c r="A37" s="7"/>
      <c r="B37" s="19" t="str">
        <f>+[5]Cuadro92!C11</f>
        <v>Otras comidas</v>
      </c>
      <c r="C37" s="64">
        <f>+[5]Cuadro92!D11</f>
        <v>1.06</v>
      </c>
      <c r="D37" s="64">
        <f>+[5]Cuadro92!E11</f>
        <v>7.6498106183916998E-3</v>
      </c>
      <c r="E37" s="64">
        <f>+[5]Cuadro92!F11</f>
        <v>0.73</v>
      </c>
      <c r="F37" s="64">
        <f>+[5]Cuadro92!G11</f>
        <v>4.9703204426201804E-3</v>
      </c>
      <c r="G37" s="64">
        <f>+[5]Cuadro92!H11</f>
        <v>2.57</v>
      </c>
      <c r="H37" s="64">
        <f>+[5]Cuadro92!I11</f>
        <v>9.0962394562190806E-3</v>
      </c>
      <c r="I37" s="20"/>
      <c r="J37" s="11"/>
      <c r="K37" s="7"/>
    </row>
    <row r="38" spans="1:11">
      <c r="A38" s="7"/>
      <c r="B38" s="9" t="str">
        <f>+[5]Cuadro92!C12</f>
        <v>Gasto cafetería</v>
      </c>
      <c r="C38" s="61">
        <f>+[5]Cuadro92!D12</f>
        <v>0.73</v>
      </c>
      <c r="D38" s="61">
        <f>+[5]Cuadro92!E12</f>
        <v>3.08856314910071E-3</v>
      </c>
      <c r="E38" s="60">
        <f>+[5]Cuadro92!F12</f>
        <v>0.77</v>
      </c>
      <c r="F38" s="60">
        <f>+[5]Cuadro92!G12</f>
        <v>3.2414114944465701E-3</v>
      </c>
      <c r="G38" s="59">
        <f>+[5]Cuadro92!H12</f>
        <v>1.1299999999999999</v>
      </c>
      <c r="H38" s="61">
        <f>+[5]Cuadro92!I12</f>
        <v>1.30742920535462E-3</v>
      </c>
      <c r="I38" s="20"/>
      <c r="J38" s="11"/>
      <c r="K38" s="7"/>
    </row>
    <row r="39" spans="1:11">
      <c r="A39" s="7"/>
      <c r="B39" s="9" t="str">
        <f>+[5]Cuadro92!C13</f>
        <v>Comida fría</v>
      </c>
      <c r="C39" s="61">
        <f>+[5]Cuadro92!D13</f>
        <v>1.53</v>
      </c>
      <c r="D39" s="61">
        <f>+[5]Cuadro92!E13</f>
        <v>4.5687448636142899E-3</v>
      </c>
      <c r="E39" s="60">
        <f>+[5]Cuadro92!F13</f>
        <v>0.67</v>
      </c>
      <c r="F39" s="60">
        <f>+[5]Cuadro92!G13</f>
        <v>1.74148162771362E-3</v>
      </c>
      <c r="G39" s="59">
        <f>+[5]Cuadro92!H13</f>
        <v>3.27</v>
      </c>
      <c r="H39" s="61">
        <f>+[5]Cuadro92!I13</f>
        <v>7.7898564053765001E-3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30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107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>
      <c r="A13" s="7"/>
      <c r="B13" s="19" t="str">
        <f>+[5]Cuadro93!C2</f>
        <v>Alimentos</v>
      </c>
      <c r="C13" s="64">
        <f>+[5]Cuadro93!D2</f>
        <v>1.7</v>
      </c>
      <c r="D13" s="64">
        <f>+[5]Cuadro93!E2</f>
        <v>0.46490259345885498</v>
      </c>
      <c r="E13" s="64">
        <f>+[5]Cuadro93!F2</f>
        <v>1.32</v>
      </c>
      <c r="F13" s="64">
        <f>+[5]Cuadro93!G2</f>
        <v>0.441290954062035</v>
      </c>
      <c r="G13" s="64">
        <f>+[5]Cuadro93!H2</f>
        <v>2.23</v>
      </c>
      <c r="H13" s="64">
        <f>+[5]Cuadro93!I2</f>
        <v>0.43714374954267199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tr">
        <f>+[5]Cuadro93!C3</f>
        <v>Almuerzo</v>
      </c>
      <c r="C14" s="59">
        <f>+[5]Cuadro93!D3</f>
        <v>2.57</v>
      </c>
      <c r="D14" s="59">
        <f>+[5]Cuadro93!E3</f>
        <v>0.20507841153880901</v>
      </c>
      <c r="E14" s="60">
        <f>+[5]Cuadro93!F3</f>
        <v>2.34</v>
      </c>
      <c r="F14" s="60">
        <f>+[5]Cuadro93!G3</f>
        <v>0.201514911492823</v>
      </c>
      <c r="G14" s="59">
        <f>+[5]Cuadro93!H3</f>
        <v>2.78</v>
      </c>
      <c r="H14" s="59">
        <f>+[5]Cuadro93!I3</f>
        <v>0.19249320404828901</v>
      </c>
      <c r="I14" s="93">
        <f>+[5]Cuadro93!J3</f>
        <v>1</v>
      </c>
      <c r="J14" s="94">
        <f>+[5]Cuadro93!K3</f>
        <v>1</v>
      </c>
      <c r="K14" s="93">
        <f>+[5]Cuadro93!L3</f>
        <v>1</v>
      </c>
      <c r="L14" s="11"/>
      <c r="M14" s="7"/>
      <c r="R14" s="80"/>
      <c r="S14" s="81"/>
      <c r="T14" s="81"/>
      <c r="U14" s="82"/>
    </row>
    <row r="15" spans="1:22">
      <c r="A15" s="7"/>
      <c r="B15" s="9" t="str">
        <f>+[5]Cuadro93!C4</f>
        <v>Otras hortalizas</v>
      </c>
      <c r="C15" s="61">
        <f>+[5]Cuadro93!D4</f>
        <v>18.690000000000001</v>
      </c>
      <c r="D15" s="61">
        <f>+[5]Cuadro93!E4</f>
        <v>6.8806299295326598E-2</v>
      </c>
      <c r="E15" s="60">
        <f>+[5]Cuadro93!F4</f>
        <v>14.18</v>
      </c>
      <c r="F15" s="60">
        <f>+[5]Cuadro93!G4</f>
        <v>5.8301714808880203E-2</v>
      </c>
      <c r="G15" s="59">
        <f>+[5]Cuadro93!H4</f>
        <v>25.69</v>
      </c>
      <c r="H15" s="61">
        <f>+[5]Cuadro93!I4</f>
        <v>9.7494206670807798E-2</v>
      </c>
      <c r="I15" s="93">
        <f>+[5]Cuadro93!J4</f>
        <v>2</v>
      </c>
      <c r="J15" s="95">
        <f>+[5]Cuadro93!K4</f>
        <v>2</v>
      </c>
      <c r="K15" s="93">
        <f>+[5]Cuadro93!L4</f>
        <v>2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tr">
        <f>+[5]Cuadro93!C5</f>
        <v>Arveja</v>
      </c>
      <c r="C16" s="62">
        <f>+[5]Cuadro93!D5</f>
        <v>20.98</v>
      </c>
      <c r="D16" s="62">
        <f>+[5]Cuadro93!E5</f>
        <v>3.6939331412841399E-2</v>
      </c>
      <c r="E16" s="63">
        <f>+[5]Cuadro93!F5</f>
        <v>25.7</v>
      </c>
      <c r="F16" s="60">
        <f>+[5]Cuadro93!G5</f>
        <v>5.1066305676266202E-2</v>
      </c>
      <c r="G16" s="59">
        <f>+[5]Cuadro93!H5</f>
        <v>21.26</v>
      </c>
      <c r="H16" s="62">
        <f>+[5]Cuadro93!I5</f>
        <v>1.15920653677348E-2</v>
      </c>
      <c r="I16" s="96">
        <f>+[5]Cuadro93!J5</f>
        <v>3</v>
      </c>
      <c r="J16" s="97">
        <f>+[5]Cuadro93!K5</f>
        <v>5</v>
      </c>
      <c r="K16" s="93">
        <f>+[5]Cuadro93!L5</f>
        <v>8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tr">
        <f>+[5]Cuadro93!C6</f>
        <v>Tomate</v>
      </c>
      <c r="C17" s="59">
        <f>+[5]Cuadro93!D6</f>
        <v>24.88</v>
      </c>
      <c r="D17" s="59">
        <f>+[5]Cuadro93!E6</f>
        <v>3.5368917908189502E-2</v>
      </c>
      <c r="E17" s="60">
        <f>+[5]Cuadro93!F6</f>
        <v>25.91</v>
      </c>
      <c r="F17" s="60">
        <f>+[5]Cuadro93!G6</f>
        <v>5.4812300136379097E-2</v>
      </c>
      <c r="G17" s="59">
        <f>+[5]Cuadro93!H6</f>
        <v>20.64</v>
      </c>
      <c r="H17" s="59">
        <f>+[5]Cuadro93!I6</f>
        <v>1.3195283290480199E-2</v>
      </c>
      <c r="I17" s="93">
        <f>+[5]Cuadro93!J6</f>
        <v>4</v>
      </c>
      <c r="J17" s="94">
        <f>+[5]Cuadro93!K6</f>
        <v>3</v>
      </c>
      <c r="K17" s="93">
        <f>+[5]Cuadro93!L6</f>
        <v>5</v>
      </c>
      <c r="L17" s="11"/>
      <c r="M17" s="7"/>
      <c r="R17" s="80"/>
      <c r="S17" s="81"/>
      <c r="T17" s="81"/>
      <c r="U17" s="82"/>
    </row>
    <row r="18" spans="1:21">
      <c r="A18" s="7"/>
      <c r="B18" s="9" t="str">
        <f>+[5]Cuadro93!C7</f>
        <v>Cebolla</v>
      </c>
      <c r="C18" s="59">
        <f>+[5]Cuadro93!D7</f>
        <v>29.16</v>
      </c>
      <c r="D18" s="59">
        <f>+[5]Cuadro93!E7</f>
        <v>3.0726936214019399E-2</v>
      </c>
      <c r="E18" s="60">
        <f>+[5]Cuadro93!F7</f>
        <v>31.2</v>
      </c>
      <c r="F18" s="60">
        <f>+[5]Cuadro93!G7</f>
        <v>5.1187676513720401E-2</v>
      </c>
      <c r="G18" s="59">
        <f>+[5]Cuadro93!H7</f>
        <v>26.26</v>
      </c>
      <c r="H18" s="59">
        <f>+[5]Cuadro93!I7</f>
        <v>6.7252399109216697E-3</v>
      </c>
      <c r="I18" s="93">
        <f>+[5]Cuadro93!J7</f>
        <v>5</v>
      </c>
      <c r="J18" s="94">
        <f>+[5]Cuadro93!K7</f>
        <v>4</v>
      </c>
      <c r="K18" s="93">
        <f>+[5]Cuadro93!L7</f>
        <v>13</v>
      </c>
      <c r="L18" s="11"/>
      <c r="M18" s="7"/>
      <c r="R18" s="80"/>
      <c r="S18" s="81"/>
      <c r="T18" s="81"/>
      <c r="U18" s="82"/>
    </row>
    <row r="19" spans="1:21">
      <c r="A19" s="7"/>
      <c r="B19" s="9" t="str">
        <f>+[5]Cuadro93!C8</f>
        <v>Res</v>
      </c>
      <c r="C19" s="61">
        <f>+[5]Cuadro93!D8</f>
        <v>1.77</v>
      </c>
      <c r="D19" s="61">
        <f>+[5]Cuadro93!E8</f>
        <v>3.0671334763374698E-2</v>
      </c>
      <c r="E19" s="60">
        <f>+[5]Cuadro93!F8</f>
        <v>1.67</v>
      </c>
      <c r="F19" s="60">
        <f>+[5]Cuadro93!G8</f>
        <v>3.8093371743344401E-2</v>
      </c>
      <c r="G19" s="59">
        <f>+[5]Cuadro93!H8</f>
        <v>0.83</v>
      </c>
      <c r="H19" s="61">
        <f>+[5]Cuadro93!I8</f>
        <v>1.2469484869568399E-2</v>
      </c>
      <c r="I19" s="93">
        <f>+[5]Cuadro93!J8</f>
        <v>6</v>
      </c>
      <c r="J19" s="95">
        <f>+[5]Cuadro93!K8</f>
        <v>6</v>
      </c>
      <c r="K19" s="93">
        <f>+[5]Cuadro93!L8</f>
        <v>6</v>
      </c>
      <c r="L19" s="11"/>
      <c r="M19" s="7"/>
      <c r="R19" s="80"/>
      <c r="S19" s="81"/>
      <c r="T19" s="81"/>
      <c r="U19" s="82"/>
    </row>
    <row r="20" spans="1:21">
      <c r="A20" s="7"/>
      <c r="B20" s="9" t="str">
        <f>+[5]Cuadro93!C9</f>
        <v>Leche</v>
      </c>
      <c r="C20" s="59">
        <f>+[5]Cuadro93!D9</f>
        <v>1.57</v>
      </c>
      <c r="D20" s="59">
        <f>+[5]Cuadro93!E9</f>
        <v>2.5566416204156901E-2</v>
      </c>
      <c r="E20" s="60">
        <f>+[5]Cuadro93!F9</f>
        <v>1.58</v>
      </c>
      <c r="F20" s="60">
        <f>+[5]Cuadro93!G9</f>
        <v>3.5175043953821601E-2</v>
      </c>
      <c r="G20" s="59">
        <f>+[5]Cuadro93!H9</f>
        <v>1.57</v>
      </c>
      <c r="H20" s="59">
        <f>+[5]Cuadro93!I9</f>
        <v>1.4025157774872401E-2</v>
      </c>
      <c r="I20" s="93">
        <f>+[5]Cuadro93!J9</f>
        <v>7</v>
      </c>
      <c r="J20" s="94">
        <f>+[5]Cuadro93!K9</f>
        <v>7</v>
      </c>
      <c r="K20" s="93">
        <f>+[5]Cuadro93!L9</f>
        <v>4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tr">
        <f>+[5]Cuadro93!C10</f>
        <v>Fruta seca</v>
      </c>
      <c r="C21" s="59">
        <f>+[5]Cuadro93!D10</f>
        <v>9.9700000000000006</v>
      </c>
      <c r="D21" s="59">
        <f>+[5]Cuadro93!E10</f>
        <v>8.4551523552438401E-3</v>
      </c>
      <c r="E21" s="60">
        <f>+[5]Cuadro93!F10</f>
        <v>4.3600000000000003</v>
      </c>
      <c r="F21" s="60">
        <f>+[5]Cuadro93!G10</f>
        <v>3.00613930027136E-3</v>
      </c>
      <c r="G21" s="59">
        <f>+[5]Cuadro93!H10</f>
        <v>15.5</v>
      </c>
      <c r="H21" s="59">
        <f>+[5]Cuadro93!I10</f>
        <v>2.7302126752621399E-2</v>
      </c>
      <c r="I21" s="93">
        <f>+[5]Cuadro93!J10</f>
        <v>8</v>
      </c>
      <c r="J21" s="94">
        <f>+[5]Cuadro93!K10</f>
        <v>24</v>
      </c>
      <c r="K21" s="93">
        <f>+[5]Cuadro93!L10</f>
        <v>3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tr">
        <f>+[5]Cuadro93!C11</f>
        <v>Naranjas</v>
      </c>
      <c r="C22" s="59">
        <f>+[5]Cuadro93!D11</f>
        <v>16.489999999999998</v>
      </c>
      <c r="D22" s="59">
        <f>+[5]Cuadro93!E11</f>
        <v>7.1706436983370696E-3</v>
      </c>
      <c r="E22" s="60">
        <f>+[5]Cuadro93!F11</f>
        <v>9.8800000000000008</v>
      </c>
      <c r="F22" s="60">
        <f>+[5]Cuadro93!G11</f>
        <v>4.6332645198349301E-3</v>
      </c>
      <c r="G22" s="59">
        <f>+[5]Cuadro93!H11</f>
        <v>25.49</v>
      </c>
      <c r="H22" s="59">
        <f>+[5]Cuadro93!I11</f>
        <v>1.16293433644266E-2</v>
      </c>
      <c r="I22" s="93">
        <f>+[5]Cuadro93!J11</f>
        <v>9</v>
      </c>
      <c r="J22" s="94">
        <f>+[5]Cuadro93!K11</f>
        <v>16</v>
      </c>
      <c r="K22" s="93">
        <f>+[5]Cuadro93!L11</f>
        <v>7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tr">
        <f>+[5]Cuadro93!C12</f>
        <v>Hamburguesa</v>
      </c>
      <c r="C23" s="61">
        <f>+[5]Cuadro93!D12</f>
        <v>1.63</v>
      </c>
      <c r="D23" s="61">
        <f>+[5]Cuadro93!E12</f>
        <v>7.0094764317838202E-3</v>
      </c>
      <c r="E23" s="60">
        <f>+[5]Cuadro93!F12</f>
        <v>1.27</v>
      </c>
      <c r="F23" s="60">
        <f>+[5]Cuadro93!G12</f>
        <v>5.7223685879518697E-3</v>
      </c>
      <c r="G23" s="59">
        <f>+[5]Cuadro93!H12</f>
        <v>2.02</v>
      </c>
      <c r="H23" s="61">
        <f>+[5]Cuadro93!I12</f>
        <v>5.3443214282082397E-3</v>
      </c>
      <c r="I23" s="93">
        <f>+[5]Cuadro93!J12</f>
        <v>10</v>
      </c>
      <c r="J23" s="95">
        <f>+[5]Cuadro93!K12</f>
        <v>11</v>
      </c>
      <c r="K23" s="93">
        <f>+[5]Cuadro93!L12</f>
        <v>15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tr">
        <f>+[5]Cuadro93!C13</f>
        <v>Arroz</v>
      </c>
      <c r="C24" s="59">
        <f>+[5]Cuadro93!D13</f>
        <v>0.57999999999999996</v>
      </c>
      <c r="D24" s="59">
        <f>+[5]Cuadro93!E13</f>
        <v>6.7886977797626197E-3</v>
      </c>
      <c r="E24" s="60">
        <f>+[5]Cuadro93!F13</f>
        <v>0.19</v>
      </c>
      <c r="F24" s="60">
        <f>+[5]Cuadro93!G13</f>
        <v>3.4826663369404601E-3</v>
      </c>
      <c r="G24" s="59">
        <f>+[5]Cuadro93!H13</f>
        <v>1.53</v>
      </c>
      <c r="H24" s="59">
        <f>+[5]Cuadro93!I13</f>
        <v>5.3531223496524399E-3</v>
      </c>
      <c r="I24" s="93">
        <f>+[5]Cuadro93!J13</f>
        <v>11</v>
      </c>
      <c r="J24" s="94">
        <f>+[5]Cuadro93!K13</f>
        <v>20</v>
      </c>
      <c r="K24" s="93">
        <f>+[5]Cuadro93!L13</f>
        <v>14</v>
      </c>
      <c r="L24" s="11"/>
      <c r="M24" s="7"/>
      <c r="R24" s="80"/>
      <c r="S24" s="81"/>
      <c r="T24" s="81"/>
      <c r="U24" s="82"/>
    </row>
    <row r="25" spans="1:21">
      <c r="A25" s="7"/>
      <c r="B25" s="77" t="str">
        <f>+[5]Cuadro93!C14</f>
        <v>Moras</v>
      </c>
      <c r="C25" s="61">
        <f>+[5]Cuadro93!D14</f>
        <v>10.77</v>
      </c>
      <c r="D25" s="61">
        <f>+[5]Cuadro93!E14</f>
        <v>6.5050343823124098E-3</v>
      </c>
      <c r="E25" s="60">
        <f>+[5]Cuadro93!F14</f>
        <v>13.85</v>
      </c>
      <c r="F25" s="60">
        <f>+[5]Cuadro93!G14</f>
        <v>1.2360404487828301E-2</v>
      </c>
      <c r="G25" s="59">
        <f>+[5]Cuadro93!H14</f>
        <v>6.22</v>
      </c>
      <c r="H25" s="61">
        <f>+[5]Cuadro93!I14</f>
        <v>4.9207392250596299E-4</v>
      </c>
      <c r="I25" s="93">
        <f>+[5]Cuadro93!J14</f>
        <v>12</v>
      </c>
      <c r="J25" s="95">
        <f>+[5]Cuadro93!K14</f>
        <v>8</v>
      </c>
      <c r="K25" s="93">
        <f>+[5]Cuadro93!L14</f>
        <v>39</v>
      </c>
      <c r="L25" s="11"/>
      <c r="M25" s="7"/>
      <c r="R25" s="80"/>
      <c r="S25" s="81"/>
      <c r="T25" s="81"/>
      <c r="U25" s="82"/>
    </row>
    <row r="26" spans="1:21">
      <c r="A26" s="7"/>
      <c r="B26" s="9" t="str">
        <f>+[5]Cuadro93!C15</f>
        <v>Azúcar</v>
      </c>
      <c r="C26" s="59">
        <f>+[5]Cuadro93!D15</f>
        <v>1.89</v>
      </c>
      <c r="D26" s="59">
        <f>+[5]Cuadro93!E15</f>
        <v>6.4948728782314698E-3</v>
      </c>
      <c r="E26" s="60">
        <f>+[5]Cuadro93!F15</f>
        <v>0.95</v>
      </c>
      <c r="F26" s="60">
        <f>+[5]Cuadro93!G15</f>
        <v>3.9476766027133001E-3</v>
      </c>
      <c r="G26" s="59">
        <f>+[5]Cuadro93!H15</f>
        <v>2.91</v>
      </c>
      <c r="H26" s="59">
        <f>+[5]Cuadro93!I15</f>
        <v>7.15708727461444E-3</v>
      </c>
      <c r="I26" s="93">
        <f>+[5]Cuadro93!J15</f>
        <v>13</v>
      </c>
      <c r="J26" s="94">
        <f>+[5]Cuadro93!K15</f>
        <v>17</v>
      </c>
      <c r="K26" s="93">
        <f>+[5]Cuadro93!L15</f>
        <v>12</v>
      </c>
      <c r="L26" s="11"/>
      <c r="M26" s="7"/>
      <c r="R26" s="80"/>
      <c r="S26" s="81"/>
      <c r="T26" s="81"/>
      <c r="U26" s="82"/>
    </row>
    <row r="27" spans="1:21">
      <c r="A27" s="7"/>
      <c r="B27" s="9" t="str">
        <f>+[5]Cuadro93!C16</f>
        <v>Otros panadería</v>
      </c>
      <c r="C27" s="59">
        <f>+[5]Cuadro93!D16</f>
        <v>1.33</v>
      </c>
      <c r="D27" s="59">
        <f>+[5]Cuadro93!E16</f>
        <v>6.1888823811291002E-3</v>
      </c>
      <c r="E27" s="60">
        <f>+[5]Cuadro93!F16</f>
        <v>0.66</v>
      </c>
      <c r="F27" s="60">
        <f>+[5]Cuadro93!G16</f>
        <v>3.5812164976177399E-3</v>
      </c>
      <c r="G27" s="59">
        <f>+[5]Cuadro93!H16</f>
        <v>2.9</v>
      </c>
      <c r="H27" s="59">
        <f>+[5]Cuadro93!I16</f>
        <v>1.1091445715265699E-2</v>
      </c>
      <c r="I27" s="93">
        <f>+[5]Cuadro93!J16</f>
        <v>14</v>
      </c>
      <c r="J27" s="94">
        <f>+[5]Cuadro93!K16</f>
        <v>19</v>
      </c>
      <c r="K27" s="93">
        <f>+[5]Cuadro93!L16</f>
        <v>9</v>
      </c>
      <c r="L27" s="11"/>
      <c r="M27" s="7"/>
      <c r="R27" s="80"/>
      <c r="S27" s="81"/>
      <c r="T27" s="81"/>
      <c r="U27" s="82"/>
    </row>
    <row r="28" spans="1:21">
      <c r="A28" s="7"/>
      <c r="B28" s="9" t="str">
        <f>+[5]Cuadro93!C17</f>
        <v>Carne embutida</v>
      </c>
      <c r="C28" s="59">
        <f>+[5]Cuadro93!D17</f>
        <v>1.31</v>
      </c>
      <c r="D28" s="59">
        <f>+[5]Cuadro93!E17</f>
        <v>5.4121388882695399E-3</v>
      </c>
      <c r="E28" s="60">
        <f>+[5]Cuadro93!F17</f>
        <v>0.75</v>
      </c>
      <c r="F28" s="60">
        <f>+[5]Cuadro93!G17</f>
        <v>3.0995559545662901E-3</v>
      </c>
      <c r="G28" s="59">
        <f>+[5]Cuadro93!H17</f>
        <v>1.66</v>
      </c>
      <c r="H28" s="59">
        <f>+[5]Cuadro93!I17</f>
        <v>9.7162556864292607E-3</v>
      </c>
      <c r="I28" s="93">
        <f>+[5]Cuadro93!J17</f>
        <v>15</v>
      </c>
      <c r="J28" s="94">
        <f>+[5]Cuadro93!K17</f>
        <v>23</v>
      </c>
      <c r="K28" s="93">
        <f>+[5]Cuadro93!L17</f>
        <v>10</v>
      </c>
      <c r="L28" s="11"/>
      <c r="M28" s="7"/>
      <c r="R28" s="80"/>
      <c r="S28" s="81"/>
      <c r="T28" s="81"/>
      <c r="U28" s="82"/>
    </row>
    <row r="29" spans="1:21">
      <c r="A29" s="7"/>
      <c r="B29" s="9" t="str">
        <f>+[5]Cuadro93!C18</f>
        <v>Pescado mar</v>
      </c>
      <c r="C29" s="61">
        <f>+[5]Cuadro93!D18</f>
        <v>1.01</v>
      </c>
      <c r="D29" s="61">
        <f>+[5]Cuadro93!E18</f>
        <v>5.31050695950183E-3</v>
      </c>
      <c r="E29" s="60">
        <f>+[5]Cuadro93!F18</f>
        <v>0.8</v>
      </c>
      <c r="F29" s="60">
        <f>+[5]Cuadro93!G18</f>
        <v>5.1010503971145203E-3</v>
      </c>
      <c r="G29" s="59">
        <f>+[5]Cuadro93!H18</f>
        <v>2.64</v>
      </c>
      <c r="H29" s="61">
        <f>+[5]Cuadro93!I18</f>
        <v>4.6064210562177504E-3</v>
      </c>
      <c r="I29" s="93">
        <f>+[5]Cuadro93!J18</f>
        <v>16</v>
      </c>
      <c r="J29" s="95">
        <f>+[5]Cuadro93!K18</f>
        <v>15</v>
      </c>
      <c r="K29" s="93">
        <f>+[5]Cuadro93!L18</f>
        <v>16</v>
      </c>
      <c r="L29" s="11"/>
      <c r="M29" s="7"/>
      <c r="R29" s="80"/>
      <c r="S29" s="81"/>
      <c r="T29" s="81"/>
      <c r="U29" s="82"/>
    </row>
    <row r="30" spans="1:21">
      <c r="A30" s="7"/>
      <c r="B30" s="9" t="str">
        <f>+[5]Cuadro93!C19</f>
        <v>Comida fría</v>
      </c>
      <c r="C30" s="61">
        <f>+[5]Cuadro93!D19</f>
        <v>1.53</v>
      </c>
      <c r="D30" s="61">
        <f>+[5]Cuadro93!E19</f>
        <v>4.5687448636142899E-3</v>
      </c>
      <c r="E30" s="60">
        <f>+[5]Cuadro93!F19</f>
        <v>0.67</v>
      </c>
      <c r="F30" s="60">
        <f>+[5]Cuadro93!G19</f>
        <v>1.74148162771362E-3</v>
      </c>
      <c r="G30" s="59">
        <f>+[5]Cuadro93!H19</f>
        <v>3.27</v>
      </c>
      <c r="H30" s="61">
        <f>+[5]Cuadro93!I19</f>
        <v>7.7898564053765001E-3</v>
      </c>
      <c r="I30" s="93">
        <f>+[5]Cuadro93!J19</f>
        <v>17</v>
      </c>
      <c r="J30" s="95">
        <f>+[5]Cuadro93!K19</f>
        <v>27</v>
      </c>
      <c r="K30" s="93">
        <f>+[5]Cuadro93!L19</f>
        <v>11</v>
      </c>
      <c r="L30" s="11"/>
      <c r="M30" s="7"/>
      <c r="R30" s="80"/>
      <c r="S30" s="81"/>
      <c r="T30" s="81"/>
      <c r="U30" s="82"/>
    </row>
    <row r="31" spans="1:21">
      <c r="A31" s="7"/>
      <c r="B31" s="9" t="str">
        <f>+[5]Cuadro93!C20</f>
        <v>Yuca</v>
      </c>
      <c r="C31" s="59">
        <f>+[5]Cuadro93!D20</f>
        <v>9.33</v>
      </c>
      <c r="D31" s="59">
        <f>+[5]Cuadro93!E20</f>
        <v>4.4368361835568897E-3</v>
      </c>
      <c r="E31" s="60">
        <f>+[5]Cuadro93!F20</f>
        <v>7.82</v>
      </c>
      <c r="F31" s="60">
        <f>+[5]Cuadro93!G20</f>
        <v>5.6006898520185103E-3</v>
      </c>
      <c r="G31" s="59">
        <f>+[5]Cuadro93!H20</f>
        <v>7.92</v>
      </c>
      <c r="H31" s="59">
        <f>+[5]Cuadro93!I20</f>
        <v>1.72349657566259E-3</v>
      </c>
      <c r="I31" s="93">
        <f>+[5]Cuadro93!J20</f>
        <v>18</v>
      </c>
      <c r="J31" s="94">
        <f>+[5]Cuadro93!K20</f>
        <v>13</v>
      </c>
      <c r="K31" s="93">
        <f>+[5]Cuadro93!L20</f>
        <v>28</v>
      </c>
      <c r="L31" s="11"/>
      <c r="M31" s="7"/>
      <c r="R31" s="80"/>
      <c r="S31" s="81"/>
      <c r="T31" s="81"/>
      <c r="U31" s="82"/>
    </row>
    <row r="32" spans="1:21">
      <c r="A32" s="7"/>
      <c r="B32" s="77" t="str">
        <f>+[5]Cuadro93!C21</f>
        <v>Zanahoria</v>
      </c>
      <c r="C32" s="61">
        <f>+[5]Cuadro93!D21</f>
        <v>14.94</v>
      </c>
      <c r="D32" s="61">
        <f>+[5]Cuadro93!E21</f>
        <v>4.3263213345440402E-3</v>
      </c>
      <c r="E32" s="60">
        <f>+[5]Cuadro93!F21</f>
        <v>13.8</v>
      </c>
      <c r="F32" s="60">
        <f>+[5]Cuadro93!G21</f>
        <v>5.1617396000544803E-3</v>
      </c>
      <c r="G32" s="59">
        <f>+[5]Cuadro93!H21</f>
        <v>15.91</v>
      </c>
      <c r="H32" s="61">
        <f>+[5]Cuadro93!I21</f>
        <v>1.63999432331639E-3</v>
      </c>
      <c r="I32" s="93">
        <f>+[5]Cuadro93!J21</f>
        <v>19</v>
      </c>
      <c r="J32" s="95">
        <f>+[5]Cuadro93!K21</f>
        <v>14</v>
      </c>
      <c r="K32" s="93">
        <f>+[5]Cuadro93!L21</f>
        <v>29</v>
      </c>
      <c r="L32" s="11"/>
      <c r="M32" s="7"/>
      <c r="R32" s="80"/>
      <c r="S32" s="81"/>
      <c r="T32" s="81"/>
      <c r="U32" s="82"/>
    </row>
    <row r="33" spans="1:21">
      <c r="A33" s="7"/>
      <c r="B33" s="9" t="str">
        <f>+[5]Cuadro93!C22</f>
        <v>Revuelto verde</v>
      </c>
      <c r="C33" s="59">
        <f>+[5]Cuadro93!D22</f>
        <v>3.69</v>
      </c>
      <c r="D33" s="59">
        <f>+[5]Cuadro93!E22</f>
        <v>3.4403258170935202E-3</v>
      </c>
      <c r="E33" s="60">
        <f>+[5]Cuadro93!F22</f>
        <v>5.1100000000000003</v>
      </c>
      <c r="F33" s="60">
        <f>+[5]Cuadro93!G22</f>
        <v>7.4268633492804098E-3</v>
      </c>
      <c r="G33" s="59">
        <f>+[5]Cuadro93!H22</f>
        <v>0.3</v>
      </c>
      <c r="H33" s="59">
        <f>+[5]Cuadro93!I22</f>
        <v>1.5536457436161999E-4</v>
      </c>
      <c r="I33" s="93">
        <f>+[5]Cuadro93!J22</f>
        <v>20</v>
      </c>
      <c r="J33" s="94">
        <f>+[5]Cuadro93!K22</f>
        <v>9</v>
      </c>
      <c r="K33" s="93">
        <f>+[5]Cuadro93!L22</f>
        <v>42</v>
      </c>
      <c r="L33" s="11"/>
      <c r="M33" s="7"/>
      <c r="R33" s="80"/>
      <c r="S33" s="81"/>
      <c r="T33" s="81"/>
      <c r="U33" s="82"/>
    </row>
    <row r="34" spans="1:21">
      <c r="A34" s="7"/>
      <c r="B34" s="9" t="str">
        <f>+[5]Cuadro93!C23</f>
        <v>Pan</v>
      </c>
      <c r="C34" s="59">
        <f>+[5]Cuadro93!D23</f>
        <v>0.28999999999999998</v>
      </c>
      <c r="D34" s="59">
        <f>+[5]Cuadro93!E23</f>
        <v>3.2194418619809202E-3</v>
      </c>
      <c r="E34" s="60">
        <f>+[5]Cuadro93!F23</f>
        <v>-0.28999999999999998</v>
      </c>
      <c r="F34" s="60">
        <f>+[5]Cuadro93!G23</f>
        <v>-5.0218751805837002E-3</v>
      </c>
      <c r="G34" s="59">
        <f>+[5]Cuadro93!H23</f>
        <v>0.69</v>
      </c>
      <c r="H34" s="59">
        <f>+[5]Cuadro93!I23</f>
        <v>2.6884321426269399E-3</v>
      </c>
      <c r="I34" s="93">
        <f>+[5]Cuadro93!J23</f>
        <v>21</v>
      </c>
      <c r="J34" s="94">
        <f>+[5]Cuadro93!K23</f>
        <v>51</v>
      </c>
      <c r="K34" s="93">
        <f>+[5]Cuadro93!L23</f>
        <v>21</v>
      </c>
      <c r="L34" s="11"/>
      <c r="M34" s="7"/>
      <c r="R34" s="80"/>
      <c r="S34" s="81"/>
      <c r="T34" s="81"/>
      <c r="U34" s="82"/>
    </row>
    <row r="35" spans="1:21">
      <c r="A35" s="7"/>
      <c r="B35" s="9" t="str">
        <f>+[5]Cuadro93!C24</f>
        <v>Cerdo</v>
      </c>
      <c r="C35" s="59">
        <f>+[5]Cuadro93!D24</f>
        <v>1.42</v>
      </c>
      <c r="D35" s="59">
        <f>+[5]Cuadro93!E24</f>
        <v>3.18765665060195E-3</v>
      </c>
      <c r="E35" s="60">
        <f>+[5]Cuadro93!F24</f>
        <v>1.02</v>
      </c>
      <c r="F35" s="60">
        <f>+[5]Cuadro93!G24</f>
        <v>2.5110958891494E-3</v>
      </c>
      <c r="G35" s="59">
        <f>+[5]Cuadro93!H24</f>
        <v>0.77</v>
      </c>
      <c r="H35" s="59">
        <f>+[5]Cuadro93!I24</f>
        <v>7.8497028983849702E-4</v>
      </c>
      <c r="I35" s="93">
        <f>+[5]Cuadro93!J24</f>
        <v>22</v>
      </c>
      <c r="J35" s="94">
        <f>+[5]Cuadro93!K24</f>
        <v>25</v>
      </c>
      <c r="K35" s="93">
        <f>+[5]Cuadro93!L24</f>
        <v>34</v>
      </c>
      <c r="L35" s="11"/>
      <c r="M35" s="7"/>
      <c r="R35" s="80"/>
      <c r="S35" s="81"/>
      <c r="T35" s="81"/>
      <c r="U35" s="82"/>
    </row>
    <row r="36" spans="1:21">
      <c r="A36" s="7"/>
      <c r="B36" s="9" t="str">
        <f>+[5]Cuadro93!C25</f>
        <v>Gasto cafetería</v>
      </c>
      <c r="C36" s="59">
        <f>+[5]Cuadro93!D25</f>
        <v>0.73</v>
      </c>
      <c r="D36" s="59">
        <f>+[5]Cuadro93!E25</f>
        <v>3.08856314910071E-3</v>
      </c>
      <c r="E36" s="60">
        <f>+[5]Cuadro93!F25</f>
        <v>0.77</v>
      </c>
      <c r="F36" s="60">
        <f>+[5]Cuadro93!G25</f>
        <v>3.2414114944465701E-3</v>
      </c>
      <c r="G36" s="59">
        <f>+[5]Cuadro93!H25</f>
        <v>1.1299999999999999</v>
      </c>
      <c r="H36" s="59">
        <f>+[5]Cuadro93!I25</f>
        <v>1.30742920535462E-3</v>
      </c>
      <c r="I36" s="93">
        <f>+[5]Cuadro93!J25</f>
        <v>23</v>
      </c>
      <c r="J36" s="94">
        <f>+[5]Cuadro93!K25</f>
        <v>22</v>
      </c>
      <c r="K36" s="93">
        <f>+[5]Cuadro93!L25</f>
        <v>31</v>
      </c>
      <c r="L36" s="11"/>
      <c r="M36" s="7"/>
      <c r="R36" s="80"/>
      <c r="S36" s="81"/>
      <c r="T36" s="81"/>
      <c r="U36" s="82"/>
    </row>
    <row r="37" spans="1:21">
      <c r="A37" s="7"/>
      <c r="B37" s="9" t="str">
        <f>+[5]Cuadro93!C26</f>
        <v>Confitería</v>
      </c>
      <c r="C37" s="59">
        <f>+[5]Cuadro93!D26</f>
        <v>1.77</v>
      </c>
      <c r="D37" s="59">
        <f>+[5]Cuadro93!E26</f>
        <v>2.94102987909562E-3</v>
      </c>
      <c r="E37" s="60">
        <f>+[5]Cuadro93!F26</f>
        <v>1.52</v>
      </c>
      <c r="F37" s="60">
        <f>+[5]Cuadro93!G26</f>
        <v>2.1975267865375001E-3</v>
      </c>
      <c r="G37" s="59">
        <f>+[5]Cuadro93!H26</f>
        <v>1.42</v>
      </c>
      <c r="H37" s="59">
        <f>+[5]Cuadro93!I26</f>
        <v>2.2874673733968599E-3</v>
      </c>
      <c r="I37" s="93">
        <f>+[5]Cuadro93!J26</f>
        <v>24</v>
      </c>
      <c r="J37" s="94">
        <f>+[5]Cuadro93!K26</f>
        <v>26</v>
      </c>
      <c r="K37" s="93">
        <f>+[5]Cuadro93!L26</f>
        <v>23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86"/>
      <c r="D38" s="110">
        <f>+[5]Cuadro93!E27</f>
        <v>-5.6826466361166721E-2</v>
      </c>
      <c r="E38" s="86"/>
      <c r="F38" s="108">
        <f>+[5]Cuadro93!G27</f>
        <v>-0.11679680173049185</v>
      </c>
      <c r="G38" s="86"/>
      <c r="H38" s="110">
        <f>+[5]Cuadro93!I27</f>
        <v>-1.2210561550958022E-2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167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>
      <c r="A13" s="7"/>
      <c r="B13" s="19" t="str">
        <f>+[5]Cuadro94!C2</f>
        <v>Vivienda</v>
      </c>
      <c r="C13" s="64">
        <f>+[5]Cuadro94!D2</f>
        <v>0.62</v>
      </c>
      <c r="D13" s="64">
        <f>+[5]Cuadro94!E2</f>
        <v>0.18302076884846499</v>
      </c>
      <c r="E13" s="64">
        <f>+[5]Cuadro94!F2</f>
        <v>0.77</v>
      </c>
      <c r="F13" s="64">
        <f>+[5]Cuadro94!G2</f>
        <v>0.21735007750848701</v>
      </c>
      <c r="G13" s="64">
        <f>+[5]Cuadro94!H2</f>
        <v>0.59</v>
      </c>
      <c r="H13" s="64">
        <f>+[5]Cuadro94!I2</f>
        <v>0.17359221766527999</v>
      </c>
      <c r="I13" s="87"/>
      <c r="J13" s="87"/>
      <c r="K13" s="87"/>
      <c r="L13" s="11"/>
      <c r="M13" s="7"/>
    </row>
    <row r="14" spans="1:22">
      <c r="A14" s="7"/>
      <c r="B14" s="32" t="str">
        <f>+[5]Cuadro94!C3</f>
        <v>Gasto ocupación</v>
      </c>
      <c r="C14" s="59">
        <f>+[5]Cuadro94!D3</f>
        <v>0.28999999999999998</v>
      </c>
      <c r="D14" s="59">
        <f>+[5]Cuadro94!E3</f>
        <v>5.94447032367868E-2</v>
      </c>
      <c r="E14" s="60">
        <f>+[5]Cuadro94!F3</f>
        <v>0.37</v>
      </c>
      <c r="F14" s="60">
        <f>+[5]Cuadro94!G3</f>
        <v>6.7606749460492402E-2</v>
      </c>
      <c r="G14" s="59">
        <f>+[5]Cuadro94!H3</f>
        <v>0.44</v>
      </c>
      <c r="H14" s="59">
        <f>+[5]Cuadro94!I3</f>
        <v>9.8136744239522802E-2</v>
      </c>
      <c r="I14" s="93">
        <f>+[5]Cuadro94!J3</f>
        <v>2</v>
      </c>
      <c r="J14" s="94">
        <f>+[5]Cuadro94!K3</f>
        <v>2</v>
      </c>
      <c r="K14" s="93">
        <f>+[5]Cuadro94!L3</f>
        <v>1</v>
      </c>
      <c r="L14" s="11"/>
      <c r="M14" s="7"/>
      <c r="N14" s="6"/>
      <c r="O14" s="6"/>
    </row>
    <row r="15" spans="1:22">
      <c r="A15" s="7"/>
      <c r="B15" s="32" t="str">
        <f>+[5]Cuadro94!C4</f>
        <v>Gas y servicios pub.</v>
      </c>
      <c r="C15" s="61">
        <f>+[5]Cuadro94!D4</f>
        <v>2.17</v>
      </c>
      <c r="D15" s="61">
        <f>+[5]Cuadro94!E4</f>
        <v>0.121086332778645</v>
      </c>
      <c r="E15" s="60">
        <f>+[5]Cuadro94!F4</f>
        <v>2.13</v>
      </c>
      <c r="F15" s="60">
        <f>+[5]Cuadro94!G4</f>
        <v>0.137184562141311</v>
      </c>
      <c r="G15" s="59">
        <f>+[5]Cuadro94!H4</f>
        <v>2.29</v>
      </c>
      <c r="H15" s="61">
        <f>+[5]Cuadro94!I4</f>
        <v>8.7080464479482103E-2</v>
      </c>
      <c r="I15" s="96">
        <f>+[5]Cuadro94!J4</f>
        <v>1</v>
      </c>
      <c r="J15" s="97">
        <f>+[5]Cuadro94!K4</f>
        <v>1</v>
      </c>
      <c r="K15" s="93">
        <f>+[5]Cuadro94!L4</f>
        <v>2</v>
      </c>
      <c r="L15" s="11"/>
      <c r="M15" s="7"/>
      <c r="N15" s="6"/>
      <c r="O15" s="157"/>
    </row>
    <row r="16" spans="1:22">
      <c r="A16" s="7"/>
      <c r="B16" s="32" t="str">
        <f>+[5]Cuadro94!C5</f>
        <v>Muebles</v>
      </c>
      <c r="C16" s="59">
        <f>+[5]Cuadro94!D5</f>
        <v>-0.01</v>
      </c>
      <c r="D16" s="59">
        <f>+[5]Cuadro94!E5</f>
        <v>-5.5204644400931699E-5</v>
      </c>
      <c r="E16" s="60">
        <f>+[5]Cuadro94!F5</f>
        <v>0.14000000000000001</v>
      </c>
      <c r="F16" s="60">
        <f>+[5]Cuadro94!G5</f>
        <v>5.57085465839067E-4</v>
      </c>
      <c r="G16" s="59">
        <f>+[5]Cuadro94!H5</f>
        <v>-0.03</v>
      </c>
      <c r="H16" s="59">
        <f>+[5]Cuadro94!I5</f>
        <v>-2.9078795396331999E-4</v>
      </c>
      <c r="I16" s="93">
        <f>+[5]Cuadro94!J5</f>
        <v>6</v>
      </c>
      <c r="J16" s="94">
        <f>+[5]Cuadro94!K5</f>
        <v>5</v>
      </c>
      <c r="K16" s="93">
        <f>+[5]Cuadro94!L5</f>
        <v>4</v>
      </c>
      <c r="L16" s="11"/>
      <c r="M16" s="7"/>
      <c r="N16" s="6"/>
      <c r="O16" s="6"/>
    </row>
    <row r="17" spans="1:21">
      <c r="A17" s="7"/>
      <c r="B17" s="32" t="str">
        <f>+[5]Cuadro94!C6</f>
        <v>Aparatos domés.</v>
      </c>
      <c r="C17" s="59">
        <f>+[5]Cuadro94!D6</f>
        <v>-0.12</v>
      </c>
      <c r="D17" s="59">
        <f>+[5]Cuadro94!E6</f>
        <v>-5.96060751888355E-4</v>
      </c>
      <c r="E17" s="60">
        <f>+[5]Cuadro94!F6</f>
        <v>-0.1</v>
      </c>
      <c r="F17" s="60">
        <f>+[5]Cuadro94!G6</f>
        <v>-6.4213303960254002E-4</v>
      </c>
      <c r="G17" s="59">
        <f>+[5]Cuadro94!H6</f>
        <v>-0.17</v>
      </c>
      <c r="H17" s="59">
        <f>+[5]Cuadro94!I6</f>
        <v>-7.5586251865607105E-4</v>
      </c>
      <c r="I17" s="93">
        <f>+[5]Cuadro94!J6</f>
        <v>7</v>
      </c>
      <c r="J17" s="94">
        <f>+[5]Cuadro94!K6</f>
        <v>7</v>
      </c>
      <c r="K17" s="93">
        <f>+[5]Cuadro94!L6</f>
        <v>5</v>
      </c>
      <c r="L17" s="11"/>
      <c r="M17" s="7"/>
      <c r="N17" s="6"/>
      <c r="O17" s="6"/>
    </row>
    <row r="18" spans="1:21">
      <c r="A18" s="7"/>
      <c r="B18" s="32" t="str">
        <f>+[5]Cuadro94!C7</f>
        <v>Utensilios</v>
      </c>
      <c r="C18" s="59">
        <f>+[5]Cuadro94!D7</f>
        <v>0.33</v>
      </c>
      <c r="D18" s="59">
        <f>+[5]Cuadro94!E7</f>
        <v>1.36574445692076E-3</v>
      </c>
      <c r="E18" s="60">
        <f>+[5]Cuadro94!F7</f>
        <v>0.46</v>
      </c>
      <c r="F18" s="60">
        <f>+[5]Cuadro94!G7</f>
        <v>1.41993148089285E-3</v>
      </c>
      <c r="G18" s="59">
        <f>+[5]Cuadro94!H7</f>
        <v>-0.28999999999999998</v>
      </c>
      <c r="H18" s="59">
        <f>+[5]Cuadro94!I7</f>
        <v>-1.03401069781574E-3</v>
      </c>
      <c r="I18" s="93">
        <f>+[5]Cuadro94!J7</f>
        <v>4</v>
      </c>
      <c r="J18" s="94">
        <f>+[5]Cuadro94!K7</f>
        <v>4</v>
      </c>
      <c r="K18" s="96">
        <f>+[5]Cuadro94!L7</f>
        <v>6</v>
      </c>
      <c r="L18" s="11"/>
      <c r="M18" s="7"/>
      <c r="N18" s="6"/>
      <c r="O18" s="6"/>
    </row>
    <row r="19" spans="1:21">
      <c r="A19" s="7"/>
      <c r="B19" s="32" t="str">
        <f>+[5]Cuadro94!C8</f>
        <v>Ropa hogar</v>
      </c>
      <c r="C19" s="59">
        <f>+[5]Cuadro94!D8</f>
        <v>0.06</v>
      </c>
      <c r="D19" s="59">
        <f>+[5]Cuadro94!E8</f>
        <v>1.3004275120696699E-4</v>
      </c>
      <c r="E19" s="60">
        <f>+[5]Cuadro94!F8</f>
        <v>0.1</v>
      </c>
      <c r="F19" s="60">
        <f>+[5]Cuadro94!G8</f>
        <v>2.09114463686493E-4</v>
      </c>
      <c r="G19" s="59">
        <f>+[5]Cuadro94!H8</f>
        <v>0.01</v>
      </c>
      <c r="H19" s="59">
        <f>+[5]Cuadro94!I8</f>
        <v>1.76290282265137E-5</v>
      </c>
      <c r="I19" s="96">
        <f>+[5]Cuadro94!J8</f>
        <v>5</v>
      </c>
      <c r="J19" s="94">
        <f>+[5]Cuadro94!K8</f>
        <v>6</v>
      </c>
      <c r="K19" s="93">
        <f>+[5]Cuadro94!L8</f>
        <v>3</v>
      </c>
      <c r="L19" s="11"/>
      <c r="M19" s="7"/>
      <c r="N19" s="6"/>
      <c r="O19" s="6"/>
    </row>
    <row r="20" spans="1:21">
      <c r="A20" s="7"/>
      <c r="B20" s="32" t="str">
        <f>+[5]Cuadro94!C9</f>
        <v>Articulo limpieza</v>
      </c>
      <c r="C20" s="62">
        <f>+[5]Cuadro94!D9</f>
        <v>0.19</v>
      </c>
      <c r="D20" s="62">
        <f>+[5]Cuadro94!E9</f>
        <v>3.3450322747867098E-3</v>
      </c>
      <c r="E20" s="63">
        <f>+[5]Cuadro94!F9</f>
        <v>0.49</v>
      </c>
      <c r="F20" s="60">
        <f>+[5]Cuadro94!G9</f>
        <v>9.5965813055548105E-3</v>
      </c>
      <c r="G20" s="59">
        <f>+[5]Cuadro94!H9</f>
        <v>-0.7</v>
      </c>
      <c r="H20" s="62">
        <f>+[5]Cuadro94!I9</f>
        <v>-9.5863088094887104E-3</v>
      </c>
      <c r="I20" s="93">
        <f>+[5]Cuadro94!J9</f>
        <v>3</v>
      </c>
      <c r="J20" s="95">
        <f>+[5]Cuadro94!K9</f>
        <v>3</v>
      </c>
      <c r="K20" s="93">
        <f>+[5]Cuadro94!L9</f>
        <v>7</v>
      </c>
      <c r="L20" s="11"/>
      <c r="M20" s="7"/>
      <c r="N20" s="6"/>
      <c r="O20" s="5"/>
    </row>
    <row r="21" spans="1:21">
      <c r="L21" s="11"/>
    </row>
    <row r="22" spans="1:21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>
      <c r="A24" s="7"/>
      <c r="L24" s="11"/>
      <c r="M24" s="7"/>
      <c r="O24" s="56"/>
      <c r="P24" s="56"/>
      <c r="Q24" s="56"/>
    </row>
    <row r="25" spans="1:21">
      <c r="A25" s="7"/>
      <c r="L25" s="11"/>
      <c r="M25" s="7"/>
    </row>
    <row r="26" spans="1:21">
      <c r="A26" s="7"/>
      <c r="B26" s="9"/>
      <c r="C26" s="184" t="s">
        <v>208</v>
      </c>
      <c r="D26" s="184"/>
      <c r="E26" s="184"/>
      <c r="F26" s="184"/>
      <c r="G26" s="184"/>
      <c r="H26" s="184"/>
      <c r="I26" s="184"/>
      <c r="J26" s="184"/>
      <c r="K26" s="184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2" t="s">
        <v>775</v>
      </c>
      <c r="D27" s="182"/>
      <c r="E27" s="182"/>
      <c r="F27" s="182"/>
      <c r="G27" s="182"/>
      <c r="H27" s="182"/>
      <c r="I27" s="182"/>
      <c r="J27" s="182"/>
      <c r="K27" s="182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D28" s="9"/>
      <c r="E28" s="98">
        <v>2010</v>
      </c>
      <c r="F28" s="98">
        <v>2011</v>
      </c>
      <c r="G28" s="98">
        <v>2012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 t="s">
        <v>6</v>
      </c>
      <c r="E29" s="61">
        <f>+[5]Cuadro94a!B2</f>
        <v>0.25</v>
      </c>
      <c r="F29" s="60">
        <f>+[5]Cuadro94a!C2</f>
        <v>0.41</v>
      </c>
      <c r="G29" s="59">
        <f>+[5]Cuadro94a!D2</f>
        <v>0.62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4</v>
      </c>
      <c r="E30" s="59">
        <f>+[5]Cuadro94a!B3</f>
        <v>0.4</v>
      </c>
      <c r="F30" s="60">
        <f>+[5]Cuadro94a!C3</f>
        <v>0.35</v>
      </c>
      <c r="G30" s="59">
        <f>+[5]Cuadro94a!D3</f>
        <v>0.63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>
      <c r="A53" s="24"/>
      <c r="B53" s="25" t="s">
        <v>766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M7" sqref="M7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+[5]Cuadro95!C2</f>
        <v>Gasto ocupación</v>
      </c>
      <c r="C13" s="64">
        <f>+[5]Cuadro95!D2</f>
        <v>0.28999999999999998</v>
      </c>
      <c r="D13" s="64">
        <f>+[5]Cuadro95!E2</f>
        <v>5.94447032367868E-2</v>
      </c>
      <c r="E13" s="64">
        <f>+[5]Cuadro95!F2</f>
        <v>0.37</v>
      </c>
      <c r="F13" s="64">
        <f>+[5]Cuadro95!G2</f>
        <v>6.7606749460492402E-2</v>
      </c>
      <c r="G13" s="64">
        <f>+[5]Cuadro95!H2</f>
        <v>0.44</v>
      </c>
      <c r="H13" s="64">
        <f>+[5]Cuadro95!I2</f>
        <v>9.8136744239522802E-2</v>
      </c>
      <c r="I13" s="101"/>
      <c r="J13" s="11"/>
      <c r="K13" s="7"/>
    </row>
    <row r="14" spans="1:22">
      <c r="A14" s="7"/>
      <c r="B14" s="9" t="str">
        <f>+[5]Cuadro95!C3</f>
        <v>Arrendamiento</v>
      </c>
      <c r="C14" s="61">
        <f>+[5]Cuadro95!D3</f>
        <v>0.26</v>
      </c>
      <c r="D14" s="61">
        <f>+[5]Cuadro95!E3</f>
        <v>1.99968317166603E-2</v>
      </c>
      <c r="E14" s="60">
        <f>+[5]Cuadro95!F3</f>
        <v>0.39</v>
      </c>
      <c r="F14" s="60">
        <f>+[5]Cuadro95!G3</f>
        <v>4.1476112907804202E-2</v>
      </c>
      <c r="G14" s="59">
        <f>+[5]Cuadro95!H3</f>
        <v>0.44</v>
      </c>
      <c r="H14" s="61">
        <f>+[5]Cuadro95!I3</f>
        <v>1.84815526631107E-2</v>
      </c>
      <c r="I14" s="129"/>
      <c r="J14" s="11"/>
      <c r="K14" s="7"/>
    </row>
    <row r="15" spans="1:22">
      <c r="A15" s="7"/>
      <c r="B15" s="9" t="str">
        <f>+[5]Cuadro95!C4</f>
        <v>Ocupación vivienda</v>
      </c>
      <c r="C15" s="59">
        <f>+[5]Cuadro95!D4</f>
        <v>0.23</v>
      </c>
      <c r="D15" s="59">
        <f>+[5]Cuadro95!E4</f>
        <v>2.5031216621929302E-2</v>
      </c>
      <c r="E15" s="60">
        <f>+[5]Cuadro95!F4</f>
        <v>0.36</v>
      </c>
      <c r="F15" s="60">
        <f>+[5]Cuadro95!G4</f>
        <v>2.62732739806164E-2</v>
      </c>
      <c r="G15" s="59">
        <f>+[5]Cuadro95!H4</f>
        <v>0.44</v>
      </c>
      <c r="H15" s="59">
        <f>+[5]Cuadro95!I4</f>
        <v>6.1204816299522E-2</v>
      </c>
      <c r="I15" s="129"/>
      <c r="J15" s="11"/>
      <c r="K15" s="7"/>
    </row>
    <row r="16" spans="1:22">
      <c r="A16" s="7"/>
      <c r="B16" s="9" t="str">
        <f>+[5]Cuadro95!C5</f>
        <v>Otro gto ocupación</v>
      </c>
      <c r="C16" s="59">
        <f>+[5]Cuadro95!D5</f>
        <v>0.74</v>
      </c>
      <c r="D16" s="59">
        <f>+[5]Cuadro95!E5</f>
        <v>1.4234650422487401E-2</v>
      </c>
      <c r="E16" s="60">
        <f>+[5]Cuadro95!F5</f>
        <v>0.31</v>
      </c>
      <c r="F16" s="60">
        <f>+[5]Cuadro95!G5</f>
        <v>1.04848424567989E-3</v>
      </c>
      <c r="G16" s="59">
        <f>+[5]Cuadro95!H5</f>
        <v>0.43</v>
      </c>
      <c r="H16" s="59">
        <f>+[5]Cuadro95!I5</f>
        <v>1.8031827453635799E-2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</row>
    <row r="20" spans="1:20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>
      <c r="A22" s="7"/>
      <c r="B22" s="19" t="str">
        <f>+[5]Cuadro95!C6</f>
        <v>Arrendamiento</v>
      </c>
      <c r="C22" s="64">
        <f>+[5]Cuadro95!D6</f>
        <v>0.26</v>
      </c>
      <c r="D22" s="64">
        <f>+[5]Cuadro95!E6</f>
        <v>1.99968317166603E-2</v>
      </c>
      <c r="E22" s="64">
        <f>+[5]Cuadro95!F6</f>
        <v>0.39</v>
      </c>
      <c r="F22" s="64">
        <f>+[5]Cuadro95!G6</f>
        <v>4.1476112907804202E-2</v>
      </c>
      <c r="G22" s="64">
        <f>+[5]Cuadro95!H6</f>
        <v>0.44</v>
      </c>
      <c r="H22" s="64">
        <f>+[5]Cuadro95!I6</f>
        <v>1.84815526631107E-2</v>
      </c>
      <c r="I22" s="20"/>
      <c r="J22" s="11"/>
      <c r="K22" s="7"/>
    </row>
    <row r="23" spans="1:20">
      <c r="A23" s="7"/>
      <c r="B23" s="9" t="str">
        <f>+[5]Cuadro95!C7</f>
        <v>Arren/to efectivo</v>
      </c>
      <c r="C23" s="61">
        <f>+[5]Cuadro95!D7</f>
        <v>0.26</v>
      </c>
      <c r="D23" s="61">
        <f>+[5]Cuadro95!E7</f>
        <v>1.99968317166603E-2</v>
      </c>
      <c r="E23" s="60">
        <f>+[5]Cuadro95!F7</f>
        <v>0.39</v>
      </c>
      <c r="F23" s="60">
        <f>+[5]Cuadro95!G7</f>
        <v>4.1476112907804202E-2</v>
      </c>
      <c r="G23" s="59">
        <f>+[5]Cuadro95!H7</f>
        <v>0.44</v>
      </c>
      <c r="H23" s="61">
        <f>+[5]Cuadro95!I7</f>
        <v>1.84815526631107E-2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</row>
    <row r="27" spans="1:20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>
      <c r="A29" s="7"/>
      <c r="B29" s="19" t="str">
        <f>+[5]Cuadro95!C8</f>
        <v>Ocupación vivienda</v>
      </c>
      <c r="C29" s="64">
        <f>+[5]Cuadro95!D8</f>
        <v>0.23</v>
      </c>
      <c r="D29" s="64">
        <f>+[5]Cuadro95!E8</f>
        <v>2.5031216621929302E-2</v>
      </c>
      <c r="E29" s="64">
        <f>+[5]Cuadro95!F8</f>
        <v>0.36</v>
      </c>
      <c r="F29" s="64">
        <f>+[5]Cuadro95!G8</f>
        <v>2.62732739806164E-2</v>
      </c>
      <c r="G29" s="64">
        <f>+[5]Cuadro95!H8</f>
        <v>0.44</v>
      </c>
      <c r="H29" s="64">
        <f>+[5]Cuadro95!I8</f>
        <v>6.1204816299522E-2</v>
      </c>
      <c r="I29" s="20"/>
      <c r="J29" s="11"/>
      <c r="K29" s="7"/>
    </row>
    <row r="30" spans="1:20">
      <c r="A30" s="7"/>
      <c r="B30" s="9" t="str">
        <f>+[5]Cuadro95!C9</f>
        <v>Arren/to Imputado</v>
      </c>
      <c r="C30" s="61">
        <f>+[5]Cuadro95!D9</f>
        <v>0.23</v>
      </c>
      <c r="D30" s="61">
        <f>+[5]Cuadro95!E9</f>
        <v>2.5031216621929302E-2</v>
      </c>
      <c r="E30" s="60">
        <f>+[5]Cuadro95!F9</f>
        <v>0.36</v>
      </c>
      <c r="F30" s="60">
        <f>+[5]Cuadro95!G9</f>
        <v>2.62732739806164E-2</v>
      </c>
      <c r="G30" s="59">
        <f>+[5]Cuadro95!H9</f>
        <v>0.44</v>
      </c>
      <c r="H30" s="61">
        <f>+[5]Cuadro95!I9</f>
        <v>6.1204816299522E-2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3" t="s">
        <v>225</v>
      </c>
      <c r="D33" s="183"/>
      <c r="E33" s="183" t="s">
        <v>69</v>
      </c>
      <c r="F33" s="183"/>
      <c r="G33" s="183" t="s">
        <v>70</v>
      </c>
      <c r="H33" s="18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 t="s">
        <v>146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tr">
        <f>+[5]Cuadro95!C10</f>
        <v>Otro gto ocupación</v>
      </c>
      <c r="C36" s="64">
        <f>+[5]Cuadro95!D10</f>
        <v>0.74</v>
      </c>
      <c r="D36" s="64">
        <f>+[5]Cuadro95!E10</f>
        <v>1.4234650422487401E-2</v>
      </c>
      <c r="E36" s="64">
        <f>+[5]Cuadro95!F10</f>
        <v>0.31</v>
      </c>
      <c r="F36" s="64">
        <f>+[5]Cuadro95!G10</f>
        <v>1.04848424567989E-3</v>
      </c>
      <c r="G36" s="64">
        <f>+[5]Cuadro95!H10</f>
        <v>0.43</v>
      </c>
      <c r="H36" s="64">
        <f>+[5]Cuadro95!I10</f>
        <v>1.8031827453635799E-2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tr">
        <f>+[5]Cuadro95!C11</f>
        <v>Otro gto de ocupa.</v>
      </c>
      <c r="C37" s="61">
        <f>+[5]Cuadro95!D11</f>
        <v>0.74</v>
      </c>
      <c r="D37" s="61">
        <f>+[5]Cuadro95!E11</f>
        <v>1.4234650422487401E-2</v>
      </c>
      <c r="E37" s="60">
        <f>+[5]Cuadro95!F11</f>
        <v>0.31</v>
      </c>
      <c r="F37" s="60">
        <f>+[5]Cuadro95!G11</f>
        <v>1.04848424567989E-3</v>
      </c>
      <c r="G37" s="59">
        <f>+[5]Cuadro95!H11</f>
        <v>0.43</v>
      </c>
      <c r="H37" s="61">
        <f>+[5]Cuadro95!I11</f>
        <v>1.8031827453635799E-2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+[5]Cuadro96!C2</f>
        <v>Gas y servicios pub.</v>
      </c>
      <c r="C13" s="64">
        <f>+[5]Cuadro96!D2</f>
        <v>2.17</v>
      </c>
      <c r="D13" s="64">
        <f>+[5]Cuadro96!E2</f>
        <v>0.121086332778645</v>
      </c>
      <c r="E13" s="64">
        <f>+[5]Cuadro96!F2</f>
        <v>2.13</v>
      </c>
      <c r="F13" s="64">
        <f>+[5]Cuadro96!G2</f>
        <v>0.137184562141311</v>
      </c>
      <c r="G13" s="64">
        <f>+[5]Cuadro96!H2</f>
        <v>2.29</v>
      </c>
      <c r="H13" s="64">
        <f>+[5]Cuadro96!I2</f>
        <v>8.7080464479482103E-2</v>
      </c>
      <c r="I13" s="101"/>
      <c r="J13" s="11"/>
      <c r="K13" s="7"/>
    </row>
    <row r="14" spans="1:22">
      <c r="A14" s="7"/>
      <c r="B14" s="9" t="str">
        <f>+[5]Cuadro96!C3</f>
        <v>Gas domestico</v>
      </c>
      <c r="C14" s="61">
        <f>+[5]Cuadro96!D3</f>
        <v>7.69</v>
      </c>
      <c r="D14" s="61">
        <f>+[5]Cuadro96!E3</f>
        <v>6.1987372112819301E-2</v>
      </c>
      <c r="E14" s="60">
        <f>+[5]Cuadro96!F3</f>
        <v>6.8</v>
      </c>
      <c r="F14" s="60">
        <f>+[5]Cuadro96!G3</f>
        <v>8.123058072962E-2</v>
      </c>
      <c r="G14" s="59">
        <f>+[5]Cuadro96!H3</f>
        <v>8.9499999999999993</v>
      </c>
      <c r="H14" s="61">
        <f>+[5]Cuadro96!I3</f>
        <v>4.32852045299221E-2</v>
      </c>
      <c r="I14" s="129"/>
      <c r="J14" s="11"/>
      <c r="K14" s="7"/>
    </row>
    <row r="15" spans="1:22">
      <c r="A15" s="7"/>
      <c r="B15" s="9" t="str">
        <f>+[5]Cuadro96!C4</f>
        <v>Servicios públicos</v>
      </c>
      <c r="C15" s="59">
        <f>+[5]Cuadro96!D4</f>
        <v>1.23</v>
      </c>
      <c r="D15" s="59">
        <f>+[5]Cuadro96!E4</f>
        <v>5.8717646288931301E-2</v>
      </c>
      <c r="E15" s="60">
        <f>+[5]Cuadro96!F4</f>
        <v>1.06</v>
      </c>
      <c r="F15" s="60">
        <f>+[5]Cuadro96!G4</f>
        <v>5.5608306494018198E-2</v>
      </c>
      <c r="G15" s="59">
        <f>+[5]Cuadro96!H4</f>
        <v>1.32</v>
      </c>
      <c r="H15" s="59">
        <f>+[5]Cuadro96!I4</f>
        <v>4.3812730781051398E-2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20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tr">
        <f>+[5]Cuadro96!C5</f>
        <v>Gas domestico</v>
      </c>
      <c r="C21" s="64">
        <f>+[5]Cuadro96!D5</f>
        <v>7.69</v>
      </c>
      <c r="D21" s="64">
        <f>+[5]Cuadro96!E5</f>
        <v>6.1987372112819301E-2</v>
      </c>
      <c r="E21" s="64">
        <f>+[5]Cuadro96!F5</f>
        <v>6.8</v>
      </c>
      <c r="F21" s="64">
        <f>+[5]Cuadro96!G5</f>
        <v>8.123058072962E-2</v>
      </c>
      <c r="G21" s="64">
        <f>+[5]Cuadro96!H5</f>
        <v>8.9499999999999993</v>
      </c>
      <c r="H21" s="64">
        <f>+[5]Cuadro96!I5</f>
        <v>4.32852045299221E-2</v>
      </c>
      <c r="I21" s="20"/>
      <c r="J21" s="11"/>
      <c r="K21" s="7"/>
    </row>
    <row r="22" spans="1:20">
      <c r="A22" s="7"/>
      <c r="B22" s="9" t="str">
        <f>+[5]Cuadro96!C6</f>
        <v>Gas</v>
      </c>
      <c r="C22" s="61">
        <f>+[5]Cuadro96!D6</f>
        <v>7.69</v>
      </c>
      <c r="D22" s="61">
        <f>+[5]Cuadro96!E6</f>
        <v>6.1987372112819301E-2</v>
      </c>
      <c r="E22" s="60">
        <f>+[5]Cuadro96!F6</f>
        <v>6.8</v>
      </c>
      <c r="F22" s="60">
        <f>+[5]Cuadro96!G6</f>
        <v>8.123058072962E-2</v>
      </c>
      <c r="G22" s="59">
        <f>+[5]Cuadro96!H6</f>
        <v>8.9499999999999993</v>
      </c>
      <c r="H22" s="61">
        <f>+[5]Cuadro96!I6</f>
        <v>4.32852045299221E-2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3" t="s">
        <v>225</v>
      </c>
      <c r="D25" s="183"/>
      <c r="E25" s="183" t="s">
        <v>69</v>
      </c>
      <c r="F25" s="183"/>
      <c r="G25" s="183" t="s">
        <v>70</v>
      </c>
      <c r="H25" s="183"/>
      <c r="I25" s="20"/>
      <c r="J25" s="11"/>
      <c r="K25" s="7"/>
    </row>
    <row r="26" spans="1:20">
      <c r="A26" s="7"/>
      <c r="B26" s="141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>
      <c r="A28" s="7"/>
      <c r="B28" s="19" t="str">
        <f>+[5]Cuadro96!C7</f>
        <v>Ocupación vivienda</v>
      </c>
      <c r="C28" s="64">
        <f>+[5]Cuadro96!D7</f>
        <v>0.23</v>
      </c>
      <c r="D28" s="64">
        <f>+[5]Cuadro96!E7</f>
        <v>2.5031216621929302E-2</v>
      </c>
      <c r="E28" s="64">
        <f>+[5]Cuadro96!F7</f>
        <v>0.36</v>
      </c>
      <c r="F28" s="64">
        <f>+[5]Cuadro96!G7</f>
        <v>2.62732739806164E-2</v>
      </c>
      <c r="G28" s="64">
        <f>+[5]Cuadro96!H7</f>
        <v>0.44</v>
      </c>
      <c r="H28" s="64">
        <f>+[5]Cuadro96!I7</f>
        <v>6.1204816299522E-2</v>
      </c>
      <c r="I28" s="20"/>
      <c r="J28" s="11"/>
      <c r="K28" s="7"/>
    </row>
    <row r="29" spans="1:20">
      <c r="A29" s="7"/>
      <c r="B29" s="9" t="str">
        <f>+[5]Cuadro96!C8</f>
        <v>Energía</v>
      </c>
      <c r="C29" s="61">
        <f>+[5]Cuadro96!D8</f>
        <v>2.2400000000000002</v>
      </c>
      <c r="D29" s="61">
        <f>+[5]Cuadro96!E8</f>
        <v>5.2611998845627297E-2</v>
      </c>
      <c r="E29" s="60">
        <f>+[5]Cuadro96!F8</f>
        <v>1.83</v>
      </c>
      <c r="F29" s="60">
        <f>+[5]Cuadro96!G8</f>
        <v>4.8955520835827999E-2</v>
      </c>
      <c r="G29" s="59">
        <f>+[5]Cuadro96!H8</f>
        <v>2.4700000000000002</v>
      </c>
      <c r="H29" s="61">
        <f>+[5]Cuadro96!I8</f>
        <v>3.7750660026172701E-2</v>
      </c>
      <c r="I29" s="20"/>
      <c r="J29" s="11"/>
      <c r="K29" s="7"/>
    </row>
    <row r="30" spans="1:20" s="17" customFormat="1">
      <c r="A30" s="7"/>
      <c r="B30" s="9" t="str">
        <f>+[5]Cuadro96!C9</f>
        <v>Acueducto</v>
      </c>
      <c r="C30" s="61">
        <f>+[5]Cuadro96!D9</f>
        <v>0.26</v>
      </c>
      <c r="D30" s="61">
        <f>+[5]Cuadro96!E9</f>
        <v>6.3050181422104603E-3</v>
      </c>
      <c r="E30" s="60">
        <f>+[5]Cuadro96!F9</f>
        <v>0.26</v>
      </c>
      <c r="F30" s="60">
        <f>+[5]Cuadro96!G9</f>
        <v>6.68431133734606E-3</v>
      </c>
      <c r="G30" s="59">
        <f>+[5]Cuadro96!H9</f>
        <v>0.33</v>
      </c>
      <c r="H30" s="61">
        <f>+[5]Cuadro96!I9</f>
        <v>5.9094033136970602E-3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+[5]Cuadro97!C2</f>
        <v>Muebles</v>
      </c>
      <c r="C13" s="64">
        <f>+[5]Cuadro97!D2</f>
        <v>-0.01</v>
      </c>
      <c r="D13" s="64">
        <f>+[5]Cuadro97!E2</f>
        <v>-5.5204644400931699E-5</v>
      </c>
      <c r="E13" s="64">
        <f>+[5]Cuadro97!F2</f>
        <v>0.14000000000000001</v>
      </c>
      <c r="F13" s="64">
        <f>+[5]Cuadro97!G2</f>
        <v>5.57085465839067E-4</v>
      </c>
      <c r="G13" s="64">
        <f>+[5]Cuadro97!H2</f>
        <v>-0.03</v>
      </c>
      <c r="H13" s="64">
        <f>+[5]Cuadro97!I2</f>
        <v>-2.9078795396331999E-4</v>
      </c>
      <c r="I13" s="101"/>
      <c r="J13" s="11"/>
      <c r="K13" s="7"/>
    </row>
    <row r="14" spans="1:22">
      <c r="A14" s="7"/>
      <c r="B14" s="9" t="str">
        <f>+[5]Cuadro97!C3</f>
        <v>Juego completo</v>
      </c>
      <c r="C14" s="61">
        <f>+[5]Cuadro97!D3</f>
        <v>-0.23</v>
      </c>
      <c r="D14" s="61">
        <f>+[5]Cuadro97!E3</f>
        <v>-9.9435448492901711E-4</v>
      </c>
      <c r="E14" s="60">
        <f>+[5]Cuadro97!F3</f>
        <v>0.11</v>
      </c>
      <c r="F14" s="60">
        <f>+[5]Cuadro97!G3</f>
        <v>3.02796906757742E-4</v>
      </c>
      <c r="G14" s="59">
        <f>+[5]Cuadro97!H3</f>
        <v>-0.39</v>
      </c>
      <c r="H14" s="61">
        <f>+[5]Cuadro97!I3</f>
        <v>-3.0591932648879301E-3</v>
      </c>
      <c r="I14" s="129"/>
      <c r="J14" s="11"/>
      <c r="K14" s="7"/>
    </row>
    <row r="15" spans="1:22">
      <c r="A15" s="7"/>
      <c r="B15" s="9" t="str">
        <f>+[5]Cuadro97!C4</f>
        <v>Otros muebles</v>
      </c>
      <c r="C15" s="59">
        <f>+[5]Cuadro97!D4</f>
        <v>0.8</v>
      </c>
      <c r="D15" s="59">
        <f>+[5]Cuadro97!E4</f>
        <v>9.5771745033868905E-4</v>
      </c>
      <c r="E15" s="60">
        <f>+[5]Cuadro97!F4</f>
        <v>0.21</v>
      </c>
      <c r="F15" s="60">
        <f>+[5]Cuadro97!G4</f>
        <v>2.5754372043702698E-4</v>
      </c>
      <c r="G15" s="59">
        <f>+[5]Cuadro97!H4</f>
        <v>1.53</v>
      </c>
      <c r="H15" s="59">
        <f>+[5]Cuadro97!I4</f>
        <v>2.8297711080942901E-3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20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tr">
        <f>+[5]Cuadro97!C5</f>
        <v>Juego completo</v>
      </c>
      <c r="C21" s="64">
        <f>+[5]Cuadro97!D5</f>
        <v>-0.23</v>
      </c>
      <c r="D21" s="64">
        <f>+[5]Cuadro97!E5</f>
        <v>-9.9435448492901711E-4</v>
      </c>
      <c r="E21" s="64">
        <f>+[5]Cuadro97!F5</f>
        <v>0.11</v>
      </c>
      <c r="F21" s="64">
        <f>+[5]Cuadro97!G5</f>
        <v>3.02796906757742E-4</v>
      </c>
      <c r="G21" s="64">
        <f>+[5]Cuadro97!H5</f>
        <v>-0.39</v>
      </c>
      <c r="H21" s="64">
        <f>+[5]Cuadro97!I5</f>
        <v>-3.0591932648879301E-3</v>
      </c>
      <c r="I21" s="20"/>
      <c r="J21" s="11"/>
      <c r="K21" s="7"/>
    </row>
    <row r="22" spans="1:20">
      <c r="A22" s="7"/>
      <c r="B22" s="9" t="str">
        <f>+[5]Cuadro97!C6</f>
        <v>Sala</v>
      </c>
      <c r="C22" s="61">
        <f>+[5]Cuadro97!D6</f>
        <v>-0.22</v>
      </c>
      <c r="D22" s="61">
        <f>+[5]Cuadro97!E6</f>
        <v>-3.5040975516757901E-4</v>
      </c>
      <c r="E22" s="60">
        <f>+[5]Cuadro97!F6</f>
        <v>0.6</v>
      </c>
      <c r="F22" s="60">
        <f>+[5]Cuadro97!G6</f>
        <v>4.5225986867763898E-4</v>
      </c>
      <c r="G22" s="59">
        <f>+[5]Cuadro97!H6</f>
        <v>-0.79</v>
      </c>
      <c r="H22" s="61">
        <f>+[5]Cuadro97!I6</f>
        <v>-3.1019917608633698E-3</v>
      </c>
      <c r="I22" s="20"/>
      <c r="J22" s="11"/>
      <c r="K22" s="7"/>
    </row>
    <row r="23" spans="1:20">
      <c r="A23" s="7"/>
      <c r="B23" s="9" t="str">
        <f>+[5]Cuadro97!C7</f>
        <v>Comedor</v>
      </c>
      <c r="C23" s="61">
        <f>+[5]Cuadro97!D7</f>
        <v>-0.18</v>
      </c>
      <c r="D23" s="61">
        <f>+[5]Cuadro97!E7</f>
        <v>-1.8409479568409499E-4</v>
      </c>
      <c r="E23" s="60">
        <f>+[5]Cuadro97!F7</f>
        <v>-0.18</v>
      </c>
      <c r="F23" s="60">
        <f>+[5]Cuadro97!G7</f>
        <v>-6.9112425225309294E-5</v>
      </c>
      <c r="G23" s="59">
        <f>+[5]Cuadro97!H7</f>
        <v>0</v>
      </c>
      <c r="H23" s="61">
        <f>+[5]Cuadro97!I7</f>
        <v>0</v>
      </c>
      <c r="I23" s="20"/>
      <c r="J23" s="11"/>
      <c r="K23" s="7"/>
    </row>
    <row r="24" spans="1:20">
      <c r="A24" s="7"/>
      <c r="B24" s="9" t="str">
        <f>+[5]Cuadro97!C8</f>
        <v>Alcoba</v>
      </c>
      <c r="C24" s="61">
        <f>+[5]Cuadro97!D8</f>
        <v>-0.27</v>
      </c>
      <c r="D24" s="61">
        <f>+[5]Cuadro97!E8</f>
        <v>-4.6114759259641998E-4</v>
      </c>
      <c r="E24" s="60">
        <f>+[5]Cuadro97!F8</f>
        <v>-0.05</v>
      </c>
      <c r="F24" s="60">
        <f>+[5]Cuadro97!G8</f>
        <v>-8.0751642895638201E-5</v>
      </c>
      <c r="G24" s="59">
        <f>+[5]Cuadro97!H8</f>
        <v>0</v>
      </c>
      <c r="H24" s="61">
        <f>+[5]Cuadro97!I8</f>
        <v>0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</row>
    <row r="28" spans="1:20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>
      <c r="A30" s="7"/>
      <c r="B30" s="19" t="str">
        <f>+[5]Cuadro97!C9</f>
        <v>Otros muebles</v>
      </c>
      <c r="C30" s="64">
        <f>+[5]Cuadro97!D9</f>
        <v>0.8</v>
      </c>
      <c r="D30" s="64">
        <f>+[5]Cuadro97!E9</f>
        <v>9.5771745033868905E-4</v>
      </c>
      <c r="E30" s="64">
        <f>+[5]Cuadro97!F9</f>
        <v>0.21</v>
      </c>
      <c r="F30" s="64">
        <f>+[5]Cuadro97!G9</f>
        <v>2.5754372043702698E-4</v>
      </c>
      <c r="G30" s="64">
        <f>+[5]Cuadro97!H9</f>
        <v>1.53</v>
      </c>
      <c r="H30" s="64">
        <f>+[5]Cuadro97!I9</f>
        <v>2.8297711080942901E-3</v>
      </c>
      <c r="I30" s="20"/>
      <c r="J30" s="11"/>
      <c r="K30" s="7"/>
    </row>
    <row r="31" spans="1:20">
      <c r="A31" s="7"/>
      <c r="B31" s="9" t="str">
        <f>+[5]Cuadro97!C10</f>
        <v>Otros equipos</v>
      </c>
      <c r="C31" s="61">
        <f>+[5]Cuadro97!D10</f>
        <v>0.8</v>
      </c>
      <c r="D31" s="61">
        <f>+[5]Cuadro97!E10</f>
        <v>9.5771745033868905E-4</v>
      </c>
      <c r="E31" s="60">
        <f>+[5]Cuadro97!F10</f>
        <v>0.21</v>
      </c>
      <c r="F31" s="60">
        <f>+[5]Cuadro97!G10</f>
        <v>2.5754372043702698E-4</v>
      </c>
      <c r="G31" s="59">
        <f>+[5]Cuadro97!H10</f>
        <v>1.53</v>
      </c>
      <c r="H31" s="61">
        <f>+[5]Cuadro97!I10</f>
        <v>2.8297711080942901E-3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+[5]Cuadro98!C2</f>
        <v>Aparatos domés.</v>
      </c>
      <c r="C13" s="64">
        <f>+[5]Cuadro98!D2</f>
        <v>-0.12</v>
      </c>
      <c r="D13" s="64">
        <f>+[5]Cuadro98!E2</f>
        <v>-5.96060751888355E-4</v>
      </c>
      <c r="E13" s="64">
        <f>+[5]Cuadro98!F2</f>
        <v>-0.1</v>
      </c>
      <c r="F13" s="64">
        <f>+[5]Cuadro98!G2</f>
        <v>-6.4213303960254002E-4</v>
      </c>
      <c r="G13" s="64">
        <f>+[5]Cuadro98!H2</f>
        <v>-0.17</v>
      </c>
      <c r="H13" s="64">
        <f>+[5]Cuadro98!I2</f>
        <v>-7.5586251865607105E-4</v>
      </c>
      <c r="I13" s="101"/>
      <c r="J13" s="11"/>
      <c r="K13" s="7"/>
    </row>
    <row r="14" spans="1:22">
      <c r="A14" s="7"/>
      <c r="B14" s="9" t="str">
        <f>+[5]Cuadro98!C3</f>
        <v>Aparatos hogar</v>
      </c>
      <c r="C14" s="61">
        <f>+[5]Cuadro98!D3</f>
        <v>-0.15</v>
      </c>
      <c r="D14" s="61">
        <f>+[5]Cuadro98!E3</f>
        <v>-7.2085882837877996E-4</v>
      </c>
      <c r="E14" s="60">
        <f>+[5]Cuadro98!F3</f>
        <v>-0.11</v>
      </c>
      <c r="F14" s="60">
        <f>+[5]Cuadro98!G3</f>
        <v>-6.7619326183490701E-4</v>
      </c>
      <c r="G14" s="59">
        <f>+[5]Cuadro98!H3</f>
        <v>-0.23</v>
      </c>
      <c r="H14" s="61">
        <f>+[5]Cuadro98!I3</f>
        <v>-9.8894837052486396E-4</v>
      </c>
      <c r="I14" s="129"/>
      <c r="J14" s="11"/>
      <c r="K14" s="7"/>
    </row>
    <row r="15" spans="1:22">
      <c r="A15" s="7"/>
      <c r="B15" s="9" t="str">
        <f>+[5]Cuadro98!C4</f>
        <v>Repuestos hogar</v>
      </c>
      <c r="C15" s="59">
        <f>+[5]Cuadro98!D4</f>
        <v>0.62</v>
      </c>
      <c r="D15" s="59">
        <f>+[5]Cuadro98!E4</f>
        <v>1.00323171522048E-4</v>
      </c>
      <c r="E15" s="60">
        <f>+[5]Cuadro98!F4</f>
        <v>0</v>
      </c>
      <c r="F15" s="60">
        <f>+[5]Cuadro98!G4</f>
        <v>0</v>
      </c>
      <c r="G15" s="59">
        <f>+[5]Cuadro98!H4</f>
        <v>1.73</v>
      </c>
      <c r="H15" s="59">
        <f>+[5]Cuadro98!I4</f>
        <v>2.5337941167052701E-4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1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>
      <c r="A21" s="7"/>
      <c r="B21" s="19" t="str">
        <f>+[5]Cuadro98!C5</f>
        <v>Aparatos hogar</v>
      </c>
      <c r="C21" s="64">
        <f>+[5]Cuadro98!D5</f>
        <v>-0.15</v>
      </c>
      <c r="D21" s="64">
        <f>+[5]Cuadro98!E5</f>
        <v>-7.2085882837877996E-4</v>
      </c>
      <c r="E21" s="64">
        <f>+[5]Cuadro98!F5</f>
        <v>-0.11</v>
      </c>
      <c r="F21" s="64">
        <f>+[5]Cuadro98!G5</f>
        <v>-6.7619326183490701E-4</v>
      </c>
      <c r="G21" s="64">
        <f>+[5]Cuadro98!H5</f>
        <v>-0.23</v>
      </c>
      <c r="H21" s="64">
        <f>+[5]Cuadro98!I5</f>
        <v>-9.8894837052486396E-4</v>
      </c>
      <c r="I21" s="20"/>
      <c r="J21" s="11"/>
      <c r="K21" s="7"/>
    </row>
    <row r="22" spans="1:11">
      <c r="A22" s="7"/>
      <c r="B22" s="9" t="str">
        <f>+[5]Cuadro98!C6</f>
        <v>Nevera</v>
      </c>
      <c r="C22" s="61">
        <f>+[5]Cuadro98!D6</f>
        <v>7.0000000000000007E-2</v>
      </c>
      <c r="D22" s="61">
        <f>+[5]Cuadro98!E6</f>
        <v>1.4022011270803901E-4</v>
      </c>
      <c r="E22" s="60">
        <f>+[5]Cuadro98!F6</f>
        <v>-0.13</v>
      </c>
      <c r="F22" s="60">
        <f>+[5]Cuadro98!G6</f>
        <v>-3.65648629247812E-4</v>
      </c>
      <c r="G22" s="59">
        <f>+[5]Cuadro98!H6</f>
        <v>0.08</v>
      </c>
      <c r="H22" s="61">
        <f>+[5]Cuadro98!I6</f>
        <v>1.6616398166646501E-4</v>
      </c>
      <c r="I22" s="20"/>
      <c r="J22" s="11"/>
      <c r="K22" s="7"/>
    </row>
    <row r="23" spans="1:11">
      <c r="A23" s="7"/>
      <c r="B23" s="9" t="str">
        <f>+[5]Cuadro98!C7</f>
        <v>Estufa</v>
      </c>
      <c r="C23" s="61">
        <f>+[5]Cuadro98!D7</f>
        <v>0.91</v>
      </c>
      <c r="D23" s="61">
        <f>+[5]Cuadro98!E7</f>
        <v>3.9416512724535101E-4</v>
      </c>
      <c r="E23" s="60">
        <f>+[5]Cuadro98!F7</f>
        <v>0.52</v>
      </c>
      <c r="F23" s="60">
        <f>+[5]Cuadro98!G7</f>
        <v>2.81507418510846E-4</v>
      </c>
      <c r="G23" s="59">
        <f>+[5]Cuadro98!H7</f>
        <v>2.54</v>
      </c>
      <c r="H23" s="61">
        <f>+[5]Cuadro98!I7</f>
        <v>4.5036090047413202E-4</v>
      </c>
      <c r="I23" s="20"/>
      <c r="J23" s="11"/>
      <c r="K23" s="7"/>
    </row>
    <row r="24" spans="1:11">
      <c r="A24" s="7"/>
      <c r="B24" s="9" t="str">
        <f>+[5]Cuadro98!C8</f>
        <v>Lavadora</v>
      </c>
      <c r="C24" s="61">
        <f>+[5]Cuadro98!D8</f>
        <v>-0.72</v>
      </c>
      <c r="D24" s="61">
        <f>+[5]Cuadro98!E8</f>
        <v>-1.32088996395123E-3</v>
      </c>
      <c r="E24" s="60">
        <f>+[5]Cuadro98!F8</f>
        <v>-0.4</v>
      </c>
      <c r="F24" s="60">
        <f>+[5]Cuadro98!G8</f>
        <v>-8.5479035130048395E-4</v>
      </c>
      <c r="G24" s="59">
        <f>+[5]Cuadro98!H8</f>
        <v>-0.84</v>
      </c>
      <c r="H24" s="61">
        <f>+[5]Cuadro98!I8</f>
        <v>-1.2963269913851599E-3</v>
      </c>
      <c r="I24" s="20"/>
      <c r="J24" s="11"/>
      <c r="K24" s="7"/>
    </row>
    <row r="25" spans="1:11">
      <c r="A25" s="7"/>
      <c r="B25" s="9" t="str">
        <f>+[5]Cuadro98!C9</f>
        <v>Otro aparato hogar</v>
      </c>
      <c r="C25" s="61">
        <f>+[5]Cuadro98!D9</f>
        <v>0.11</v>
      </c>
      <c r="D25" s="61">
        <f>+[5]Cuadro98!E9</f>
        <v>5.8822813601463999E-5</v>
      </c>
      <c r="E25" s="60">
        <f>+[5]Cuadro98!F9</f>
        <v>0.46</v>
      </c>
      <c r="F25" s="60">
        <f>+[5]Cuadro98!G9</f>
        <v>3.0185565767384899E-4</v>
      </c>
      <c r="G25" s="59">
        <f>+[5]Cuadro98!H9</f>
        <v>-0.62</v>
      </c>
      <c r="H25" s="61">
        <f>+[5]Cuadro98!I9</f>
        <v>-3.1148171332558898E-4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3" t="s">
        <v>225</v>
      </c>
      <c r="D28" s="183"/>
      <c r="E28" s="183" t="s">
        <v>69</v>
      </c>
      <c r="F28" s="183"/>
      <c r="G28" s="183" t="s">
        <v>70</v>
      </c>
      <c r="H28" s="183"/>
      <c r="I28" s="20"/>
      <c r="J28" s="11"/>
      <c r="K28" s="7"/>
    </row>
    <row r="29" spans="1:11">
      <c r="A29" s="7"/>
      <c r="B29" s="141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>
      <c r="A31" s="7"/>
      <c r="B31" s="19" t="str">
        <f>+[5]Cuadro98!C10</f>
        <v>Repuestos hogar</v>
      </c>
      <c r="C31" s="64">
        <f>+[5]Cuadro98!D10</f>
        <v>0.62</v>
      </c>
      <c r="D31" s="64">
        <f>+[5]Cuadro98!E10</f>
        <v>1.00323171522048E-4</v>
      </c>
      <c r="E31" s="64">
        <f>+[5]Cuadro98!F10</f>
        <v>0</v>
      </c>
      <c r="F31" s="64">
        <f>+[5]Cuadro98!G10</f>
        <v>0</v>
      </c>
      <c r="G31" s="64">
        <f>+[5]Cuadro98!H10</f>
        <v>1.73</v>
      </c>
      <c r="H31" s="64">
        <f>+[5]Cuadro98!I10</f>
        <v>2.5337941167052701E-4</v>
      </c>
      <c r="I31" s="20"/>
      <c r="J31" s="11"/>
      <c r="K31" s="7"/>
    </row>
    <row r="32" spans="1:11">
      <c r="A32" s="7"/>
      <c r="B32" s="9" t="str">
        <f>+[5]Cuadro98!C11</f>
        <v>Reparación hogar</v>
      </c>
      <c r="C32" s="61">
        <f>+[5]Cuadro98!D11</f>
        <v>0.62</v>
      </c>
      <c r="D32" s="61">
        <f>+[5]Cuadro98!E11</f>
        <v>1.00323171522048E-4</v>
      </c>
      <c r="E32" s="60">
        <f>+[5]Cuadro98!F11</f>
        <v>0</v>
      </c>
      <c r="F32" s="60">
        <f>+[5]Cuadro98!G11</f>
        <v>0</v>
      </c>
      <c r="G32" s="59">
        <f>+[5]Cuadro98!H11</f>
        <v>1.73</v>
      </c>
      <c r="H32" s="61">
        <f>+[5]Cuadro98!I11</f>
        <v>2.5337941167052701E-4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+[5]Cuadro99!C2</f>
        <v>Utensilios</v>
      </c>
      <c r="C13" s="64">
        <f>+[5]Cuadro99!D2</f>
        <v>0.33</v>
      </c>
      <c r="D13" s="64">
        <f>+[5]Cuadro99!E2</f>
        <v>1.36574445692076E-3</v>
      </c>
      <c r="E13" s="64">
        <f>+[5]Cuadro99!F2</f>
        <v>0.46</v>
      </c>
      <c r="F13" s="64">
        <f>+[5]Cuadro99!G2</f>
        <v>1.41993148089285E-3</v>
      </c>
      <c r="G13" s="64">
        <f>+[5]Cuadro99!H2</f>
        <v>-0.28999999999999998</v>
      </c>
      <c r="H13" s="64">
        <f>+[5]Cuadro99!I2</f>
        <v>-1.03401069781574E-3</v>
      </c>
      <c r="I13" s="101"/>
      <c r="J13" s="11"/>
      <c r="K13" s="7"/>
    </row>
    <row r="14" spans="1:22">
      <c r="A14" s="7"/>
      <c r="B14" s="9" t="str">
        <f>+[5]Cuadro99!C3</f>
        <v>De cocina</v>
      </c>
      <c r="C14" s="61">
        <f>+[5]Cuadro99!D3</f>
        <v>-0.04</v>
      </c>
      <c r="D14" s="61">
        <f>+[5]Cuadro99!E3</f>
        <v>-4.1183717933523498E-5</v>
      </c>
      <c r="E14" s="60">
        <f>+[5]Cuadro99!F3</f>
        <v>-0.39</v>
      </c>
      <c r="F14" s="60">
        <f>+[5]Cuadro99!G3</f>
        <v>-4.1605244028277002E-4</v>
      </c>
      <c r="G14" s="59">
        <f>+[5]Cuadro99!H3</f>
        <v>0.45</v>
      </c>
      <c r="H14" s="61">
        <f>+[5]Cuadro99!I3</f>
        <v>5.7301066052598405E-4</v>
      </c>
      <c r="I14" s="129"/>
      <c r="J14" s="11"/>
      <c r="K14" s="7"/>
    </row>
    <row r="15" spans="1:22">
      <c r="A15" s="7"/>
      <c r="B15" s="9" t="str">
        <f>+[5]Cuadro99!C4</f>
        <v>De comedor</v>
      </c>
      <c r="C15" s="59">
        <f>+[5]Cuadro99!D4</f>
        <v>0.31</v>
      </c>
      <c r="D15" s="59">
        <f>+[5]Cuadro99!E4</f>
        <v>2.5970281889210598E-4</v>
      </c>
      <c r="E15" s="60">
        <f>+[5]Cuadro99!F4</f>
        <v>-0.05</v>
      </c>
      <c r="F15" s="60">
        <f>+[5]Cuadro99!G4</f>
        <v>-3.9481230575023698E-5</v>
      </c>
      <c r="G15" s="59">
        <f>+[5]Cuadro99!H4</f>
        <v>0.96</v>
      </c>
      <c r="H15" s="59">
        <f>+[5]Cuadro99!I4</f>
        <v>5.9723118807507595E-4</v>
      </c>
      <c r="I15" s="129"/>
      <c r="J15" s="11"/>
      <c r="K15" s="7"/>
    </row>
    <row r="16" spans="1:22">
      <c r="A16" s="7"/>
      <c r="B16" s="9" t="str">
        <f>+[5]Cuadro99!C5</f>
        <v>Otros utensilios</v>
      </c>
      <c r="C16" s="59">
        <f>+[5]Cuadro99!D5</f>
        <v>0.51</v>
      </c>
      <c r="D16" s="59">
        <f>+[5]Cuadro99!E5</f>
        <v>1.1583670953430501E-3</v>
      </c>
      <c r="E16" s="60">
        <f>+[5]Cuadro99!F5</f>
        <v>1.54</v>
      </c>
      <c r="F16" s="60">
        <f>+[5]Cuadro99!G5</f>
        <v>1.8948977049640201E-3</v>
      </c>
      <c r="G16" s="59">
        <f>+[5]Cuadro99!H5</f>
        <v>-1.32</v>
      </c>
      <c r="H16" s="59">
        <f>+[5]Cuadro99!I5</f>
        <v>-2.2044645702695201E-3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+[5]Cuadro99!C6</f>
        <v>De cocina</v>
      </c>
      <c r="C22" s="64">
        <f>+[5]Cuadro99!D6</f>
        <v>-0.04</v>
      </c>
      <c r="D22" s="64">
        <f>+[5]Cuadro99!E6</f>
        <v>-4.1183717933523498E-5</v>
      </c>
      <c r="E22" s="64">
        <f>+[5]Cuadro99!F6</f>
        <v>-0.39</v>
      </c>
      <c r="F22" s="64">
        <f>+[5]Cuadro99!G6</f>
        <v>-4.1605244028277002E-4</v>
      </c>
      <c r="G22" s="64">
        <f>+[5]Cuadro99!H6</f>
        <v>0.45</v>
      </c>
      <c r="H22" s="64">
        <f>+[5]Cuadro99!I6</f>
        <v>5.7301066052598405E-4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+[5]Cuadro99!C7</f>
        <v>Ollas</v>
      </c>
      <c r="C23" s="61">
        <f>+[5]Cuadro99!D7</f>
        <v>0</v>
      </c>
      <c r="D23" s="61">
        <f>+[5]Cuadro99!E7</f>
        <v>0</v>
      </c>
      <c r="E23" s="60">
        <f>+[5]Cuadro99!F7</f>
        <v>-0.41</v>
      </c>
      <c r="F23" s="60">
        <f>+[5]Cuadro99!G7</f>
        <v>-3.43561279779129E-4</v>
      </c>
      <c r="G23" s="59">
        <f>+[5]Cuadro99!H7</f>
        <v>0.16</v>
      </c>
      <c r="H23" s="61">
        <f>+[5]Cuadro99!I7</f>
        <v>1.3480961057629E-4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+[5]Cuadro99!C8</f>
        <v>Menaje hogar</v>
      </c>
      <c r="C24" s="61">
        <f>+[5]Cuadro99!D8</f>
        <v>-0.14000000000000001</v>
      </c>
      <c r="D24" s="61">
        <f>+[5]Cuadro99!E8</f>
        <v>-3.8006352345571199E-5</v>
      </c>
      <c r="E24" s="60">
        <f>+[5]Cuadro99!F8</f>
        <v>-0.31</v>
      </c>
      <c r="F24" s="60">
        <f>+[5]Cuadro99!G8</f>
        <v>-7.0962001254161599E-5</v>
      </c>
      <c r="G24" s="59">
        <f>+[5]Cuadro99!H8</f>
        <v>1</v>
      </c>
      <c r="H24" s="61">
        <f>+[5]Cuadro99!I8</f>
        <v>4.3074314182571201E-4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+[5]Cuadro99!C9</f>
        <v>De comedor</v>
      </c>
      <c r="C30" s="64">
        <f>+[5]Cuadro99!D9</f>
        <v>0.31</v>
      </c>
      <c r="D30" s="64">
        <f>+[5]Cuadro99!E9</f>
        <v>2.5970281889210598E-4</v>
      </c>
      <c r="E30" s="64">
        <f>+[5]Cuadro99!F9</f>
        <v>-0.05</v>
      </c>
      <c r="F30" s="64">
        <f>+[5]Cuadro99!G9</f>
        <v>-3.9481230575023698E-5</v>
      </c>
      <c r="G30" s="64">
        <f>+[5]Cuadro99!H9</f>
        <v>0.96</v>
      </c>
      <c r="H30" s="64">
        <f>+[5]Cuadro99!I9</f>
        <v>5.9723118807507595E-4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+[5]Cuadro99!C10</f>
        <v>Vajilla</v>
      </c>
      <c r="C31" s="61">
        <f>+[5]Cuadro99!D10</f>
        <v>0.36</v>
      </c>
      <c r="D31" s="61">
        <f>+[5]Cuadro99!E10</f>
        <v>2.6784933315242098E-4</v>
      </c>
      <c r="E31" s="60">
        <f>+[5]Cuadro99!F10</f>
        <v>0.02</v>
      </c>
      <c r="F31" s="60">
        <f>+[5]Cuadro99!G10</f>
        <v>1.3204640918626999E-5</v>
      </c>
      <c r="G31" s="59">
        <f>+[5]Cuadro99!H10</f>
        <v>1.05</v>
      </c>
      <c r="H31" s="61">
        <f>+[5]Cuadro99!I10</f>
        <v>6.2872956919271202E-4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+[5]Cuadro99!C11</f>
        <v>Cubiertos</v>
      </c>
      <c r="C32" s="61">
        <f>+[5]Cuadro99!D11</f>
        <v>-7.0000000000000007E-2</v>
      </c>
      <c r="D32" s="61">
        <f>+[5]Cuadro99!E11</f>
        <v>-6.5592925149801499E-6</v>
      </c>
      <c r="E32" s="60">
        <f>+[5]Cuadro99!F11</f>
        <v>-0.44</v>
      </c>
      <c r="F32" s="60">
        <f>+[5]Cuadro99!G11</f>
        <v>-5.6935296126106197E-5</v>
      </c>
      <c r="G32" s="59">
        <f>+[5]Cuadro99!H11</f>
        <v>-1.23</v>
      </c>
      <c r="H32" s="61">
        <f>+[5]Cuadro99!I11</f>
        <v>-2.8692035236217199E-5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+[5]Cuadro99!C12</f>
        <v>Otros utensilios</v>
      </c>
      <c r="C38" s="64">
        <f>+[5]Cuadro99!D12</f>
        <v>0.51</v>
      </c>
      <c r="D38" s="64">
        <f>+[5]Cuadro99!E12</f>
        <v>1.1583670953430501E-3</v>
      </c>
      <c r="E38" s="64">
        <f>+[5]Cuadro99!F12</f>
        <v>1.54</v>
      </c>
      <c r="F38" s="64">
        <f>+[5]Cuadro99!G12</f>
        <v>1.8948977049640201E-3</v>
      </c>
      <c r="G38" s="64">
        <f>+[5]Cuadro99!H12</f>
        <v>-1.32</v>
      </c>
      <c r="H38" s="64">
        <f>+[5]Cuadro99!I12</f>
        <v>-2.2044645702695201E-3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+[5]Cuadro99!C13</f>
        <v>Otros domésticos</v>
      </c>
      <c r="C39" s="61">
        <f>+[5]Cuadro99!D13</f>
        <v>0.51</v>
      </c>
      <c r="D39" s="61">
        <f>+[5]Cuadro99!E13</f>
        <v>1.1583670953430501E-3</v>
      </c>
      <c r="E39" s="60">
        <f>+[5]Cuadro99!F13</f>
        <v>1.54</v>
      </c>
      <c r="F39" s="60">
        <f>+[5]Cuadro99!G13</f>
        <v>1.8948977049640201E-3</v>
      </c>
      <c r="G39" s="59">
        <f>+[5]Cuadro99!H13</f>
        <v>-1.32</v>
      </c>
      <c r="H39" s="61">
        <f>+[5]Cuadro99!I13</f>
        <v>-2.2044645702695201E-3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+[5]Cuadro100!C2</f>
        <v>Ropa hogar</v>
      </c>
      <c r="C13" s="64">
        <f>+[5]Cuadro100!D2</f>
        <v>0.06</v>
      </c>
      <c r="D13" s="64">
        <f>+[5]Cuadro100!E2</f>
        <v>1.3004275120696699E-4</v>
      </c>
      <c r="E13" s="64">
        <f>+[5]Cuadro100!F2</f>
        <v>0.1</v>
      </c>
      <c r="F13" s="64">
        <f>+[5]Cuadro100!G2</f>
        <v>2.09114463686493E-4</v>
      </c>
      <c r="G13" s="64">
        <f>+[5]Cuadro100!H2</f>
        <v>0.01</v>
      </c>
      <c r="H13" s="64">
        <f>+[5]Cuadro100!I2</f>
        <v>1.76290282265137E-5</v>
      </c>
      <c r="I13" s="101"/>
      <c r="J13" s="11"/>
      <c r="K13" s="7"/>
    </row>
    <row r="14" spans="1:22">
      <c r="A14" s="7"/>
      <c r="B14" s="9" t="str">
        <f>+[5]Cuadro100!C3</f>
        <v>Alcoba</v>
      </c>
      <c r="C14" s="61">
        <f>+[5]Cuadro100!D3</f>
        <v>0.1</v>
      </c>
      <c r="D14" s="61">
        <f>+[5]Cuadro100!E3</f>
        <v>1.57605937725224E-4</v>
      </c>
      <c r="E14" s="60">
        <f>+[5]Cuadro100!F3</f>
        <v>0.11</v>
      </c>
      <c r="F14" s="60">
        <f>+[5]Cuadro100!G3</f>
        <v>2.1771728899665899E-4</v>
      </c>
      <c r="G14" s="59">
        <f>+[5]Cuadro100!H3</f>
        <v>-0.08</v>
      </c>
      <c r="H14" s="61">
        <f>+[5]Cuadro100!I3</f>
        <v>-3.0033176139137999E-5</v>
      </c>
      <c r="I14" s="129"/>
      <c r="J14" s="11"/>
      <c r="K14" s="7"/>
    </row>
    <row r="15" spans="1:22">
      <c r="A15" s="7"/>
      <c r="B15" s="9" t="str">
        <f>+[5]Cuadro100!C4</f>
        <v>Sala-Baño</v>
      </c>
      <c r="C15" s="59">
        <f>+[5]Cuadro100!D4</f>
        <v>-0.06</v>
      </c>
      <c r="D15" s="59">
        <f>+[5]Cuadro100!E4</f>
        <v>-3.54894342557234E-5</v>
      </c>
      <c r="E15" s="60">
        <f>+[5]Cuadro100!F4</f>
        <v>-0.17</v>
      </c>
      <c r="F15" s="60">
        <f>+[5]Cuadro100!G4</f>
        <v>-1.9007059190146599E-5</v>
      </c>
      <c r="G15" s="59">
        <f>+[5]Cuadro100!H4</f>
        <v>0.04</v>
      </c>
      <c r="H15" s="59">
        <f>+[5]Cuadro100!I4</f>
        <v>5.5502749672039099E-5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+[5]Cuadro100!C5</f>
        <v>Alcoba</v>
      </c>
      <c r="C21" s="64">
        <f>+[5]Cuadro100!D5</f>
        <v>0.1</v>
      </c>
      <c r="D21" s="64">
        <f>+[5]Cuadro100!E5</f>
        <v>1.57605937725224E-4</v>
      </c>
      <c r="E21" s="64">
        <f>+[5]Cuadro100!F5</f>
        <v>0.11</v>
      </c>
      <c r="F21" s="64">
        <f>+[5]Cuadro100!G5</f>
        <v>2.1771728899665899E-4</v>
      </c>
      <c r="G21" s="64">
        <f>+[5]Cuadro100!H5</f>
        <v>-0.08</v>
      </c>
      <c r="H21" s="64">
        <f>+[5]Cuadro100!I5</f>
        <v>-3.0033176139137999E-5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+[5]Cuadro100!C6</f>
        <v>Sabanas y fundas</v>
      </c>
      <c r="C22" s="61">
        <f>+[5]Cuadro100!D6</f>
        <v>-0.56999999999999995</v>
      </c>
      <c r="D22" s="61">
        <f>+[5]Cuadro100!E6</f>
        <v>-2.5526190429849498E-4</v>
      </c>
      <c r="E22" s="60">
        <f>+[5]Cuadro100!F6</f>
        <v>-0.52</v>
      </c>
      <c r="F22" s="60">
        <f>+[5]Cuadro100!G6</f>
        <v>-3.2962877001752001E-4</v>
      </c>
      <c r="G22" s="59">
        <f>+[5]Cuadro100!H6</f>
        <v>-0.2</v>
      </c>
      <c r="H22" s="61">
        <f>+[5]Cuadro100!I6</f>
        <v>-1.6536001721370698E-5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+[5]Cuadro100!C7</f>
        <v>Cobijas</v>
      </c>
      <c r="C23" s="61">
        <f>+[5]Cuadro100!D7</f>
        <v>-0.13</v>
      </c>
      <c r="D23" s="61">
        <f>+[5]Cuadro100!E7</f>
        <v>-7.6844421294172398E-5</v>
      </c>
      <c r="E23" s="60">
        <f>+[5]Cuadro100!F7</f>
        <v>-0.14000000000000001</v>
      </c>
      <c r="F23" s="60">
        <f>+[5]Cuadro100!G7</f>
        <v>-9.0132678308452101E-5</v>
      </c>
      <c r="G23" s="59">
        <f>+[5]Cuadro100!H7</f>
        <v>0</v>
      </c>
      <c r="H23" s="61">
        <f>+[5]Cuadro100!I7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+[5]Cuadro100!C8</f>
        <v>Colchones</v>
      </c>
      <c r="C24" s="61">
        <f>+[5]Cuadro100!D8</f>
        <v>0.93</v>
      </c>
      <c r="D24" s="61">
        <f>+[5]Cuadro100!E8</f>
        <v>4.9949882494396798E-4</v>
      </c>
      <c r="E24" s="60">
        <f>+[5]Cuadro100!F8</f>
        <v>0.92</v>
      </c>
      <c r="F24" s="60">
        <f>+[5]Cuadro100!G8</f>
        <v>6.45475364428792E-4</v>
      </c>
      <c r="G24" s="59">
        <f>+[5]Cuadro100!H8</f>
        <v>-0.56999999999999995</v>
      </c>
      <c r="H24" s="61">
        <f>+[5]Cuadro100!I8</f>
        <v>-1.5449485460505299E-5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+[5]Cuadro100!C9</f>
        <v>Sala-Baño</v>
      </c>
      <c r="C30" s="64">
        <f>+[5]Cuadro100!D9</f>
        <v>-0.06</v>
      </c>
      <c r="D30" s="64">
        <f>+[5]Cuadro100!E9</f>
        <v>-3.54894342557234E-5</v>
      </c>
      <c r="E30" s="64">
        <f>+[5]Cuadro100!F9</f>
        <v>-0.17</v>
      </c>
      <c r="F30" s="64">
        <f>+[5]Cuadro100!G9</f>
        <v>-1.9007059190146599E-5</v>
      </c>
      <c r="G30" s="64">
        <f>+[5]Cuadro100!H9</f>
        <v>0.04</v>
      </c>
      <c r="H30" s="64">
        <f>+[5]Cuadro100!I9</f>
        <v>5.5502749672039099E-5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+[5]Cuadro100!C10</f>
        <v>Cortinas</v>
      </c>
      <c r="C31" s="61">
        <f>+[5]Cuadro100!D10</f>
        <v>0</v>
      </c>
      <c r="D31" s="61">
        <f>+[5]Cuadro100!E10</f>
        <v>0</v>
      </c>
      <c r="E31" s="60">
        <f>+[5]Cuadro100!F10</f>
        <v>0</v>
      </c>
      <c r="F31" s="60">
        <f>+[5]Cuadro100!G10</f>
        <v>0</v>
      </c>
      <c r="G31" s="59">
        <f>+[5]Cuadro100!H10</f>
        <v>0</v>
      </c>
      <c r="H31" s="61">
        <f>+[5]Cuadro100!I10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+[5]Cuadro100!C11</f>
        <v>Toallas</v>
      </c>
      <c r="C32" s="61">
        <f>+[5]Cuadro100!D11</f>
        <v>-0.22</v>
      </c>
      <c r="D32" s="61">
        <f>+[5]Cuadro100!E11</f>
        <v>-3.6130862134701399E-5</v>
      </c>
      <c r="E32" s="60">
        <f>+[5]Cuadro100!F11</f>
        <v>-0.27</v>
      </c>
      <c r="F32" s="60">
        <f>+[5]Cuadro100!G11</f>
        <v>-1.95699200378349E-5</v>
      </c>
      <c r="G32" s="59">
        <f>+[5]Cuadro100!H11</f>
        <v>0.13</v>
      </c>
      <c r="H32" s="61">
        <f>+[5]Cuadro100!I11</f>
        <v>5.01082292084381E-5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0"/>
      <c r="D35" s="190"/>
      <c r="E35" s="190"/>
      <c r="F35" s="190"/>
      <c r="G35" s="190"/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+[5]Cuadro101!C2</f>
        <v>Articulo limpieza</v>
      </c>
      <c r="C13" s="64">
        <f>+[5]Cuadro101!D2</f>
        <v>0.19</v>
      </c>
      <c r="D13" s="64">
        <f>+[5]Cuadro101!E2</f>
        <v>3.3450322747867098E-3</v>
      </c>
      <c r="E13" s="64">
        <f>+[5]Cuadro101!F2</f>
        <v>0.49</v>
      </c>
      <c r="F13" s="64">
        <f>+[5]Cuadro101!G2</f>
        <v>9.5965813055548105E-3</v>
      </c>
      <c r="G13" s="64">
        <f>+[5]Cuadro101!H2</f>
        <v>-0.7</v>
      </c>
      <c r="H13" s="64">
        <f>+[5]Cuadro101!I2</f>
        <v>-9.5863088094887104E-3</v>
      </c>
      <c r="I13" s="101"/>
      <c r="J13" s="11"/>
      <c r="K13" s="7"/>
    </row>
    <row r="14" spans="1:22">
      <c r="A14" s="7"/>
      <c r="B14" s="9" t="str">
        <f>+[5]Cuadro101!C3</f>
        <v>Jabón-detergente</v>
      </c>
      <c r="C14" s="61">
        <f>+[5]Cuadro101!D3</f>
        <v>-0.06</v>
      </c>
      <c r="D14" s="61">
        <f>+[5]Cuadro101!E3</f>
        <v>-6.2758868992202901E-4</v>
      </c>
      <c r="E14" s="60">
        <f>+[5]Cuadro101!F3</f>
        <v>0.25</v>
      </c>
      <c r="F14" s="60">
        <f>+[5]Cuadro101!G3</f>
        <v>3.12983674551278E-3</v>
      </c>
      <c r="G14" s="59">
        <f>+[5]Cuadro101!H3</f>
        <v>-1.41</v>
      </c>
      <c r="H14" s="61">
        <f>+[5]Cuadro101!I3</f>
        <v>-1.0157443141924599E-2</v>
      </c>
      <c r="I14" s="129"/>
      <c r="J14" s="11"/>
      <c r="K14" s="7"/>
    </row>
    <row r="15" spans="1:22">
      <c r="A15" s="7"/>
      <c r="B15" s="9" t="str">
        <f>+[5]Cuadro101!C4</f>
        <v>Limpiadores</v>
      </c>
      <c r="C15" s="59">
        <f>+[5]Cuadro101!D4</f>
        <v>-0.13</v>
      </c>
      <c r="D15" s="59">
        <f>+[5]Cuadro101!E4</f>
        <v>-3.7198367073893297E-4</v>
      </c>
      <c r="E15" s="60">
        <f>+[5]Cuadro101!F4</f>
        <v>0.08</v>
      </c>
      <c r="F15" s="60">
        <f>+[5]Cuadro101!G4</f>
        <v>1.9769075680594499E-4</v>
      </c>
      <c r="G15" s="59">
        <f>+[5]Cuadro101!H4</f>
        <v>-0.44</v>
      </c>
      <c r="H15" s="59">
        <f>+[5]Cuadro101!I4</f>
        <v>-1.6373533508350199E-3</v>
      </c>
      <c r="I15" s="129"/>
      <c r="J15" s="11"/>
      <c r="K15" s="7"/>
    </row>
    <row r="16" spans="1:22" s="17" customFormat="1">
      <c r="A16" s="7"/>
      <c r="B16" s="9" t="str">
        <f>+[5]Cuadro101!C5</f>
        <v>Otro utensilio aseo</v>
      </c>
      <c r="C16" s="59">
        <f>+[5]Cuadro101!D5</f>
        <v>1</v>
      </c>
      <c r="D16" s="59">
        <f>+[5]Cuadro101!E5</f>
        <v>4.2839677427915102E-3</v>
      </c>
      <c r="E16" s="60">
        <f>+[5]Cuadro101!F5</f>
        <v>1.34</v>
      </c>
      <c r="F16" s="60">
        <f>+[5]Cuadro101!G5</f>
        <v>6.1550419297425798E-3</v>
      </c>
      <c r="G16" s="59">
        <f>+[5]Cuadro101!H5</f>
        <v>0.79</v>
      </c>
      <c r="H16" s="59">
        <f>+[5]Cuadro101!I5</f>
        <v>2.1883610966654098E-3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+[5]Cuadro101!C6</f>
        <v>Jabón-detergente</v>
      </c>
      <c r="C22" s="64">
        <f>+[5]Cuadro101!D6</f>
        <v>-0.06</v>
      </c>
      <c r="D22" s="64">
        <f>+[5]Cuadro101!E6</f>
        <v>-6.2758868992202901E-4</v>
      </c>
      <c r="E22" s="64">
        <f>+[5]Cuadro101!F6</f>
        <v>0.25</v>
      </c>
      <c r="F22" s="64">
        <f>+[5]Cuadro101!G6</f>
        <v>3.12983674551278E-3</v>
      </c>
      <c r="G22" s="64">
        <f>+[5]Cuadro101!H6</f>
        <v>-1.41</v>
      </c>
      <c r="H22" s="64">
        <f>+[5]Cuadro101!I6</f>
        <v>-1.0157443141924599E-2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+[5]Cuadro101!C7</f>
        <v>Jabones</v>
      </c>
      <c r="C23" s="61">
        <f>+[5]Cuadro101!D7</f>
        <v>1.2</v>
      </c>
      <c r="D23" s="61">
        <f>+[5]Cuadro101!E7</f>
        <v>4.1958761842251502E-3</v>
      </c>
      <c r="E23" s="60">
        <f>+[5]Cuadro101!F7</f>
        <v>0.56000000000000005</v>
      </c>
      <c r="F23" s="60">
        <f>+[5]Cuadro101!G7</f>
        <v>2.8386724893715702E-3</v>
      </c>
      <c r="G23" s="59">
        <f>+[5]Cuadro101!H7</f>
        <v>2.37</v>
      </c>
      <c r="H23" s="61">
        <f>+[5]Cuadro101!I7</f>
        <v>4.5066289454697801E-3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+[5]Cuadro101!C8</f>
        <v>Detergentes</v>
      </c>
      <c r="C24" s="61">
        <f>+[5]Cuadro101!D8</f>
        <v>-0.69</v>
      </c>
      <c r="D24" s="61">
        <f>+[5]Cuadro101!E8</f>
        <v>-4.8045292783163596E-3</v>
      </c>
      <c r="E24" s="60">
        <f>+[5]Cuadro101!F8</f>
        <v>0.04</v>
      </c>
      <c r="F24" s="60">
        <f>+[5]Cuadro101!G8</f>
        <v>2.98031711078898E-4</v>
      </c>
      <c r="G24" s="59">
        <f>+[5]Cuadro101!H8</f>
        <v>-2.76</v>
      </c>
      <c r="H24" s="61">
        <f>+[5]Cuadro101!I8</f>
        <v>-1.4634849428543701E-2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+[5]Cuadro101!C9</f>
        <v>Limpiadores</v>
      </c>
      <c r="C30" s="64">
        <f>+[5]Cuadro101!D9</f>
        <v>-0.13</v>
      </c>
      <c r="D30" s="64">
        <f>+[5]Cuadro101!E9</f>
        <v>-3.7198367073893297E-4</v>
      </c>
      <c r="E30" s="64">
        <f>+[5]Cuadro101!F9</f>
        <v>0.08</v>
      </c>
      <c r="F30" s="64">
        <f>+[5]Cuadro101!G9</f>
        <v>1.9769075680594499E-4</v>
      </c>
      <c r="G30" s="64">
        <f>+[5]Cuadro101!H9</f>
        <v>-0.44</v>
      </c>
      <c r="H30" s="64">
        <f>+[5]Cuadro101!I9</f>
        <v>-1.6373533508350199E-3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+[5]Cuadro101!C10</f>
        <v>Desinfectantes</v>
      </c>
      <c r="C31" s="61">
        <f>+[5]Cuadro101!D10</f>
        <v>-0.06</v>
      </c>
      <c r="D31" s="61">
        <f>+[5]Cuadro101!E10</f>
        <v>-9.8691621237799804E-5</v>
      </c>
      <c r="E31" s="60">
        <f>+[5]Cuadro101!F10</f>
        <v>0.54</v>
      </c>
      <c r="F31" s="60">
        <f>+[5]Cuadro101!G10</f>
        <v>5.4060382301411396E-4</v>
      </c>
      <c r="G31" s="59">
        <f>+[5]Cuadro101!H10</f>
        <v>-0.44</v>
      </c>
      <c r="H31" s="61">
        <f>+[5]Cuadro101!I10</f>
        <v>-1.4297228615870799E-3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+[5]Cuadro101!C11</f>
        <v>Insecticidas</v>
      </c>
      <c r="C32" s="61">
        <f>+[5]Cuadro101!D11</f>
        <v>-0.65</v>
      </c>
      <c r="D32" s="61">
        <f>+[5]Cuadro101!E11</f>
        <v>-1.7681505626913701E-4</v>
      </c>
      <c r="E32" s="60">
        <f>+[5]Cuadro101!F11</f>
        <v>-0.57999999999999996</v>
      </c>
      <c r="F32" s="60">
        <f>+[5]Cuadro101!G11</f>
        <v>-1.19450925723292E-4</v>
      </c>
      <c r="G32" s="59">
        <f>+[5]Cuadro101!H11</f>
        <v>-1.25</v>
      </c>
      <c r="H32" s="61">
        <f>+[5]Cuadro101!I11</f>
        <v>-1.66374694257748E-4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+[5]Cuadro101!C12</f>
        <v>Ceras</v>
      </c>
      <c r="C33" s="61">
        <f>+[5]Cuadro101!D12</f>
        <v>-0.1</v>
      </c>
      <c r="D33" s="61">
        <f>+[5]Cuadro101!E12</f>
        <v>-9.4466740830814093E-5</v>
      </c>
      <c r="E33" s="60">
        <f>+[5]Cuadro101!F12</f>
        <v>-0.17</v>
      </c>
      <c r="F33" s="60">
        <f>+[5]Cuadro101!G12</f>
        <v>-2.1491325249537E-4</v>
      </c>
      <c r="G33" s="59">
        <f>+[5]Cuadro101!H12</f>
        <v>-0.12</v>
      </c>
      <c r="H33" s="61">
        <f>+[5]Cuadro101!I12</f>
        <v>-4.0651394714316402E-5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225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+[5]Cuadro101!C13</f>
        <v>Otro utensilio aseo</v>
      </c>
      <c r="C39" s="64">
        <f>+[5]Cuadro101!D13</f>
        <v>1</v>
      </c>
      <c r="D39" s="64">
        <f>+[5]Cuadro101!E13</f>
        <v>4.2839677427915102E-3</v>
      </c>
      <c r="E39" s="64">
        <f>+[5]Cuadro101!F13</f>
        <v>1.34</v>
      </c>
      <c r="F39" s="64">
        <f>+[5]Cuadro101!G13</f>
        <v>6.1550419297425798E-3</v>
      </c>
      <c r="G39" s="64">
        <f>+[5]Cuadro101!H13</f>
        <v>0.79</v>
      </c>
      <c r="H39" s="64">
        <f>+[5]Cuadro101!I13</f>
        <v>2.1883610966654098E-3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+[5]Cuadro101!C14</f>
        <v>Papel cocina</v>
      </c>
      <c r="C40" s="61">
        <f>+[5]Cuadro101!D14</f>
        <v>0.28999999999999998</v>
      </c>
      <c r="D40" s="61">
        <f>+[5]Cuadro101!E14</f>
        <v>3.4837724743116798E-4</v>
      </c>
      <c r="E40" s="60">
        <f>+[5]Cuadro101!F14</f>
        <v>0.17</v>
      </c>
      <c r="F40" s="60">
        <f>+[5]Cuadro101!G14</f>
        <v>1.2373325737252E-4</v>
      </c>
      <c r="G40" s="59">
        <f>+[5]Cuadro101!H14</f>
        <v>1.1299999999999999</v>
      </c>
      <c r="H40" s="61">
        <f>+[5]Cuadro101!I14</f>
        <v>1.1287906766880599E-3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tr">
        <f>+[5]Cuadro101!C15</f>
        <v>Otro uten. aseo</v>
      </c>
      <c r="C41" s="61">
        <f>+[5]Cuadro101!D15</f>
        <v>1.27</v>
      </c>
      <c r="D41" s="61">
        <f>+[5]Cuadro101!E15</f>
        <v>3.9150872936984903E-3</v>
      </c>
      <c r="E41" s="60">
        <f>+[5]Cuadro101!F15</f>
        <v>1.55</v>
      </c>
      <c r="F41" s="60">
        <f>+[5]Cuadro101!G15</f>
        <v>5.9914074679057201E-3</v>
      </c>
      <c r="G41" s="59">
        <f>+[5]Cuadro101!H15</f>
        <v>0.6</v>
      </c>
      <c r="H41" s="61">
        <f>+[5]Cuadro101!I15</f>
        <v>1.06265552525633E-3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108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+[5]Cuadro102!C2</f>
        <v>Vivienda</v>
      </c>
      <c r="C13" s="64">
        <f>+[5]Cuadro102!D2</f>
        <v>0.62</v>
      </c>
      <c r="D13" s="64">
        <f>+[5]Cuadro102!E2</f>
        <v>0.18302076884846499</v>
      </c>
      <c r="E13" s="64">
        <f>+[5]Cuadro102!F2</f>
        <v>0.77</v>
      </c>
      <c r="F13" s="64">
        <f>+[5]Cuadro102!G2</f>
        <v>0.21735007750848701</v>
      </c>
      <c r="G13" s="64">
        <f>+[5]Cuadro102!H2</f>
        <v>0.59</v>
      </c>
      <c r="H13" s="64">
        <f>+[5]Cuadro102!I2</f>
        <v>0.17359221766527999</v>
      </c>
      <c r="I13" s="87"/>
      <c r="J13" s="87"/>
      <c r="K13" s="87"/>
      <c r="L13" s="11"/>
      <c r="M13" s="7"/>
    </row>
    <row r="14" spans="1:22">
      <c r="A14" s="7"/>
      <c r="B14" s="152" t="str">
        <f>+[5]Cuadro102!C3</f>
        <v>Gas</v>
      </c>
      <c r="C14" s="59">
        <f>+[5]Cuadro102!D3</f>
        <v>7.69</v>
      </c>
      <c r="D14" s="59">
        <f>+[5]Cuadro102!E3</f>
        <v>6.1987372112819301E-2</v>
      </c>
      <c r="E14" s="60">
        <f>+[5]Cuadro102!F3</f>
        <v>6.8</v>
      </c>
      <c r="F14" s="60">
        <f>+[5]Cuadro102!G3</f>
        <v>8.123058072962E-2</v>
      </c>
      <c r="G14" s="59">
        <f>+[5]Cuadro102!H3</f>
        <v>8.9499999999999993</v>
      </c>
      <c r="H14" s="59">
        <f>+[5]Cuadro102!I3</f>
        <v>4.32852045299221E-2</v>
      </c>
      <c r="I14" s="93">
        <f>+[5]Cuadro102!J3</f>
        <v>1</v>
      </c>
      <c r="J14" s="94">
        <f>+[5]Cuadro102!K3</f>
        <v>1</v>
      </c>
      <c r="K14" s="93">
        <f>+[5]Cuadro102!L3</f>
        <v>2</v>
      </c>
      <c r="L14" s="11"/>
      <c r="M14" s="7"/>
    </row>
    <row r="15" spans="1:22">
      <c r="A15" s="7"/>
      <c r="B15" s="152" t="str">
        <f>+[5]Cuadro102!C4</f>
        <v>Energía</v>
      </c>
      <c r="C15" s="61">
        <f>+[5]Cuadro102!D4</f>
        <v>2.2400000000000002</v>
      </c>
      <c r="D15" s="61">
        <f>+[5]Cuadro102!E4</f>
        <v>5.2611998845627297E-2</v>
      </c>
      <c r="E15" s="60">
        <f>+[5]Cuadro102!F4</f>
        <v>1.83</v>
      </c>
      <c r="F15" s="60">
        <f>+[5]Cuadro102!G4</f>
        <v>4.8955520835827999E-2</v>
      </c>
      <c r="G15" s="59">
        <f>+[5]Cuadro102!H4</f>
        <v>2.4700000000000002</v>
      </c>
      <c r="H15" s="61">
        <f>+[5]Cuadro102!I4</f>
        <v>3.7750660026172701E-2</v>
      </c>
      <c r="I15" s="93">
        <f>+[5]Cuadro102!J4</f>
        <v>2</v>
      </c>
      <c r="J15" s="95">
        <f>+[5]Cuadro102!K4</f>
        <v>2</v>
      </c>
      <c r="K15" s="93">
        <f>+[5]Cuadro102!L4</f>
        <v>3</v>
      </c>
      <c r="L15" s="11"/>
      <c r="M15" s="7"/>
      <c r="O15" s="53"/>
    </row>
    <row r="16" spans="1:22">
      <c r="A16" s="7"/>
      <c r="B16" s="152" t="str">
        <f>+[5]Cuadro102!C5</f>
        <v>Arren/to Imputado</v>
      </c>
      <c r="C16" s="62">
        <f>+[5]Cuadro102!D5</f>
        <v>0.23</v>
      </c>
      <c r="D16" s="62">
        <f>+[5]Cuadro102!E5</f>
        <v>2.5031216621929302E-2</v>
      </c>
      <c r="E16" s="63">
        <f>+[5]Cuadro102!F5</f>
        <v>0.36</v>
      </c>
      <c r="F16" s="60">
        <f>+[5]Cuadro102!G5</f>
        <v>2.62732739806164E-2</v>
      </c>
      <c r="G16" s="59">
        <f>+[5]Cuadro102!H5</f>
        <v>0.44</v>
      </c>
      <c r="H16" s="62">
        <f>+[5]Cuadro102!I5</f>
        <v>6.1204816299522E-2</v>
      </c>
      <c r="I16" s="96">
        <f>+[5]Cuadro102!J5</f>
        <v>3</v>
      </c>
      <c r="J16" s="97">
        <f>+[5]Cuadro102!K5</f>
        <v>4</v>
      </c>
      <c r="K16" s="93">
        <f>+[5]Cuadro102!L5</f>
        <v>1</v>
      </c>
      <c r="L16" s="11"/>
      <c r="M16" s="7"/>
      <c r="O16" s="18"/>
    </row>
    <row r="17" spans="1:17">
      <c r="A17" s="7"/>
      <c r="B17" s="152" t="str">
        <f>+[5]Cuadro102!C6</f>
        <v>Arren/to efectivo</v>
      </c>
      <c r="C17" s="59">
        <f>+[5]Cuadro102!D6</f>
        <v>0.26</v>
      </c>
      <c r="D17" s="59">
        <f>+[5]Cuadro102!E6</f>
        <v>1.99968317166603E-2</v>
      </c>
      <c r="E17" s="60">
        <f>+[5]Cuadro102!F6</f>
        <v>0.39</v>
      </c>
      <c r="F17" s="60">
        <f>+[5]Cuadro102!G6</f>
        <v>4.1476112907804202E-2</v>
      </c>
      <c r="G17" s="59">
        <f>+[5]Cuadro102!H6</f>
        <v>0.44</v>
      </c>
      <c r="H17" s="59">
        <f>+[5]Cuadro102!I6</f>
        <v>1.84815526631107E-2</v>
      </c>
      <c r="I17" s="93">
        <f>+[5]Cuadro102!J6</f>
        <v>4</v>
      </c>
      <c r="J17" s="94">
        <f>+[5]Cuadro102!K6</f>
        <v>3</v>
      </c>
      <c r="K17" s="93">
        <f>+[5]Cuadro102!L6</f>
        <v>4</v>
      </c>
      <c r="L17" s="11"/>
      <c r="M17" s="7"/>
    </row>
    <row r="18" spans="1:17">
      <c r="A18" s="7"/>
      <c r="B18" s="152" t="str">
        <f>+[5]Cuadro102!C7</f>
        <v>Otro gto de ocupa.</v>
      </c>
      <c r="C18" s="59">
        <f>+[5]Cuadro102!D7</f>
        <v>0.74</v>
      </c>
      <c r="D18" s="59">
        <f>+[5]Cuadro102!E7</f>
        <v>1.4234650422487401E-2</v>
      </c>
      <c r="E18" s="60">
        <f>+[5]Cuadro102!F7</f>
        <v>0.31</v>
      </c>
      <c r="F18" s="60">
        <f>+[5]Cuadro102!G7</f>
        <v>1.04848424567989E-3</v>
      </c>
      <c r="G18" s="59">
        <f>+[5]Cuadro102!H7</f>
        <v>0.43</v>
      </c>
      <c r="H18" s="59">
        <f>+[5]Cuadro102!I7</f>
        <v>1.8031827453635799E-2</v>
      </c>
      <c r="I18" s="93">
        <f>+[5]Cuadro102!J7</f>
        <v>5</v>
      </c>
      <c r="J18" s="94">
        <f>+[5]Cuadro102!K7</f>
        <v>9</v>
      </c>
      <c r="K18" s="93">
        <f>+[5]Cuadro102!L7</f>
        <v>5</v>
      </c>
      <c r="L18" s="11"/>
      <c r="M18" s="7"/>
    </row>
    <row r="19" spans="1:17">
      <c r="A19" s="7"/>
      <c r="B19" s="152" t="str">
        <f>+[5]Cuadro102!C8</f>
        <v>Acueducto</v>
      </c>
      <c r="C19" s="59">
        <f>+[5]Cuadro102!D8</f>
        <v>0.26</v>
      </c>
      <c r="D19" s="59">
        <f>+[5]Cuadro102!E8</f>
        <v>6.3050181422104603E-3</v>
      </c>
      <c r="E19" s="60">
        <f>+[5]Cuadro102!F8</f>
        <v>0.26</v>
      </c>
      <c r="F19" s="60">
        <f>+[5]Cuadro102!G8</f>
        <v>6.68431133734606E-3</v>
      </c>
      <c r="G19" s="59">
        <f>+[5]Cuadro102!H8</f>
        <v>0.33</v>
      </c>
      <c r="H19" s="59">
        <f>+[5]Cuadro102!I8</f>
        <v>5.9094033136970602E-3</v>
      </c>
      <c r="I19" s="93">
        <f>+[5]Cuadro102!J8</f>
        <v>6</v>
      </c>
      <c r="J19" s="94">
        <f>+[5]Cuadro102!K8</f>
        <v>5</v>
      </c>
      <c r="K19" s="93">
        <f>+[5]Cuadro102!L8</f>
        <v>6</v>
      </c>
      <c r="L19" s="11"/>
      <c r="M19" s="7"/>
    </row>
    <row r="20" spans="1:17">
      <c r="A20" s="7"/>
      <c r="B20" s="152" t="str">
        <f>+[5]Cuadro102!C9</f>
        <v>Jabones</v>
      </c>
      <c r="C20" s="59">
        <f>+[5]Cuadro102!D9</f>
        <v>1.2</v>
      </c>
      <c r="D20" s="59">
        <f>+[5]Cuadro102!E9</f>
        <v>4.1958761842251502E-3</v>
      </c>
      <c r="E20" s="60">
        <f>+[5]Cuadro102!F9</f>
        <v>0.56000000000000005</v>
      </c>
      <c r="F20" s="60">
        <f>+[5]Cuadro102!G9</f>
        <v>2.8386724893715702E-3</v>
      </c>
      <c r="G20" s="59">
        <f>+[5]Cuadro102!H9</f>
        <v>2.37</v>
      </c>
      <c r="H20" s="59">
        <f>+[5]Cuadro102!I9</f>
        <v>4.5066289454697801E-3</v>
      </c>
      <c r="I20" s="93">
        <f>+[5]Cuadro102!J9</f>
        <v>7</v>
      </c>
      <c r="J20" s="94">
        <f>+[5]Cuadro102!K9</f>
        <v>7</v>
      </c>
      <c r="K20" s="93">
        <f>+[5]Cuadro102!L9</f>
        <v>7</v>
      </c>
      <c r="L20" s="11"/>
      <c r="M20" s="7"/>
      <c r="P20" s="17"/>
      <c r="Q20" s="17"/>
    </row>
    <row r="21" spans="1:17">
      <c r="A21" s="7"/>
      <c r="B21" s="152" t="str">
        <f>+[5]Cuadro102!C10</f>
        <v>Otro uten. aseo</v>
      </c>
      <c r="C21" s="59">
        <f>+[5]Cuadro102!D10</f>
        <v>1.27</v>
      </c>
      <c r="D21" s="59">
        <f>+[5]Cuadro102!E10</f>
        <v>3.9150872936984903E-3</v>
      </c>
      <c r="E21" s="60">
        <f>+[5]Cuadro102!F10</f>
        <v>1.55</v>
      </c>
      <c r="F21" s="60">
        <f>+[5]Cuadro102!G10</f>
        <v>5.9914074679057201E-3</v>
      </c>
      <c r="G21" s="59">
        <f>+[5]Cuadro102!H10</f>
        <v>0.6</v>
      </c>
      <c r="H21" s="59">
        <f>+[5]Cuadro102!I10</f>
        <v>1.06265552525633E-3</v>
      </c>
      <c r="I21" s="93">
        <f>+[5]Cuadro102!J10</f>
        <v>8</v>
      </c>
      <c r="J21" s="94">
        <f>+[5]Cuadro102!K10</f>
        <v>6</v>
      </c>
      <c r="K21" s="93">
        <f>+[5]Cuadro102!L10</f>
        <v>10</v>
      </c>
      <c r="L21" s="11"/>
      <c r="M21" s="7"/>
      <c r="O21" s="56"/>
      <c r="P21" s="56"/>
      <c r="Q21" s="56"/>
    </row>
    <row r="22" spans="1:17">
      <c r="A22" s="7"/>
      <c r="B22" s="152" t="str">
        <f>+[5]Cuadro102!C11</f>
        <v>Otros domésticos</v>
      </c>
      <c r="C22" s="59">
        <f>+[5]Cuadro102!D11</f>
        <v>0.51</v>
      </c>
      <c r="D22" s="59">
        <f>+[5]Cuadro102!E11</f>
        <v>1.1583670953430501E-3</v>
      </c>
      <c r="E22" s="60">
        <f>+[5]Cuadro102!F11</f>
        <v>1.54</v>
      </c>
      <c r="F22" s="60">
        <f>+[5]Cuadro102!G11</f>
        <v>1.8948977049640201E-3</v>
      </c>
      <c r="G22" s="59">
        <f>+[5]Cuadro102!H11</f>
        <v>-1.32</v>
      </c>
      <c r="H22" s="59">
        <f>+[5]Cuadro102!I11</f>
        <v>-2.2044645702695201E-3</v>
      </c>
      <c r="I22" s="93">
        <f>+[5]Cuadro102!J11</f>
        <v>9</v>
      </c>
      <c r="J22" s="94">
        <f>+[5]Cuadro102!K11</f>
        <v>8</v>
      </c>
      <c r="K22" s="93">
        <f>+[5]Cuadro102!L11</f>
        <v>30</v>
      </c>
      <c r="L22" s="11"/>
      <c r="M22" s="7"/>
      <c r="O22" s="56"/>
      <c r="P22" s="56"/>
      <c r="Q22" s="56"/>
    </row>
    <row r="23" spans="1:17">
      <c r="A23" s="7"/>
      <c r="B23" s="152" t="str">
        <f>+[5]Cuadro102!C12</f>
        <v>Otros equipos</v>
      </c>
      <c r="C23" s="59">
        <f>+[5]Cuadro102!D12</f>
        <v>0.8</v>
      </c>
      <c r="D23" s="59">
        <f>+[5]Cuadro102!E12</f>
        <v>9.5771745033868905E-4</v>
      </c>
      <c r="E23" s="60">
        <f>+[5]Cuadro102!F12</f>
        <v>0.21</v>
      </c>
      <c r="F23" s="60">
        <f>+[5]Cuadro102!G12</f>
        <v>2.5754372043702698E-4</v>
      </c>
      <c r="G23" s="59">
        <f>+[5]Cuadro102!H12</f>
        <v>1.53</v>
      </c>
      <c r="H23" s="59">
        <f>+[5]Cuadro102!I12</f>
        <v>2.8297711080942901E-3</v>
      </c>
      <c r="I23" s="93">
        <f>+[5]Cuadro102!J12</f>
        <v>10</v>
      </c>
      <c r="J23" s="94">
        <f>+[5]Cuadro102!K12</f>
        <v>16</v>
      </c>
      <c r="K23" s="93">
        <f>+[5]Cuadro102!L12</f>
        <v>8</v>
      </c>
      <c r="L23" s="11"/>
      <c r="M23" s="7"/>
      <c r="O23" s="56"/>
      <c r="P23" s="56"/>
      <c r="Q23" s="56"/>
    </row>
    <row r="24" spans="1:17">
      <c r="A24" s="7"/>
      <c r="B24" s="154" t="str">
        <f>+[5]Cuadro102!C13</f>
        <v>Colchones</v>
      </c>
      <c r="C24" s="59">
        <f>+[5]Cuadro102!D13</f>
        <v>0.93</v>
      </c>
      <c r="D24" s="59">
        <f>+[5]Cuadro102!E13</f>
        <v>4.9949882494396798E-4</v>
      </c>
      <c r="E24" s="60">
        <f>+[5]Cuadro102!F13</f>
        <v>0.92</v>
      </c>
      <c r="F24" s="60">
        <f>+[5]Cuadro102!G13</f>
        <v>6.45475364428792E-4</v>
      </c>
      <c r="G24" s="59">
        <f>+[5]Cuadro102!H13</f>
        <v>-0.56999999999999995</v>
      </c>
      <c r="H24" s="59">
        <f>+[5]Cuadro102!I13</f>
        <v>-1.5449485460505299E-5</v>
      </c>
      <c r="I24" s="93">
        <f>+[5]Cuadro102!J13</f>
        <v>11</v>
      </c>
      <c r="J24" s="94">
        <f>+[5]Cuadro102!K13</f>
        <v>10</v>
      </c>
      <c r="K24" s="93">
        <f>+[5]Cuadro102!L13</f>
        <v>22</v>
      </c>
      <c r="L24" s="11"/>
      <c r="M24" s="7"/>
    </row>
    <row r="25" spans="1:17">
      <c r="A25" s="7"/>
      <c r="B25" s="152" t="str">
        <f>+[5]Cuadro102!C14</f>
        <v>Estufa</v>
      </c>
      <c r="C25" s="59">
        <f>+[5]Cuadro102!D14</f>
        <v>0.91</v>
      </c>
      <c r="D25" s="59">
        <f>+[5]Cuadro102!E14</f>
        <v>3.9416512724535101E-4</v>
      </c>
      <c r="E25" s="60">
        <f>+[5]Cuadro102!F14</f>
        <v>0.52</v>
      </c>
      <c r="F25" s="60">
        <f>+[5]Cuadro102!G14</f>
        <v>2.81507418510846E-4</v>
      </c>
      <c r="G25" s="59">
        <f>+[5]Cuadro102!H14</f>
        <v>2.54</v>
      </c>
      <c r="H25" s="59">
        <f>+[5]Cuadro102!I14</f>
        <v>4.5036090047413202E-4</v>
      </c>
      <c r="I25" s="93">
        <f>+[5]Cuadro102!J14</f>
        <v>12</v>
      </c>
      <c r="J25" s="94">
        <f>+[5]Cuadro102!K14</f>
        <v>15</v>
      </c>
      <c r="K25" s="93">
        <f>+[5]Cuadro102!L14</f>
        <v>12</v>
      </c>
      <c r="L25" s="11"/>
      <c r="M25" s="7"/>
    </row>
    <row r="26" spans="1:17">
      <c r="A26" s="7"/>
      <c r="B26" s="152" t="str">
        <f>+[5]Cuadro102!C15</f>
        <v>Papel cocina</v>
      </c>
      <c r="C26" s="59">
        <f>+[5]Cuadro102!D15</f>
        <v>0.28999999999999998</v>
      </c>
      <c r="D26" s="59">
        <f>+[5]Cuadro102!E15</f>
        <v>3.4837724743116798E-4</v>
      </c>
      <c r="E26" s="60">
        <f>+[5]Cuadro102!F15</f>
        <v>0.17</v>
      </c>
      <c r="F26" s="60">
        <f>+[5]Cuadro102!G15</f>
        <v>1.2373325737252E-4</v>
      </c>
      <c r="G26" s="59">
        <f>+[5]Cuadro102!H15</f>
        <v>1.1299999999999999</v>
      </c>
      <c r="H26" s="59">
        <f>+[5]Cuadro102!I15</f>
        <v>1.1287906766880599E-3</v>
      </c>
      <c r="I26" s="93">
        <f>+[5]Cuadro102!J15</f>
        <v>13</v>
      </c>
      <c r="J26" s="94">
        <f>+[5]Cuadro102!K15</f>
        <v>17</v>
      </c>
      <c r="K26" s="93">
        <f>+[5]Cuadro102!L15</f>
        <v>9</v>
      </c>
      <c r="L26" s="11"/>
      <c r="M26" s="7"/>
    </row>
    <row r="27" spans="1:17">
      <c r="A27" s="7"/>
      <c r="B27" s="152" t="str">
        <f>+[5]Cuadro102!C16</f>
        <v>Vajilla</v>
      </c>
      <c r="C27" s="59">
        <f>+[5]Cuadro102!D16</f>
        <v>0.36</v>
      </c>
      <c r="D27" s="59">
        <f>+[5]Cuadro102!E16</f>
        <v>2.6784933315242098E-4</v>
      </c>
      <c r="E27" s="60">
        <f>+[5]Cuadro102!F16</f>
        <v>0.02</v>
      </c>
      <c r="F27" s="60">
        <f>+[5]Cuadro102!G16</f>
        <v>1.3204640918626999E-5</v>
      </c>
      <c r="G27" s="59">
        <f>+[5]Cuadro102!H16</f>
        <v>1.05</v>
      </c>
      <c r="H27" s="59">
        <f>+[5]Cuadro102!I16</f>
        <v>6.2872956919271202E-4</v>
      </c>
      <c r="I27" s="93">
        <f>+[5]Cuadro102!J16</f>
        <v>14</v>
      </c>
      <c r="J27" s="94">
        <f>+[5]Cuadro102!K16</f>
        <v>18</v>
      </c>
      <c r="K27" s="93">
        <f>+[5]Cuadro102!L16</f>
        <v>11</v>
      </c>
      <c r="L27" s="11"/>
      <c r="M27" s="7"/>
    </row>
    <row r="28" spans="1:17">
      <c r="A28" s="7"/>
      <c r="B28" s="152" t="str">
        <f>+[5]Cuadro102!C17</f>
        <v>Nevera</v>
      </c>
      <c r="C28" s="59">
        <f>+[5]Cuadro102!D17</f>
        <v>7.0000000000000007E-2</v>
      </c>
      <c r="D28" s="59">
        <f>+[5]Cuadro102!E17</f>
        <v>1.4022011270803901E-4</v>
      </c>
      <c r="E28" s="60">
        <f>+[5]Cuadro102!F17</f>
        <v>-0.13</v>
      </c>
      <c r="F28" s="60">
        <f>+[5]Cuadro102!G17</f>
        <v>-3.65648629247812E-4</v>
      </c>
      <c r="G28" s="59">
        <f>+[5]Cuadro102!H17</f>
        <v>0.08</v>
      </c>
      <c r="H28" s="59">
        <f>+[5]Cuadro102!I17</f>
        <v>1.6616398166646501E-4</v>
      </c>
      <c r="I28" s="93">
        <f>+[5]Cuadro102!J17</f>
        <v>15</v>
      </c>
      <c r="J28" s="94">
        <f>+[5]Cuadro102!K17</f>
        <v>31</v>
      </c>
      <c r="K28" s="93">
        <f>+[5]Cuadro102!L17</f>
        <v>15</v>
      </c>
      <c r="L28" s="11"/>
      <c r="M28" s="7"/>
    </row>
    <row r="29" spans="1:17">
      <c r="A29" s="7"/>
      <c r="B29" s="154" t="str">
        <f>+[5]Cuadro102!C18</f>
        <v>Reparación hogar</v>
      </c>
      <c r="C29" s="59">
        <f>+[5]Cuadro102!D18</f>
        <v>0.62</v>
      </c>
      <c r="D29" s="59">
        <f>+[5]Cuadro102!E18</f>
        <v>1.00323171522048E-4</v>
      </c>
      <c r="E29" s="60">
        <f>+[5]Cuadro102!F18</f>
        <v>0</v>
      </c>
      <c r="F29" s="60">
        <f>+[5]Cuadro102!G18</f>
        <v>0</v>
      </c>
      <c r="G29" s="59">
        <f>+[5]Cuadro102!H18</f>
        <v>1.73</v>
      </c>
      <c r="H29" s="59">
        <f>+[5]Cuadro102!I18</f>
        <v>2.5337941167052701E-4</v>
      </c>
      <c r="I29" s="93">
        <f>+[5]Cuadro102!J18</f>
        <v>16</v>
      </c>
      <c r="J29" s="94">
        <f>+[5]Cuadro102!K18</f>
        <v>20</v>
      </c>
      <c r="K29" s="93">
        <f>+[5]Cuadro102!L18</f>
        <v>14</v>
      </c>
      <c r="L29" s="11"/>
      <c r="M29" s="7"/>
    </row>
    <row r="30" spans="1:17">
      <c r="A30" s="7"/>
      <c r="B30" s="152" t="str">
        <f>+[5]Cuadro102!C19</f>
        <v>Otro aparato hogar</v>
      </c>
      <c r="C30" s="59">
        <f>+[5]Cuadro102!D19</f>
        <v>0.11</v>
      </c>
      <c r="D30" s="59">
        <f>+[5]Cuadro102!E19</f>
        <v>5.8822813601463999E-5</v>
      </c>
      <c r="E30" s="60">
        <f>+[5]Cuadro102!F19</f>
        <v>0.46</v>
      </c>
      <c r="F30" s="60">
        <f>+[5]Cuadro102!G19</f>
        <v>3.0185565767384899E-4</v>
      </c>
      <c r="G30" s="59">
        <f>+[5]Cuadro102!H19</f>
        <v>-0.62</v>
      </c>
      <c r="H30" s="59">
        <f>+[5]Cuadro102!I19</f>
        <v>-3.1148171332558898E-4</v>
      </c>
      <c r="I30" s="93">
        <f>+[5]Cuadro102!J19</f>
        <v>17</v>
      </c>
      <c r="J30" s="94">
        <f>+[5]Cuadro102!K19</f>
        <v>13</v>
      </c>
      <c r="K30" s="93">
        <f>+[5]Cuadro102!L19</f>
        <v>27</v>
      </c>
      <c r="L30" s="11"/>
      <c r="M30" s="7"/>
    </row>
    <row r="31" spans="1:17">
      <c r="A31" s="7"/>
      <c r="B31" s="152" t="str">
        <f>+[5]Cuadro102!C20</f>
        <v>Ollas</v>
      </c>
      <c r="C31" s="59">
        <f>+[5]Cuadro102!D20</f>
        <v>0</v>
      </c>
      <c r="D31" s="59">
        <f>+[5]Cuadro102!E20</f>
        <v>0</v>
      </c>
      <c r="E31" s="60">
        <f>+[5]Cuadro102!F20</f>
        <v>-0.41</v>
      </c>
      <c r="F31" s="60">
        <f>+[5]Cuadro102!G20</f>
        <v>-3.43561279779129E-4</v>
      </c>
      <c r="G31" s="59">
        <f>+[5]Cuadro102!H20</f>
        <v>0.16</v>
      </c>
      <c r="H31" s="59">
        <f>+[5]Cuadro102!I20</f>
        <v>1.3480961057629E-4</v>
      </c>
      <c r="I31" s="93">
        <f>+[5]Cuadro102!J20</f>
        <v>18</v>
      </c>
      <c r="J31" s="94">
        <f>+[5]Cuadro102!K20</f>
        <v>30</v>
      </c>
      <c r="K31" s="93">
        <f>+[5]Cuadro102!L20</f>
        <v>16</v>
      </c>
      <c r="L31" s="11"/>
      <c r="M31" s="7"/>
    </row>
    <row r="32" spans="1:17">
      <c r="A32" s="7"/>
      <c r="B32" s="154" t="str">
        <f>+[5]Cuadro102!C21</f>
        <v>Cortinas</v>
      </c>
      <c r="C32" s="59">
        <f>+[5]Cuadro102!D21</f>
        <v>0</v>
      </c>
      <c r="D32" s="59">
        <f>+[5]Cuadro102!E21</f>
        <v>0</v>
      </c>
      <c r="E32" s="60">
        <f>+[5]Cuadro102!F21</f>
        <v>0</v>
      </c>
      <c r="F32" s="60">
        <f>+[5]Cuadro102!G21</f>
        <v>0</v>
      </c>
      <c r="G32" s="59">
        <f>+[5]Cuadro102!H21</f>
        <v>0</v>
      </c>
      <c r="H32" s="59">
        <f>+[5]Cuadro102!I21</f>
        <v>0</v>
      </c>
      <c r="I32" s="93">
        <f>+[5]Cuadro102!J21</f>
        <v>19</v>
      </c>
      <c r="J32" s="94">
        <f>+[5]Cuadro102!K21</f>
        <v>19</v>
      </c>
      <c r="K32" s="93">
        <f>+[5]Cuadro102!L21</f>
        <v>21</v>
      </c>
      <c r="L32" s="11"/>
      <c r="M32" s="7"/>
    </row>
    <row r="33" spans="1:17">
      <c r="A33" s="7"/>
      <c r="B33" s="152" t="str">
        <f>+[5]Cuadro102!C22</f>
        <v>Cubiertos</v>
      </c>
      <c r="C33" s="59">
        <f>+[5]Cuadro102!D22</f>
        <v>-7.0000000000000007E-2</v>
      </c>
      <c r="D33" s="59">
        <f>+[5]Cuadro102!E22</f>
        <v>-6.5592925149801499E-6</v>
      </c>
      <c r="E33" s="60">
        <f>+[5]Cuadro102!F22</f>
        <v>-0.44</v>
      </c>
      <c r="F33" s="60">
        <f>+[5]Cuadro102!G22</f>
        <v>-5.6935296126106197E-5</v>
      </c>
      <c r="G33" s="59">
        <f>+[5]Cuadro102!H22</f>
        <v>-1.23</v>
      </c>
      <c r="H33" s="59">
        <f>+[5]Cuadro102!I22</f>
        <v>-2.8692035236217199E-5</v>
      </c>
      <c r="I33" s="93">
        <f>+[5]Cuadro102!J22</f>
        <v>20</v>
      </c>
      <c r="J33" s="94">
        <f>+[5]Cuadro102!K22</f>
        <v>22</v>
      </c>
      <c r="K33" s="93">
        <f>+[5]Cuadro102!L22</f>
        <v>24</v>
      </c>
      <c r="L33" s="11"/>
      <c r="M33" s="7"/>
    </row>
    <row r="34" spans="1:17">
      <c r="A34" s="7"/>
      <c r="B34" s="152" t="str">
        <f>+[5]Cuadro102!C23</f>
        <v>Toallas</v>
      </c>
      <c r="C34" s="59">
        <f>+[5]Cuadro102!D23</f>
        <v>-0.22</v>
      </c>
      <c r="D34" s="59">
        <f>+[5]Cuadro102!E23</f>
        <v>-3.6130862134701399E-5</v>
      </c>
      <c r="E34" s="60">
        <f>+[5]Cuadro102!F23</f>
        <v>-0.27</v>
      </c>
      <c r="F34" s="60">
        <f>+[5]Cuadro102!G23</f>
        <v>-1.95699200378349E-5</v>
      </c>
      <c r="G34" s="59">
        <f>+[5]Cuadro102!H23</f>
        <v>0.13</v>
      </c>
      <c r="H34" s="59">
        <f>+[5]Cuadro102!I23</f>
        <v>5.01082292084381E-5</v>
      </c>
      <c r="I34" s="93">
        <f>+[5]Cuadro102!J23</f>
        <v>21</v>
      </c>
      <c r="J34" s="94">
        <f>+[5]Cuadro102!K23</f>
        <v>21</v>
      </c>
      <c r="K34" s="93">
        <f>+[5]Cuadro102!L23</f>
        <v>17</v>
      </c>
      <c r="L34" s="11"/>
      <c r="M34" s="7"/>
    </row>
    <row r="35" spans="1:17" s="17" customFormat="1">
      <c r="A35" s="7"/>
      <c r="B35" s="152" t="str">
        <f>+[5]Cuadro102!C24</f>
        <v>Menaje hogar</v>
      </c>
      <c r="C35" s="59">
        <f>+[5]Cuadro102!D24</f>
        <v>-0.14000000000000001</v>
      </c>
      <c r="D35" s="59">
        <f>+[5]Cuadro102!E24</f>
        <v>-3.8006352345571199E-5</v>
      </c>
      <c r="E35" s="60">
        <f>+[5]Cuadro102!F24</f>
        <v>-0.31</v>
      </c>
      <c r="F35" s="60">
        <f>+[5]Cuadro102!G24</f>
        <v>-7.0962001254161599E-5</v>
      </c>
      <c r="G35" s="59">
        <f>+[5]Cuadro102!H24</f>
        <v>1</v>
      </c>
      <c r="H35" s="59">
        <f>+[5]Cuadro102!I24</f>
        <v>4.3074314182571201E-4</v>
      </c>
      <c r="I35" s="93">
        <f>+[5]Cuadro102!J24</f>
        <v>22</v>
      </c>
      <c r="J35" s="94">
        <f>+[5]Cuadro102!K24</f>
        <v>24</v>
      </c>
      <c r="K35" s="93">
        <f>+[5]Cuadro102!L24</f>
        <v>13</v>
      </c>
      <c r="L35" s="11"/>
      <c r="M35" s="7"/>
      <c r="P35" s="6"/>
      <c r="Q35" s="6"/>
    </row>
    <row r="36" spans="1:17" s="17" customFormat="1">
      <c r="A36" s="7"/>
      <c r="B36" s="152" t="str">
        <f>+[5]Cuadro102!C25</f>
        <v>Cobijas</v>
      </c>
      <c r="C36" s="59">
        <f>+[5]Cuadro102!D25</f>
        <v>-0.13</v>
      </c>
      <c r="D36" s="59">
        <f>+[5]Cuadro102!E25</f>
        <v>-7.6844421294172398E-5</v>
      </c>
      <c r="E36" s="60">
        <f>+[5]Cuadro102!F25</f>
        <v>-0.14000000000000001</v>
      </c>
      <c r="F36" s="60">
        <f>+[5]Cuadro102!G25</f>
        <v>-9.0132678308452101E-5</v>
      </c>
      <c r="G36" s="59">
        <f>+[5]Cuadro102!H25</f>
        <v>0</v>
      </c>
      <c r="H36" s="59">
        <f>+[5]Cuadro102!I25</f>
        <v>0</v>
      </c>
      <c r="I36" s="93">
        <f>+[5]Cuadro102!J25</f>
        <v>23</v>
      </c>
      <c r="J36" s="94">
        <f>+[5]Cuadro102!K25</f>
        <v>26</v>
      </c>
      <c r="K36" s="93">
        <f>+[5]Cuadro102!L25</f>
        <v>18</v>
      </c>
      <c r="L36" s="11"/>
      <c r="M36" s="7"/>
      <c r="P36" s="6"/>
      <c r="Q36" s="6"/>
    </row>
    <row r="37" spans="1:17" s="17" customFormat="1">
      <c r="A37" s="7"/>
      <c r="B37" s="152" t="str">
        <f>+[5]Cuadro102!C26</f>
        <v>Ceras</v>
      </c>
      <c r="C37" s="59">
        <f>+[5]Cuadro102!D26</f>
        <v>-0.1</v>
      </c>
      <c r="D37" s="59">
        <f>+[5]Cuadro102!E26</f>
        <v>-9.4466740830814093E-5</v>
      </c>
      <c r="E37" s="60">
        <f>+[5]Cuadro102!F26</f>
        <v>-0.17</v>
      </c>
      <c r="F37" s="60">
        <f>+[5]Cuadro102!G26</f>
        <v>-2.1491325249537E-4</v>
      </c>
      <c r="G37" s="59">
        <f>+[5]Cuadro102!H26</f>
        <v>-0.12</v>
      </c>
      <c r="H37" s="59">
        <f>+[5]Cuadro102!I26</f>
        <v>-4.0651394714316402E-5</v>
      </c>
      <c r="I37" s="93">
        <f>+[5]Cuadro102!J26</f>
        <v>24</v>
      </c>
      <c r="J37" s="94">
        <f>+[5]Cuadro102!K26</f>
        <v>28</v>
      </c>
      <c r="K37" s="93">
        <f>+[5]Cuadro102!L26</f>
        <v>25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6"/>
      <c r="D38" s="110">
        <f>+[5]Cuadro102!E27</f>
        <v>-7.6518399675211159E-3</v>
      </c>
      <c r="E38" s="86"/>
      <c r="F38" s="108">
        <f>+[5]Cuadro102!G27</f>
        <v>-1.6283871239159247E-4</v>
      </c>
      <c r="G38" s="86"/>
      <c r="H38" s="110">
        <f>+[5]Cuadro102!I27</f>
        <v>-2.0645801738358432E-2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174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+[5]Cuadro103!C2</f>
        <v>Vestuario</v>
      </c>
      <c r="C13" s="64">
        <f>+[5]Cuadro103!D2</f>
        <v>0.02</v>
      </c>
      <c r="D13" s="64">
        <f>+[5]Cuadro103!E2</f>
        <v>9.0472073927211599E-4</v>
      </c>
      <c r="E13" s="64">
        <f>+[5]Cuadro103!F2</f>
        <v>-0.12</v>
      </c>
      <c r="F13" s="64">
        <f>+[5]Cuadro103!G2</f>
        <v>-6.4050843381672704E-3</v>
      </c>
      <c r="G13" s="64">
        <f>+[5]Cuadro103!H2</f>
        <v>0.2</v>
      </c>
      <c r="H13" s="64">
        <f>+[5]Cuadro103!I2</f>
        <v>6.3678885382010501E-3</v>
      </c>
      <c r="I13" s="98"/>
      <c r="J13" s="98"/>
      <c r="K13" s="98"/>
      <c r="L13" s="11"/>
      <c r="M13" s="7"/>
    </row>
    <row r="14" spans="1:22">
      <c r="A14" s="7"/>
      <c r="B14" s="32" t="str">
        <f>+[5]Cuadro103!C3</f>
        <v>Vestuarios</v>
      </c>
      <c r="C14" s="59">
        <f>+[5]Cuadro103!D3</f>
        <v>0.02</v>
      </c>
      <c r="D14" s="59">
        <f>+[5]Cuadro103!E3</f>
        <v>6.2734975868182399E-4</v>
      </c>
      <c r="E14" s="60">
        <f>+[5]Cuadro103!F3</f>
        <v>0</v>
      </c>
      <c r="F14" s="60">
        <f>+[5]Cuadro103!G3</f>
        <v>0</v>
      </c>
      <c r="G14" s="59">
        <f>+[5]Cuadro103!H3</f>
        <v>0.18</v>
      </c>
      <c r="H14" s="59">
        <f>+[5]Cuadro103!I3</f>
        <v>4.4266163821538099E-3</v>
      </c>
      <c r="I14" s="93">
        <f>+[5]Cuadro103!J3</f>
        <v>2</v>
      </c>
      <c r="J14" s="94">
        <f>+[5]Cuadro103!K3</f>
        <v>2</v>
      </c>
      <c r="K14" s="93">
        <f>+[5]Cuadro103!L3</f>
        <v>1</v>
      </c>
      <c r="L14" s="11"/>
      <c r="M14" s="7"/>
      <c r="N14" s="6"/>
      <c r="O14" s="157"/>
    </row>
    <row r="15" spans="1:22">
      <c r="A15" s="7"/>
      <c r="B15" s="32" t="str">
        <f>+[5]Cuadro103!C4</f>
        <v>Calzado</v>
      </c>
      <c r="C15" s="59">
        <f>+[5]Cuadro103!D4</f>
        <v>-0.12</v>
      </c>
      <c r="D15" s="59">
        <f>+[5]Cuadro103!E4</f>
        <v>-1.37266401951204E-3</v>
      </c>
      <c r="E15" s="60">
        <f>+[5]Cuadro103!F4</f>
        <v>-0.51</v>
      </c>
      <c r="F15" s="60">
        <f>+[5]Cuadro103!G4</f>
        <v>-6.9337906930186403E-3</v>
      </c>
      <c r="G15" s="59">
        <f>+[5]Cuadro103!H4</f>
        <v>0.13</v>
      </c>
      <c r="H15" s="59">
        <f>+[5]Cuadro103!I4</f>
        <v>6.4316778427380198E-4</v>
      </c>
      <c r="I15" s="93">
        <f>+[5]Cuadro103!J4</f>
        <v>3</v>
      </c>
      <c r="J15" s="94">
        <f>+[5]Cuadro103!K4</f>
        <v>1</v>
      </c>
      <c r="K15" s="93">
        <f>+[5]Cuadro103!L4</f>
        <v>3</v>
      </c>
      <c r="L15" s="11"/>
      <c r="M15" s="7"/>
      <c r="N15" s="6"/>
      <c r="O15" s="6"/>
    </row>
    <row r="16" spans="1:22">
      <c r="A16" s="7"/>
      <c r="B16" s="32" t="str">
        <f>+[5]Cuadro103!C5</f>
        <v>Servicio vestuario</v>
      </c>
      <c r="C16" s="59">
        <f>+[5]Cuadro103!D5</f>
        <v>0.57999999999999996</v>
      </c>
      <c r="D16" s="59">
        <f>+[5]Cuadro103!E5</f>
        <v>1.4092646355188701E-3</v>
      </c>
      <c r="E16" s="60">
        <f>+[5]Cuadro103!F5</f>
        <v>0.22</v>
      </c>
      <c r="F16" s="60">
        <f>+[5]Cuadro103!G5</f>
        <v>4.3985463397387702E-4</v>
      </c>
      <c r="G16" s="59">
        <f>+[5]Cuadro103!H5</f>
        <v>0.6</v>
      </c>
      <c r="H16" s="59">
        <f>+[5]Cuadro103!I5</f>
        <v>1.37963429318976E-3</v>
      </c>
      <c r="I16" s="93">
        <f>+[5]Cuadro103!J5</f>
        <v>1</v>
      </c>
      <c r="J16" s="94">
        <f>+[5]Cuadro103!K5</f>
        <v>3</v>
      </c>
      <c r="K16" s="93">
        <f>+[5]Cuadro103!L5</f>
        <v>2</v>
      </c>
      <c r="L16" s="11"/>
      <c r="M16" s="7"/>
      <c r="N16" s="6"/>
      <c r="O16" s="5"/>
    </row>
    <row r="17" spans="1:21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>
      <c r="A18" s="7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4" t="s">
        <v>209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775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+[5]Cuadro103a!B2</f>
        <v>-7.0000000000000007E-2</v>
      </c>
      <c r="F23" s="60">
        <f>+[5]Cuadro103a!C2</f>
        <v>0.01</v>
      </c>
      <c r="G23" s="59">
        <f>+[5]Cuadro103a!D2</f>
        <v>0.02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+[5]Cuadro103a!B3</f>
        <v>-0.05</v>
      </c>
      <c r="F24" s="60">
        <f>+[5]Cuadro103a!C3</f>
        <v>0.12</v>
      </c>
      <c r="G24" s="59">
        <f>+[5]Cuadro103a!D3</f>
        <v>0.02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+[5]Cuadro104!C2</f>
        <v>Vestuarios</v>
      </c>
      <c r="C13" s="64">
        <f>+[5]Cuadro104!D2</f>
        <v>0.02</v>
      </c>
      <c r="D13" s="64">
        <f>+[5]Cuadro104!E2</f>
        <v>6.2734975868182399E-4</v>
      </c>
      <c r="E13" s="64">
        <f>+[5]Cuadro104!F2</f>
        <v>0</v>
      </c>
      <c r="F13" s="64">
        <f>+[5]Cuadro104!G2</f>
        <v>0</v>
      </c>
      <c r="G13" s="64">
        <f>+[5]Cuadro104!H2</f>
        <v>0.18</v>
      </c>
      <c r="H13" s="64">
        <f>+[5]Cuadro104!I2</f>
        <v>4.4266163821538099E-3</v>
      </c>
      <c r="I13" s="101"/>
      <c r="J13" s="11"/>
      <c r="K13" s="7"/>
    </row>
    <row r="14" spans="1:22">
      <c r="A14" s="7"/>
      <c r="B14" s="9" t="str">
        <f>+[5]Cuadro104!C3</f>
        <v>Vestido hombre</v>
      </c>
      <c r="C14" s="61">
        <f>+[5]Cuadro104!D3</f>
        <v>-0.02</v>
      </c>
      <c r="D14" s="61">
        <f>+[5]Cuadro104!E3</f>
        <v>-2.4518262733473498E-4</v>
      </c>
      <c r="E14" s="60">
        <f>+[5]Cuadro104!F3</f>
        <v>-0.12</v>
      </c>
      <c r="F14" s="60">
        <f>+[5]Cuadro104!G3</f>
        <v>-1.5850262367195099E-3</v>
      </c>
      <c r="G14" s="59">
        <f>+[5]Cuadro104!H3</f>
        <v>0.19</v>
      </c>
      <c r="H14" s="61">
        <f>+[5]Cuadro104!I3</f>
        <v>2.1606671619751302E-3</v>
      </c>
      <c r="I14" s="129"/>
      <c r="J14" s="11"/>
      <c r="K14" s="7"/>
    </row>
    <row r="15" spans="1:22">
      <c r="A15" s="7"/>
      <c r="B15" s="9" t="str">
        <f>+[5]Cuadro104!C4</f>
        <v>Vestido mujer</v>
      </c>
      <c r="C15" s="59">
        <f>+[5]Cuadro104!D4</f>
        <v>-0.02</v>
      </c>
      <c r="D15" s="59">
        <f>+[5]Cuadro104!E4</f>
        <v>-2.0080264018989199E-4</v>
      </c>
      <c r="E15" s="60">
        <f>+[5]Cuadro104!F4</f>
        <v>-0.37</v>
      </c>
      <c r="F15" s="60">
        <f>+[5]Cuadro104!G4</f>
        <v>-4.2798904743123097E-3</v>
      </c>
      <c r="G15" s="59">
        <f>+[5]Cuadro104!H4</f>
        <v>0.55000000000000004</v>
      </c>
      <c r="H15" s="59">
        <f>+[5]Cuadro104!I4</f>
        <v>3.9886834352517398E-3</v>
      </c>
      <c r="I15" s="129"/>
      <c r="J15" s="11"/>
      <c r="K15" s="7"/>
    </row>
    <row r="16" spans="1:22" s="17" customFormat="1">
      <c r="A16" s="7"/>
      <c r="B16" s="9" t="str">
        <f>+[5]Cuadro104!C5</f>
        <v>Vestido niño</v>
      </c>
      <c r="C16" s="59">
        <f>+[5]Cuadro104!D5</f>
        <v>0.43</v>
      </c>
      <c r="D16" s="59">
        <f>+[5]Cuadro104!E5</f>
        <v>3.1110537759091602E-3</v>
      </c>
      <c r="E16" s="60">
        <f>+[5]Cuadro104!F5</f>
        <v>0.62</v>
      </c>
      <c r="F16" s="60">
        <f>+[5]Cuadro104!G5</f>
        <v>6.0993289708598701E-3</v>
      </c>
      <c r="G16" s="59">
        <f>+[5]Cuadro104!H5</f>
        <v>-0.02</v>
      </c>
      <c r="H16" s="59">
        <f>+[5]Cuadro104!I5</f>
        <v>-1.0214292124804399E-4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+[5]Cuadro104!C6</f>
        <v>Vestido bebe</v>
      </c>
      <c r="C17" s="59">
        <f>+[5]Cuadro104!D6</f>
        <v>-1.1399999999999999</v>
      </c>
      <c r="D17" s="59">
        <f>+[5]Cuadro104!E6</f>
        <v>-2.0875726182797601E-3</v>
      </c>
      <c r="E17" s="60">
        <f>+[5]Cuadro104!F6</f>
        <v>-0.1</v>
      </c>
      <c r="F17" s="60">
        <f>+[5]Cuadro104!G6</f>
        <v>-3.1642007700097199E-4</v>
      </c>
      <c r="G17" s="59">
        <f>+[5]Cuadro104!H6</f>
        <v>-1.99</v>
      </c>
      <c r="H17" s="59">
        <f>+[5]Cuadro104!I6</f>
        <v>-1.7129879651464599E-3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+[5]Cuadro104!C7</f>
        <v>Vestido hombre</v>
      </c>
      <c r="C22" s="64">
        <f>+[5]Cuadro104!D7</f>
        <v>-0.02</v>
      </c>
      <c r="D22" s="64">
        <f>+[5]Cuadro104!E7</f>
        <v>-2.4518262733473498E-4</v>
      </c>
      <c r="E22" s="64">
        <f>+[5]Cuadro104!F7</f>
        <v>-0.12</v>
      </c>
      <c r="F22" s="64">
        <f>+[5]Cuadro104!G7</f>
        <v>-1.5850262367195099E-3</v>
      </c>
      <c r="G22" s="64">
        <f>+[5]Cuadro104!H7</f>
        <v>0.19</v>
      </c>
      <c r="H22" s="64">
        <f>+[5]Cuadro104!I7</f>
        <v>2.1606671619751302E-3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+[5]Cuadro104!C8</f>
        <v>Camisa hombre</v>
      </c>
      <c r="C23" s="61">
        <f>+[5]Cuadro104!D8</f>
        <v>-0.09</v>
      </c>
      <c r="D23" s="61">
        <f>+[5]Cuadro104!E8</f>
        <v>-2.1062125036788699E-4</v>
      </c>
      <c r="E23" s="60">
        <f>+[5]Cuadro104!F8</f>
        <v>-0.09</v>
      </c>
      <c r="F23" s="60">
        <f>+[5]Cuadro104!G8</f>
        <v>-1.49145964884926E-4</v>
      </c>
      <c r="G23" s="59">
        <f>+[5]Cuadro104!H8</f>
        <v>-0.04</v>
      </c>
      <c r="H23" s="61">
        <f>+[5]Cuadro104!I8</f>
        <v>-1.2600741571416001E-4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+[5]Cuadro104!C9</f>
        <v>Pantalón hombre</v>
      </c>
      <c r="C24" s="61">
        <f>+[5]Cuadro104!D9</f>
        <v>0.14000000000000001</v>
      </c>
      <c r="D24" s="61">
        <f>+[5]Cuadro104!E9</f>
        <v>4.7960859104214602E-4</v>
      </c>
      <c r="E24" s="60">
        <f>+[5]Cuadro104!F9</f>
        <v>-0.33</v>
      </c>
      <c r="F24" s="60">
        <f>+[5]Cuadro104!G9</f>
        <v>-1.6481625385410101E-3</v>
      </c>
      <c r="G24" s="59">
        <f>+[5]Cuadro104!H9</f>
        <v>1.75</v>
      </c>
      <c r="H24" s="61">
        <f>+[5]Cuadro104!I9</f>
        <v>3.8785015084088002E-3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+[5]Cuadro104!C10</f>
        <v>Interior hombre</v>
      </c>
      <c r="C25" s="61">
        <f>+[5]Cuadro104!D10</f>
        <v>-0.1</v>
      </c>
      <c r="D25" s="61">
        <f>+[5]Cuadro104!E10</f>
        <v>-2.33598399137483E-4</v>
      </c>
      <c r="E25" s="60">
        <f>+[5]Cuadro104!F10</f>
        <v>-0.2</v>
      </c>
      <c r="F25" s="60">
        <f>+[5]Cuadro104!G10</f>
        <v>-5.8238792308230695E-4</v>
      </c>
      <c r="G25" s="59">
        <f>+[5]Cuadro104!H10</f>
        <v>0.55000000000000004</v>
      </c>
      <c r="H25" s="61">
        <f>+[5]Cuadro104!I10</f>
        <v>1.3253382513159901E-3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+[5]Cuadro104!C11</f>
        <v>Otra prenda hom.</v>
      </c>
      <c r="C26" s="61">
        <f>+[5]Cuadro104!D11</f>
        <v>-7.0000000000000007E-2</v>
      </c>
      <c r="D26" s="61">
        <f>+[5]Cuadro104!E11</f>
        <v>-2.9096286290766798E-4</v>
      </c>
      <c r="E26" s="60">
        <f>+[5]Cuadro104!F11</f>
        <v>0.21</v>
      </c>
      <c r="F26" s="60">
        <f>+[5]Cuadro104!G11</f>
        <v>7.6560785680813005E-4</v>
      </c>
      <c r="G26" s="59">
        <f>+[5]Cuadro104!H11</f>
        <v>-0.8</v>
      </c>
      <c r="H26" s="61">
        <f>+[5]Cuadro104!I11</f>
        <v>-2.8766146481432301E-3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+[5]Cuadro104!C12</f>
        <v>Vestido mujer</v>
      </c>
      <c r="C32" s="64">
        <f>+[5]Cuadro104!D12</f>
        <v>-0.02</v>
      </c>
      <c r="D32" s="64">
        <f>+[5]Cuadro104!E12</f>
        <v>-2.0080264018989199E-4</v>
      </c>
      <c r="E32" s="64">
        <f>+[5]Cuadro104!F12</f>
        <v>-0.37</v>
      </c>
      <c r="F32" s="64">
        <f>+[5]Cuadro104!G12</f>
        <v>-4.2798904743123097E-3</v>
      </c>
      <c r="G32" s="64">
        <f>+[5]Cuadro104!H12</f>
        <v>0.55000000000000004</v>
      </c>
      <c r="H32" s="64">
        <f>+[5]Cuadro104!I12</f>
        <v>3.9886834352517398E-3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+[5]Cuadro104!C13</f>
        <v>Blusa</v>
      </c>
      <c r="C33" s="61">
        <f>+[5]Cuadro104!D13</f>
        <v>0.84</v>
      </c>
      <c r="D33" s="61">
        <f>+[5]Cuadro104!E13</f>
        <v>1.78222909847262E-3</v>
      </c>
      <c r="E33" s="60">
        <f>+[5]Cuadro104!F13</f>
        <v>0.49</v>
      </c>
      <c r="F33" s="60">
        <f>+[5]Cuadro104!G13</f>
        <v>1.1333897840549701E-3</v>
      </c>
      <c r="G33" s="59">
        <f>+[5]Cuadro104!H13</f>
        <v>0</v>
      </c>
      <c r="H33" s="61">
        <f>+[5]Cuadro104!I13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+[5]Cuadro104!C14</f>
        <v>Pantalón mujer</v>
      </c>
      <c r="C34" s="61">
        <f>+[5]Cuadro104!D14</f>
        <v>-1.03</v>
      </c>
      <c r="D34" s="61">
        <f>+[5]Cuadro104!E14</f>
        <v>-2.94897826033525E-3</v>
      </c>
      <c r="E34" s="60">
        <f>+[5]Cuadro104!F14</f>
        <v>-1.88</v>
      </c>
      <c r="F34" s="60">
        <f>+[5]Cuadro104!G14</f>
        <v>-7.1088461604244899E-3</v>
      </c>
      <c r="G34" s="59">
        <f>+[5]Cuadro104!H14</f>
        <v>1.6</v>
      </c>
      <c r="H34" s="61">
        <f>+[5]Cuadro104!I14</f>
        <v>1.9707483612207998E-3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tr">
        <f>+[5]Cuadro104!C15</f>
        <v>Interior mujer</v>
      </c>
      <c r="C35" s="61">
        <f>+[5]Cuadro104!D15</f>
        <v>0.32</v>
      </c>
      <c r="D35" s="61">
        <f>+[5]Cuadro104!E15</f>
        <v>7.28928814322247E-4</v>
      </c>
      <c r="E35" s="60">
        <f>+[5]Cuadro104!F15</f>
        <v>0.48</v>
      </c>
      <c r="F35" s="60">
        <f>+[5]Cuadro104!G15</f>
        <v>1.2666689710822501E-3</v>
      </c>
      <c r="G35" s="59">
        <f>+[5]Cuadro104!H15</f>
        <v>0.04</v>
      </c>
      <c r="H35" s="61">
        <f>+[5]Cuadro104!I15</f>
        <v>6.0755244684462203E-5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tr">
        <f>+[5]Cuadro104!C16</f>
        <v>Otra prenda mujer</v>
      </c>
      <c r="C36" s="61">
        <f>+[5]Cuadro104!D16</f>
        <v>0.1</v>
      </c>
      <c r="D36" s="61">
        <f>+[5]Cuadro104!E16</f>
        <v>2.77827041584031E-4</v>
      </c>
      <c r="E36" s="60">
        <f>+[5]Cuadro104!F16</f>
        <v>0.14000000000000001</v>
      </c>
      <c r="F36" s="60">
        <f>+[5]Cuadro104!G16</f>
        <v>3.9677804907174398E-4</v>
      </c>
      <c r="G36" s="59">
        <f>+[5]Cuadro104!H16</f>
        <v>0.72</v>
      </c>
      <c r="H36" s="61">
        <f>+[5]Cuadro104!I16</f>
        <v>1.9558820022782101E-3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3" t="s">
        <v>225</v>
      </c>
      <c r="D38" s="183"/>
      <c r="E38" s="183" t="s">
        <v>69</v>
      </c>
      <c r="F38" s="183"/>
      <c r="G38" s="183" t="s">
        <v>70</v>
      </c>
      <c r="H38" s="18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1" t="s">
        <v>146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tr">
        <f>+[5]Cuadro104!C17</f>
        <v>Vestido niño</v>
      </c>
      <c r="C41" s="64">
        <f>+[5]Cuadro104!D17</f>
        <v>0.43</v>
      </c>
      <c r="D41" s="64">
        <f>+[5]Cuadro104!E17</f>
        <v>3.1110537759091602E-3</v>
      </c>
      <c r="E41" s="64">
        <f>+[5]Cuadro104!F17</f>
        <v>0.62</v>
      </c>
      <c r="F41" s="64">
        <f>+[5]Cuadro104!G17</f>
        <v>6.0993289708598701E-3</v>
      </c>
      <c r="G41" s="64">
        <f>+[5]Cuadro104!H17</f>
        <v>-0.02</v>
      </c>
      <c r="H41" s="64">
        <f>+[5]Cuadro104!I17</f>
        <v>-1.0214292124804399E-4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tr">
        <f>+[5]Cuadro104!C18</f>
        <v>Camisas niño(a)</v>
      </c>
      <c r="C42" s="61">
        <f>+[5]Cuadro104!D18</f>
        <v>-0.19</v>
      </c>
      <c r="D42" s="61">
        <f>+[5]Cuadro104!E18</f>
        <v>-1.66389065395295E-4</v>
      </c>
      <c r="E42" s="60">
        <f>+[5]Cuadro104!F18</f>
        <v>-0.68</v>
      </c>
      <c r="F42" s="60">
        <f>+[5]Cuadro104!G18</f>
        <v>-7.4882613899092203E-4</v>
      </c>
      <c r="G42" s="59">
        <f>+[5]Cuadro104!H18</f>
        <v>5.27</v>
      </c>
      <c r="H42" s="61">
        <f>+[5]Cuadro104!I18</f>
        <v>1.9778850349264502E-3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tr">
        <f>+[5]Cuadro104!C19</f>
        <v>Pantalón niño</v>
      </c>
      <c r="C43" s="61">
        <f>+[5]Cuadro104!D19</f>
        <v>0.72</v>
      </c>
      <c r="D43" s="61">
        <f>+[5]Cuadro104!E19</f>
        <v>1.62016240047029E-3</v>
      </c>
      <c r="E43" s="60">
        <f>+[5]Cuadro104!F19</f>
        <v>1.39</v>
      </c>
      <c r="F43" s="60">
        <f>+[5]Cuadro104!G19</f>
        <v>4.6059565857895198E-3</v>
      </c>
      <c r="G43" s="59">
        <f>+[5]Cuadro104!H19</f>
        <v>-1.94</v>
      </c>
      <c r="H43" s="61">
        <f>+[5]Cuadro104!I19</f>
        <v>-3.3412198702675402E-3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tr">
        <f>+[5]Cuadro104!C20</f>
        <v>Otra prenda niño</v>
      </c>
      <c r="C44" s="61">
        <f>+[5]Cuadro104!D20</f>
        <v>0.7</v>
      </c>
      <c r="D44" s="61">
        <f>+[5]Cuadro104!E20</f>
        <v>1.7582562963330099E-3</v>
      </c>
      <c r="E44" s="60">
        <f>+[5]Cuadro104!F20</f>
        <v>0.49</v>
      </c>
      <c r="F44" s="60">
        <f>+[5]Cuadro104!G20</f>
        <v>1.5768154029020601E-3</v>
      </c>
      <c r="G44" s="59">
        <f>+[5]Cuadro104!H20</f>
        <v>1.96</v>
      </c>
      <c r="H44" s="61">
        <f>+[5]Cuadro104!I20</f>
        <v>3.3299794507434602E-3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tr">
        <f>+[5]Cuadro104!C21</f>
        <v>Interior niño</v>
      </c>
      <c r="C45" s="61">
        <f>+[5]Cuadro104!D21</f>
        <v>-0.05</v>
      </c>
      <c r="D45" s="61">
        <f>+[5]Cuadro104!E21</f>
        <v>-7.9867444720453198E-5</v>
      </c>
      <c r="E45" s="60">
        <f>+[5]Cuadro104!F21</f>
        <v>0.3</v>
      </c>
      <c r="F45" s="60">
        <f>+[5]Cuadro104!G21</f>
        <v>6.6159283642524603E-4</v>
      </c>
      <c r="G45" s="59">
        <f>+[5]Cuadro104!H21</f>
        <v>-1.55</v>
      </c>
      <c r="H45" s="61">
        <f>+[5]Cuadro104!I21</f>
        <v>-2.0315253138956401E-3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3" t="s">
        <v>225</v>
      </c>
      <c r="D47" s="183"/>
      <c r="E47" s="183" t="s">
        <v>69</v>
      </c>
      <c r="F47" s="183"/>
      <c r="G47" s="183" t="s">
        <v>70</v>
      </c>
      <c r="H47" s="183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1" t="s">
        <v>146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tr">
        <f>+[5]Cuadro104!C22</f>
        <v>Vestido bebe</v>
      </c>
      <c r="C50" s="64">
        <f>+[5]Cuadro104!D22</f>
        <v>-1.1399999999999999</v>
      </c>
      <c r="D50" s="64">
        <f>+[5]Cuadro104!E22</f>
        <v>-2.0875726182797601E-3</v>
      </c>
      <c r="E50" s="64">
        <f>+[5]Cuadro104!F22</f>
        <v>-0.1</v>
      </c>
      <c r="F50" s="64">
        <f>+[5]Cuadro104!G22</f>
        <v>-3.1642007700097199E-4</v>
      </c>
      <c r="G50" s="64">
        <f>+[5]Cuadro104!H22</f>
        <v>-1.99</v>
      </c>
      <c r="H50" s="64">
        <f>+[5]Cuadro104!I22</f>
        <v>-1.7129879651464599E-3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tr">
        <f>+[5]Cuadro104!C23</f>
        <v>Camisas bebe</v>
      </c>
      <c r="C51" s="61">
        <f>+[5]Cuadro104!D23</f>
        <v>-0.46</v>
      </c>
      <c r="D51" s="61">
        <f>+[5]Cuadro104!E23</f>
        <v>-1.5887747789310701E-4</v>
      </c>
      <c r="E51" s="60">
        <f>+[5]Cuadro104!F23</f>
        <v>-0.57999999999999996</v>
      </c>
      <c r="F51" s="60">
        <f>+[5]Cuadro104!G23</f>
        <v>-3.71147409027342E-4</v>
      </c>
      <c r="G51" s="59">
        <f>+[5]Cuadro104!H23</f>
        <v>0.09</v>
      </c>
      <c r="H51" s="61">
        <f>+[5]Cuadro104!I23</f>
        <v>8.2366761750739205E-6</v>
      </c>
      <c r="I51" s="20"/>
      <c r="J51" s="11"/>
      <c r="K51" s="7"/>
    </row>
    <row r="52" spans="1:20">
      <c r="A52" s="7"/>
      <c r="B52" s="9" t="str">
        <f>+[5]Cuadro104!C24</f>
        <v>Pañales</v>
      </c>
      <c r="C52" s="61">
        <f>+[5]Cuadro104!D24</f>
        <v>-1.29</v>
      </c>
      <c r="D52" s="61">
        <f>+[5]Cuadro104!E24</f>
        <v>-1.91676145625637E-3</v>
      </c>
      <c r="E52" s="60">
        <f>+[5]Cuadro104!F24</f>
        <v>0.02</v>
      </c>
      <c r="F52" s="60">
        <f>+[5]Cuadro104!G24</f>
        <v>5.0488637301349201E-5</v>
      </c>
      <c r="G52" s="59">
        <f>+[5]Cuadro104!H24</f>
        <v>-2.2400000000000002</v>
      </c>
      <c r="H52" s="61">
        <f>+[5]Cuadro104!I24</f>
        <v>-1.7232762444133901E-3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766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+[5]Cuadro105!C2</f>
        <v>Calzado</v>
      </c>
      <c r="C13" s="64">
        <f>+[5]Cuadro105!D2</f>
        <v>-0.12</v>
      </c>
      <c r="D13" s="64">
        <f>+[5]Cuadro105!E2</f>
        <v>-1.37266401951204E-3</v>
      </c>
      <c r="E13" s="64">
        <f>+[5]Cuadro105!F2</f>
        <v>-0.51</v>
      </c>
      <c r="F13" s="64">
        <f>+[5]Cuadro105!G2</f>
        <v>-6.9337906930186403E-3</v>
      </c>
      <c r="G13" s="64">
        <f>+[5]Cuadro105!H2</f>
        <v>0.13</v>
      </c>
      <c r="H13" s="64">
        <f>+[5]Cuadro105!I2</f>
        <v>6.4316778427380198E-4</v>
      </c>
      <c r="I13" s="101"/>
      <c r="J13" s="11"/>
      <c r="K13" s="7"/>
    </row>
    <row r="14" spans="1:22">
      <c r="A14" s="7"/>
      <c r="B14" s="9" t="str">
        <f>+[5]Cuadro105!C3</f>
        <v>Calzado hombre</v>
      </c>
      <c r="C14" s="61">
        <f>+[5]Cuadro105!D3</f>
        <v>-7.0000000000000007E-2</v>
      </c>
      <c r="D14" s="61">
        <f>+[5]Cuadro105!E3</f>
        <v>-1.78704925644866E-4</v>
      </c>
      <c r="E14" s="60">
        <f>+[5]Cuadro105!F3</f>
        <v>0.01</v>
      </c>
      <c r="F14" s="60">
        <f>+[5]Cuadro105!G3</f>
        <v>2.5032010756836899E-5</v>
      </c>
      <c r="G14" s="59">
        <f>+[5]Cuadro105!H3</f>
        <v>-0.3</v>
      </c>
      <c r="H14" s="61">
        <f>+[5]Cuadro105!I3</f>
        <v>-4.02287764927158E-4</v>
      </c>
      <c r="I14" s="129"/>
      <c r="J14" s="11"/>
      <c r="K14" s="7"/>
    </row>
    <row r="15" spans="1:22">
      <c r="A15" s="7"/>
      <c r="B15" s="9" t="str">
        <f>+[5]Cuadro105!C4</f>
        <v>Calzado mujer</v>
      </c>
      <c r="C15" s="59">
        <f>+[5]Cuadro105!D4</f>
        <v>0.46</v>
      </c>
      <c r="D15" s="59">
        <f>+[5]Cuadro105!E4</f>
        <v>1.13427793274446E-3</v>
      </c>
      <c r="E15" s="60">
        <f>+[5]Cuadro105!F4</f>
        <v>0.27</v>
      </c>
      <c r="F15" s="60">
        <f>+[5]Cuadro105!G4</f>
        <v>4.8225331856894301E-4</v>
      </c>
      <c r="G15" s="59">
        <f>+[5]Cuadro105!H4</f>
        <v>0.73</v>
      </c>
      <c r="H15" s="59">
        <f>+[5]Cuadro105!I4</f>
        <v>5.9806290778909499E-4</v>
      </c>
      <c r="I15" s="129"/>
      <c r="J15" s="11"/>
      <c r="K15" s="7"/>
    </row>
    <row r="16" spans="1:22" s="17" customFormat="1">
      <c r="A16" s="7"/>
      <c r="B16" s="9" t="str">
        <f>+[5]Cuadro105!C5</f>
        <v>Calzado deportivo</v>
      </c>
      <c r="C16" s="59">
        <f>+[5]Cuadro105!D5</f>
        <v>-0.39</v>
      </c>
      <c r="D16" s="59">
        <f>+[5]Cuadro105!E5</f>
        <v>-1.1696277514034201E-3</v>
      </c>
      <c r="E16" s="60">
        <f>+[5]Cuadro105!F5</f>
        <v>-1.07</v>
      </c>
      <c r="F16" s="60">
        <f>+[5]Cuadro105!G5</f>
        <v>-4.95018889182639E-3</v>
      </c>
      <c r="G16" s="59">
        <f>+[5]Cuadro105!H5</f>
        <v>0.5</v>
      </c>
      <c r="H16" s="59">
        <f>+[5]Cuadro105!I5</f>
        <v>4.6799196999178997E-4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+[5]Cuadro105!C6</f>
        <v>Calzado niños</v>
      </c>
      <c r="C17" s="59">
        <f>+[5]Cuadro105!D6</f>
        <v>-0.33</v>
      </c>
      <c r="D17" s="59">
        <f>+[5]Cuadro105!E6</f>
        <v>-1.12909521109923E-3</v>
      </c>
      <c r="E17" s="60">
        <f>+[5]Cuadro105!F6</f>
        <v>-0.54</v>
      </c>
      <c r="F17" s="60">
        <f>+[5]Cuadro105!G6</f>
        <v>-2.5271200087802499E-3</v>
      </c>
      <c r="G17" s="59">
        <f>+[5]Cuadro105!H6</f>
        <v>-0.01</v>
      </c>
      <c r="H17" s="59">
        <f>+[5]Cuadro105!I6</f>
        <v>-1.8513861689232599E-5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3" t="s">
        <v>225</v>
      </c>
      <c r="D20" s="183"/>
      <c r="E20" s="183" t="s">
        <v>69</v>
      </c>
      <c r="F20" s="183"/>
      <c r="G20" s="183" t="s">
        <v>70</v>
      </c>
      <c r="H20" s="18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+[5]Cuadro105!C7</f>
        <v>Calzado hombre</v>
      </c>
      <c r="C23" s="64">
        <f>+[5]Cuadro105!D7</f>
        <v>-7.0000000000000007E-2</v>
      </c>
      <c r="D23" s="64">
        <f>+[5]Cuadro105!E7</f>
        <v>-1.78704925644866E-4</v>
      </c>
      <c r="E23" s="64">
        <f>+[5]Cuadro105!F7</f>
        <v>0.01</v>
      </c>
      <c r="F23" s="64">
        <f>+[5]Cuadro105!G7</f>
        <v>2.5032010756836899E-5</v>
      </c>
      <c r="G23" s="64">
        <f>+[5]Cuadro105!H7</f>
        <v>-0.3</v>
      </c>
      <c r="H23" s="64">
        <f>+[5]Cuadro105!I7</f>
        <v>-4.02287764927158E-4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+[5]Cuadro105!C8</f>
        <v>Calzado de hombre</v>
      </c>
      <c r="C24" s="61">
        <f>+[5]Cuadro105!D8</f>
        <v>-7.0000000000000007E-2</v>
      </c>
      <c r="D24" s="61">
        <f>+[5]Cuadro105!E8</f>
        <v>-1.78704925644866E-4</v>
      </c>
      <c r="E24" s="60">
        <f>+[5]Cuadro105!F8</f>
        <v>0.01</v>
      </c>
      <c r="F24" s="60">
        <f>+[5]Cuadro105!G8</f>
        <v>2.5032010756836899E-5</v>
      </c>
      <c r="G24" s="59">
        <f>+[5]Cuadro105!H8</f>
        <v>-0.3</v>
      </c>
      <c r="H24" s="61">
        <f>+[5]Cuadro105!I8</f>
        <v>-4.02287764927158E-4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3" t="s">
        <v>225</v>
      </c>
      <c r="D28" s="183"/>
      <c r="E28" s="183" t="s">
        <v>69</v>
      </c>
      <c r="F28" s="183"/>
      <c r="G28" s="183" t="s">
        <v>70</v>
      </c>
      <c r="H28" s="183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1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tr">
        <f>+[5]Cuadro105!C9</f>
        <v>Calzado mujer</v>
      </c>
      <c r="C31" s="64">
        <f>+[5]Cuadro105!D9</f>
        <v>0.46</v>
      </c>
      <c r="D31" s="64">
        <f>+[5]Cuadro105!E9</f>
        <v>1.13427793274446E-3</v>
      </c>
      <c r="E31" s="64">
        <f>+[5]Cuadro105!F9</f>
        <v>0.27</v>
      </c>
      <c r="F31" s="64">
        <f>+[5]Cuadro105!G9</f>
        <v>4.8225331856894301E-4</v>
      </c>
      <c r="G31" s="64">
        <f>+[5]Cuadro105!H9</f>
        <v>0.73</v>
      </c>
      <c r="H31" s="64">
        <f>+[5]Cuadro105!I9</f>
        <v>5.9806290778909499E-4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+[5]Cuadro105!C10</f>
        <v>Calzado de mujer</v>
      </c>
      <c r="C32" s="61">
        <f>+[5]Cuadro105!D10</f>
        <v>0.46</v>
      </c>
      <c r="D32" s="61">
        <f>+[5]Cuadro105!E10</f>
        <v>1.13427793274446E-3</v>
      </c>
      <c r="E32" s="60">
        <f>+[5]Cuadro105!F10</f>
        <v>0.27</v>
      </c>
      <c r="F32" s="60">
        <f>+[5]Cuadro105!G10</f>
        <v>4.8225331856894301E-4</v>
      </c>
      <c r="G32" s="59">
        <f>+[5]Cuadro105!H10</f>
        <v>0.73</v>
      </c>
      <c r="H32" s="61">
        <f>+[5]Cuadro105!I10</f>
        <v>5.9806290778909499E-4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+[5]Cuadro105!C11</f>
        <v>Calzado deportivo</v>
      </c>
      <c r="C38" s="64">
        <f>+[5]Cuadro105!D11</f>
        <v>-0.39</v>
      </c>
      <c r="D38" s="64">
        <f>+[5]Cuadro105!E11</f>
        <v>-1.1696277514034201E-3</v>
      </c>
      <c r="E38" s="64">
        <f>+[5]Cuadro105!F11</f>
        <v>-1.07</v>
      </c>
      <c r="F38" s="64">
        <f>+[5]Cuadro105!G11</f>
        <v>-4.95018889182639E-3</v>
      </c>
      <c r="G38" s="64">
        <f>+[5]Cuadro105!H11</f>
        <v>0.5</v>
      </c>
      <c r="H38" s="64">
        <f>+[5]Cuadro105!I11</f>
        <v>4.6799196999178997E-4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+[5]Cuadro105!C12</f>
        <v>Calzado deporte</v>
      </c>
      <c r="C39" s="61">
        <f>+[5]Cuadro105!D12</f>
        <v>-0.39</v>
      </c>
      <c r="D39" s="61">
        <f>+[5]Cuadro105!E12</f>
        <v>-1.1696277514034201E-3</v>
      </c>
      <c r="E39" s="60">
        <f>+[5]Cuadro105!F12</f>
        <v>-1.07</v>
      </c>
      <c r="F39" s="60">
        <f>+[5]Cuadro105!G12</f>
        <v>-4.95018889182639E-3</v>
      </c>
      <c r="G39" s="59">
        <f>+[5]Cuadro105!H12</f>
        <v>0.5</v>
      </c>
      <c r="H39" s="61">
        <f>+[5]Cuadro105!I12</f>
        <v>4.6799196999178997E-4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3" t="s">
        <v>225</v>
      </c>
      <c r="D42" s="183"/>
      <c r="E42" s="183" t="s">
        <v>69</v>
      </c>
      <c r="F42" s="183"/>
      <c r="G42" s="183" t="s">
        <v>70</v>
      </c>
      <c r="H42" s="18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1" t="s">
        <v>146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tr">
        <f>+[5]Cuadro105!C13</f>
        <v>Calzado niños</v>
      </c>
      <c r="C45" s="64">
        <f>+[5]Cuadro105!D13</f>
        <v>-0.33</v>
      </c>
      <c r="D45" s="64">
        <f>+[5]Cuadro105!E13</f>
        <v>-1.12909521109923E-3</v>
      </c>
      <c r="E45" s="64">
        <f>+[5]Cuadro105!F13</f>
        <v>-0.54</v>
      </c>
      <c r="F45" s="64">
        <f>+[5]Cuadro105!G13</f>
        <v>-2.5271200087802499E-3</v>
      </c>
      <c r="G45" s="64">
        <f>+[5]Cuadro105!H13</f>
        <v>-0.01</v>
      </c>
      <c r="H45" s="64">
        <f>+[5]Cuadro105!I13</f>
        <v>-1.8513861689232599E-5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tr">
        <f>+[5]Cuadro105!C14</f>
        <v>Calzado niño</v>
      </c>
      <c r="C46" s="61">
        <f>+[5]Cuadro105!D14</f>
        <v>-0.33</v>
      </c>
      <c r="D46" s="61">
        <f>+[5]Cuadro105!E14</f>
        <v>-1.12909521109923E-3</v>
      </c>
      <c r="E46" s="60">
        <f>+[5]Cuadro105!F14</f>
        <v>-0.54</v>
      </c>
      <c r="F46" s="60">
        <f>+[5]Cuadro105!G14</f>
        <v>-2.5271200087802499E-3</v>
      </c>
      <c r="G46" s="59">
        <f>+[5]Cuadro105!H14</f>
        <v>-0.01</v>
      </c>
      <c r="H46" s="61">
        <f>+[5]Cuadro105!I14</f>
        <v>-1.8513861689232599E-5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+[5]Cuadro106!C2</f>
        <v>Servicio vestuario</v>
      </c>
      <c r="C13" s="64">
        <f>+[5]Cuadro106!D2</f>
        <v>0.57999999999999996</v>
      </c>
      <c r="D13" s="64">
        <f>+[5]Cuadro106!E2</f>
        <v>1.4092646355188701E-3</v>
      </c>
      <c r="E13" s="64">
        <f>+[5]Cuadro106!F2</f>
        <v>0.22</v>
      </c>
      <c r="F13" s="64">
        <f>+[5]Cuadro106!G2</f>
        <v>4.3985463397387702E-4</v>
      </c>
      <c r="G13" s="64">
        <f>+[5]Cuadro106!H2</f>
        <v>0.6</v>
      </c>
      <c r="H13" s="64">
        <f>+[5]Cuadro106!I2</f>
        <v>1.37963429318976E-3</v>
      </c>
      <c r="I13" s="101"/>
      <c r="J13" s="11"/>
      <c r="K13" s="7"/>
    </row>
    <row r="14" spans="1:22">
      <c r="A14" s="7"/>
      <c r="B14" s="9" t="str">
        <f>+[5]Cuadro106!C3</f>
        <v>Servicio vestidos</v>
      </c>
      <c r="C14" s="61">
        <f>+[5]Cuadro106!D3</f>
        <v>0.66</v>
      </c>
      <c r="D14" s="61">
        <f>+[5]Cuadro106!E3</f>
        <v>1.3933173313806101E-3</v>
      </c>
      <c r="E14" s="60">
        <f>+[5]Cuadro106!F3</f>
        <v>0.27</v>
      </c>
      <c r="F14" s="60">
        <f>+[5]Cuadro106!G3</f>
        <v>4.3855826995754397E-4</v>
      </c>
      <c r="G14" s="59">
        <f>+[5]Cuadro106!H3</f>
        <v>0.65</v>
      </c>
      <c r="H14" s="61">
        <f>+[5]Cuadro106!I3</f>
        <v>1.3916365706832701E-3</v>
      </c>
      <c r="I14" s="129"/>
      <c r="J14" s="11"/>
      <c r="K14" s="7"/>
    </row>
    <row r="15" spans="1:22">
      <c r="A15" s="7"/>
      <c r="B15" s="9" t="str">
        <f>+[5]Cuadro106!C4</f>
        <v>Servicio calzado</v>
      </c>
      <c r="C15" s="59">
        <f>+[5]Cuadro106!D4</f>
        <v>0</v>
      </c>
      <c r="D15" s="59">
        <f>+[5]Cuadro106!E4</f>
        <v>0</v>
      </c>
      <c r="E15" s="60">
        <f>+[5]Cuadro106!F4</f>
        <v>0</v>
      </c>
      <c r="F15" s="60">
        <f>+[5]Cuadro106!G4</f>
        <v>0</v>
      </c>
      <c r="G15" s="59">
        <f>+[5]Cuadro106!H4</f>
        <v>0</v>
      </c>
      <c r="H15" s="59">
        <f>+[5]Cuadro106!I4</f>
        <v>0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+[5]Cuadro106!C5</f>
        <v>Servicio vestidos</v>
      </c>
      <c r="C21" s="64">
        <f>+[5]Cuadro106!D5</f>
        <v>0.66</v>
      </c>
      <c r="D21" s="64">
        <f>+[5]Cuadro106!E5</f>
        <v>1.3933173313806101E-3</v>
      </c>
      <c r="E21" s="64">
        <f>+[5]Cuadro106!F5</f>
        <v>0.27</v>
      </c>
      <c r="F21" s="64">
        <f>+[5]Cuadro106!G5</f>
        <v>4.3855826995754397E-4</v>
      </c>
      <c r="G21" s="64">
        <f>+[5]Cuadro106!H5</f>
        <v>0.65</v>
      </c>
      <c r="H21" s="64">
        <f>+[5]Cuadro106!I5</f>
        <v>1.3916365706832701E-3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+[5]Cuadro106!C6</f>
        <v>Confección</v>
      </c>
      <c r="C22" s="61">
        <f>+[5]Cuadro106!D6</f>
        <v>0.05</v>
      </c>
      <c r="D22" s="61">
        <f>+[5]Cuadro106!E6</f>
        <v>1.74940873441225E-5</v>
      </c>
      <c r="E22" s="60">
        <f>+[5]Cuadro106!F6</f>
        <v>0.46</v>
      </c>
      <c r="F22" s="60">
        <f>+[5]Cuadro106!G6</f>
        <v>2.1866718419573801E-4</v>
      </c>
      <c r="G22" s="59">
        <f>+[5]Cuadro106!H6</f>
        <v>-0.18</v>
      </c>
      <c r="H22" s="61">
        <f>+[5]Cuadro106!I6</f>
        <v>-7.5616965647984699E-5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+[5]Cuadro106!C7</f>
        <v>Lavandería</v>
      </c>
      <c r="C23" s="61">
        <f>+[5]Cuadro106!D7</f>
        <v>0.79</v>
      </c>
      <c r="D23" s="61">
        <f>+[5]Cuadro106!E7</f>
        <v>1.39143393618286E-3</v>
      </c>
      <c r="E23" s="60">
        <f>+[5]Cuadro106!F7</f>
        <v>0.19</v>
      </c>
      <c r="F23" s="60">
        <f>+[5]Cuadro106!G7</f>
        <v>2.18313255957688E-4</v>
      </c>
      <c r="G23" s="59">
        <f>+[5]Cuadro106!H7</f>
        <v>0.85</v>
      </c>
      <c r="H23" s="61">
        <f>+[5]Cuadro106!I7</f>
        <v>1.46273535935341E-3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+[5]Cuadro106!C8</f>
        <v>Servicio calzado</v>
      </c>
      <c r="C29" s="64">
        <f>+[5]Cuadro106!D8</f>
        <v>0</v>
      </c>
      <c r="D29" s="64">
        <f>+[5]Cuadro106!E8</f>
        <v>0</v>
      </c>
      <c r="E29" s="64">
        <f>+[5]Cuadro106!F8</f>
        <v>0</v>
      </c>
      <c r="F29" s="64">
        <f>+[5]Cuadro106!G8</f>
        <v>0</v>
      </c>
      <c r="G29" s="64">
        <f>+[5]Cuadro106!H8</f>
        <v>0</v>
      </c>
      <c r="H29" s="64">
        <f>+[5]Cuadro106!I8</f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+[5]Cuadro106!C9</f>
        <v>Reparación calzado</v>
      </c>
      <c r="C30" s="61">
        <f>+[5]Cuadro106!D9</f>
        <v>0</v>
      </c>
      <c r="D30" s="61">
        <f>+[5]Cuadro106!E9</f>
        <v>0</v>
      </c>
      <c r="E30" s="60">
        <f>+[5]Cuadro106!F9</f>
        <v>0</v>
      </c>
      <c r="F30" s="60">
        <f>+[5]Cuadro106!G9</f>
        <v>0</v>
      </c>
      <c r="G30" s="59">
        <f>+[5]Cuadro106!H9</f>
        <v>0</v>
      </c>
      <c r="H30" s="61">
        <f>+[5]Cuadro106!I9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0"/>
      <c r="D40" s="190"/>
      <c r="E40" s="190"/>
      <c r="F40" s="190"/>
      <c r="G40" s="190"/>
      <c r="H40" s="19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109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+[5]Cuadro107!C2</f>
        <v>Vestuario</v>
      </c>
      <c r="C13" s="64">
        <f>+[5]Cuadro107!D2</f>
        <v>0.02</v>
      </c>
      <c r="D13" s="64">
        <f>+[5]Cuadro107!E2</f>
        <v>9.0472073927211599E-4</v>
      </c>
      <c r="E13" s="64">
        <f>+[5]Cuadro107!F2</f>
        <v>-0.12</v>
      </c>
      <c r="F13" s="64">
        <f>+[5]Cuadro107!G2</f>
        <v>-6.4050843381672704E-3</v>
      </c>
      <c r="G13" s="64">
        <f>+[5]Cuadro107!H2</f>
        <v>0.2</v>
      </c>
      <c r="H13" s="64">
        <f>+[5]Cuadro107!I2</f>
        <v>6.3678885382010501E-3</v>
      </c>
      <c r="I13" s="98"/>
      <c r="J13" s="98"/>
      <c r="K13" s="98"/>
      <c r="L13" s="11"/>
      <c r="M13" s="7"/>
    </row>
    <row r="14" spans="1:22">
      <c r="A14" s="7"/>
      <c r="B14" s="152" t="str">
        <f>+[5]Cuadro107!C3</f>
        <v>Blusa</v>
      </c>
      <c r="C14" s="59">
        <f>+[5]Cuadro107!D3</f>
        <v>0.84</v>
      </c>
      <c r="D14" s="59">
        <f>+[5]Cuadro107!E3</f>
        <v>1.78222909847262E-3</v>
      </c>
      <c r="E14" s="60">
        <f>+[5]Cuadro107!F3</f>
        <v>0.49</v>
      </c>
      <c r="F14" s="60">
        <f>+[5]Cuadro107!G3</f>
        <v>1.1333897840549701E-3</v>
      </c>
      <c r="G14" s="59">
        <f>+[5]Cuadro107!H3</f>
        <v>0</v>
      </c>
      <c r="H14" s="59">
        <f>+[5]Cuadro107!I3</f>
        <v>0</v>
      </c>
      <c r="I14" s="93">
        <f>+[5]Cuadro107!J3</f>
        <v>1</v>
      </c>
      <c r="J14" s="94">
        <f>+[5]Cuadro107!K3</f>
        <v>18</v>
      </c>
      <c r="K14" s="93">
        <f>+[5]Cuadro107!L3</f>
        <v>13</v>
      </c>
      <c r="L14" s="11"/>
      <c r="M14" s="7"/>
    </row>
    <row r="15" spans="1:22">
      <c r="A15" s="7"/>
      <c r="B15" s="152" t="str">
        <f>+[5]Cuadro107!C4</f>
        <v>Otra prenda niño</v>
      </c>
      <c r="C15" s="59">
        <f>+[5]Cuadro107!D4</f>
        <v>0.7</v>
      </c>
      <c r="D15" s="59">
        <f>+[5]Cuadro107!E4</f>
        <v>1.7582562963330099E-3</v>
      </c>
      <c r="E15" s="60">
        <f>+[5]Cuadro107!F4</f>
        <v>0.49</v>
      </c>
      <c r="F15" s="60">
        <f>+[5]Cuadro107!G4</f>
        <v>1.5768154029020601E-3</v>
      </c>
      <c r="G15" s="59">
        <f>+[5]Cuadro107!H4</f>
        <v>1.96</v>
      </c>
      <c r="H15" s="59">
        <f>+[5]Cuadro107!I4</f>
        <v>3.3299794507434602E-3</v>
      </c>
      <c r="I15" s="93">
        <f>+[5]Cuadro107!J4</f>
        <v>2</v>
      </c>
      <c r="J15" s="94">
        <f>+[5]Cuadro107!K4</f>
        <v>20</v>
      </c>
      <c r="K15" s="93">
        <f>+[5]Cuadro107!L4</f>
        <v>2</v>
      </c>
      <c r="L15" s="11"/>
      <c r="M15" s="7"/>
      <c r="O15" s="53"/>
    </row>
    <row r="16" spans="1:22">
      <c r="A16" s="7"/>
      <c r="B16" s="152" t="str">
        <f>+[5]Cuadro107!C5</f>
        <v>Pantalón niño</v>
      </c>
      <c r="C16" s="59">
        <f>+[5]Cuadro107!D5</f>
        <v>0.72</v>
      </c>
      <c r="D16" s="59">
        <f>+[5]Cuadro107!E5</f>
        <v>1.62016240047029E-3</v>
      </c>
      <c r="E16" s="60">
        <f>+[5]Cuadro107!F5</f>
        <v>1.39</v>
      </c>
      <c r="F16" s="60">
        <f>+[5]Cuadro107!G5</f>
        <v>4.6059565857895198E-3</v>
      </c>
      <c r="G16" s="59">
        <f>+[5]Cuadro107!H5</f>
        <v>-1.94</v>
      </c>
      <c r="H16" s="59">
        <f>+[5]Cuadro107!I5</f>
        <v>-3.3412198702675402E-3</v>
      </c>
      <c r="I16" s="93">
        <f>+[5]Cuadro107!J5</f>
        <v>3</v>
      </c>
      <c r="J16" s="94">
        <f>+[5]Cuadro107!K5</f>
        <v>21</v>
      </c>
      <c r="K16" s="93">
        <f>+[5]Cuadro107!L5</f>
        <v>21</v>
      </c>
      <c r="L16" s="11"/>
      <c r="M16" s="7"/>
      <c r="O16" s="18"/>
    </row>
    <row r="17" spans="1:17">
      <c r="A17" s="7"/>
      <c r="B17" s="152" t="str">
        <f>+[5]Cuadro107!C6</f>
        <v>Lavandería</v>
      </c>
      <c r="C17" s="59">
        <f>+[5]Cuadro107!D6</f>
        <v>0.79</v>
      </c>
      <c r="D17" s="59">
        <f>+[5]Cuadro107!E6</f>
        <v>1.39143393618286E-3</v>
      </c>
      <c r="E17" s="60">
        <f>+[5]Cuadro107!F6</f>
        <v>0.19</v>
      </c>
      <c r="F17" s="60">
        <f>+[5]Cuadro107!G6</f>
        <v>2.18313255957688E-4</v>
      </c>
      <c r="G17" s="59">
        <f>+[5]Cuadro107!H6</f>
        <v>0.85</v>
      </c>
      <c r="H17" s="59">
        <f>+[5]Cuadro107!I6</f>
        <v>1.46273535935341E-3</v>
      </c>
      <c r="I17" s="93">
        <f>+[5]Cuadro107!J6</f>
        <v>4</v>
      </c>
      <c r="J17" s="94">
        <f>+[5]Cuadro107!K6</f>
        <v>12</v>
      </c>
      <c r="K17" s="93">
        <f>+[5]Cuadro107!L6</f>
        <v>6</v>
      </c>
      <c r="L17" s="11"/>
      <c r="M17" s="7"/>
    </row>
    <row r="18" spans="1:17">
      <c r="A18" s="7"/>
      <c r="B18" s="152" t="str">
        <f>+[5]Cuadro107!C7</f>
        <v>Calzado de mujer</v>
      </c>
      <c r="C18" s="59">
        <f>+[5]Cuadro107!D7</f>
        <v>0.46</v>
      </c>
      <c r="D18" s="59">
        <f>+[5]Cuadro107!E7</f>
        <v>1.13427793274446E-3</v>
      </c>
      <c r="E18" s="60">
        <f>+[5]Cuadro107!F7</f>
        <v>0.27</v>
      </c>
      <c r="F18" s="60">
        <f>+[5]Cuadro107!G7</f>
        <v>4.8225331856894301E-4</v>
      </c>
      <c r="G18" s="59">
        <f>+[5]Cuadro107!H7</f>
        <v>0.73</v>
      </c>
      <c r="H18" s="59">
        <f>+[5]Cuadro107!I7</f>
        <v>5.9806290778909499E-4</v>
      </c>
      <c r="I18" s="93">
        <f>+[5]Cuadro107!J7</f>
        <v>5</v>
      </c>
      <c r="J18" s="94">
        <f>+[5]Cuadro107!K7</f>
        <v>15</v>
      </c>
      <c r="K18" s="93">
        <f>+[5]Cuadro107!L7</f>
        <v>8</v>
      </c>
      <c r="L18" s="11"/>
      <c r="M18" s="7"/>
    </row>
    <row r="19" spans="1:17">
      <c r="A19" s="7"/>
      <c r="B19" s="152" t="str">
        <f>+[5]Cuadro107!C8</f>
        <v>Interior mujer</v>
      </c>
      <c r="C19" s="59">
        <f>+[5]Cuadro107!D8</f>
        <v>0.32</v>
      </c>
      <c r="D19" s="59">
        <f>+[5]Cuadro107!E8</f>
        <v>7.28928814322247E-4</v>
      </c>
      <c r="E19" s="60">
        <f>+[5]Cuadro107!F8</f>
        <v>0.48</v>
      </c>
      <c r="F19" s="60">
        <f>+[5]Cuadro107!G8</f>
        <v>1.2666689710822501E-3</v>
      </c>
      <c r="G19" s="59">
        <f>+[5]Cuadro107!H8</f>
        <v>0.04</v>
      </c>
      <c r="H19" s="59">
        <f>+[5]Cuadro107!I8</f>
        <v>6.0755244684462203E-5</v>
      </c>
      <c r="I19" s="93">
        <f>+[5]Cuadro107!J8</f>
        <v>6</v>
      </c>
      <c r="J19" s="94">
        <f>+[5]Cuadro107!K8</f>
        <v>19</v>
      </c>
      <c r="K19" s="93">
        <f>+[5]Cuadro107!L8</f>
        <v>10</v>
      </c>
      <c r="L19" s="11"/>
      <c r="M19" s="7"/>
    </row>
    <row r="20" spans="1:17">
      <c r="A20" s="7"/>
      <c r="B20" s="152" t="str">
        <f>+[5]Cuadro107!C9</f>
        <v>Pantalón hombre</v>
      </c>
      <c r="C20" s="59">
        <f>+[5]Cuadro107!D9</f>
        <v>0.14000000000000001</v>
      </c>
      <c r="D20" s="59">
        <f>+[5]Cuadro107!E9</f>
        <v>4.7960859104214602E-4</v>
      </c>
      <c r="E20" s="60">
        <f>+[5]Cuadro107!F9</f>
        <v>-0.33</v>
      </c>
      <c r="F20" s="60">
        <f>+[5]Cuadro107!G9</f>
        <v>-1.6481625385410101E-3</v>
      </c>
      <c r="G20" s="59">
        <f>+[5]Cuadro107!H9</f>
        <v>1.75</v>
      </c>
      <c r="H20" s="59">
        <f>+[5]Cuadro107!I9</f>
        <v>3.8785015084088002E-3</v>
      </c>
      <c r="I20" s="93">
        <f>+[5]Cuadro107!J9</f>
        <v>7</v>
      </c>
      <c r="J20" s="94">
        <f>+[5]Cuadro107!K9</f>
        <v>4</v>
      </c>
      <c r="K20" s="93">
        <f>+[5]Cuadro107!L9</f>
        <v>1</v>
      </c>
      <c r="L20" s="11"/>
      <c r="M20" s="7"/>
      <c r="P20" s="17"/>
      <c r="Q20" s="17"/>
    </row>
    <row r="21" spans="1:17">
      <c r="A21" s="7"/>
      <c r="B21" s="152" t="str">
        <f>+[5]Cuadro107!C10</f>
        <v>Otra prenda mujer</v>
      </c>
      <c r="C21" s="59">
        <f>+[5]Cuadro107!D10</f>
        <v>0.1</v>
      </c>
      <c r="D21" s="59">
        <f>+[5]Cuadro107!E10</f>
        <v>2.77827041584031E-4</v>
      </c>
      <c r="E21" s="60">
        <f>+[5]Cuadro107!F10</f>
        <v>0.14000000000000001</v>
      </c>
      <c r="F21" s="60">
        <f>+[5]Cuadro107!G10</f>
        <v>3.9677804907174398E-4</v>
      </c>
      <c r="G21" s="59">
        <f>+[5]Cuadro107!H10</f>
        <v>0.72</v>
      </c>
      <c r="H21" s="59">
        <f>+[5]Cuadro107!I10</f>
        <v>1.9558820022782101E-3</v>
      </c>
      <c r="I21" s="93">
        <f>+[5]Cuadro107!J10</f>
        <v>8</v>
      </c>
      <c r="J21" s="94">
        <f>+[5]Cuadro107!K10</f>
        <v>14</v>
      </c>
      <c r="K21" s="93">
        <f>+[5]Cuadro107!L10</f>
        <v>5</v>
      </c>
      <c r="L21" s="11"/>
      <c r="M21" s="7"/>
      <c r="O21" s="56"/>
      <c r="P21" s="56"/>
      <c r="Q21" s="56"/>
    </row>
    <row r="22" spans="1:17">
      <c r="A22" s="7"/>
      <c r="B22" s="152" t="str">
        <f>+[5]Cuadro107!C11</f>
        <v>Confección</v>
      </c>
      <c r="C22" s="59">
        <f>+[5]Cuadro107!D11</f>
        <v>0.05</v>
      </c>
      <c r="D22" s="59">
        <f>+[5]Cuadro107!E11</f>
        <v>1.74940873441225E-5</v>
      </c>
      <c r="E22" s="60">
        <f>+[5]Cuadro107!F11</f>
        <v>0.46</v>
      </c>
      <c r="F22" s="60">
        <f>+[5]Cuadro107!G11</f>
        <v>2.1866718419573801E-4</v>
      </c>
      <c r="G22" s="59">
        <f>+[5]Cuadro107!H11</f>
        <v>-0.18</v>
      </c>
      <c r="H22" s="59">
        <f>+[5]Cuadro107!I11</f>
        <v>-7.5616965647984699E-5</v>
      </c>
      <c r="I22" s="93">
        <f>+[5]Cuadro107!J11</f>
        <v>9</v>
      </c>
      <c r="J22" s="94">
        <f>+[5]Cuadro107!K11</f>
        <v>13</v>
      </c>
      <c r="K22" s="93">
        <f>+[5]Cuadro107!L11</f>
        <v>15</v>
      </c>
      <c r="L22" s="11"/>
      <c r="M22" s="7"/>
      <c r="O22" s="56"/>
      <c r="P22" s="56"/>
      <c r="Q22" s="56"/>
    </row>
    <row r="23" spans="1:17">
      <c r="A23" s="7"/>
      <c r="B23" s="152" t="str">
        <f>+[5]Cuadro107!C12</f>
        <v>Reparación calzado</v>
      </c>
      <c r="C23" s="59">
        <f>+[5]Cuadro107!D12</f>
        <v>0</v>
      </c>
      <c r="D23" s="59">
        <f>+[5]Cuadro107!E12</f>
        <v>0</v>
      </c>
      <c r="E23" s="60">
        <f>+[5]Cuadro107!F12</f>
        <v>0</v>
      </c>
      <c r="F23" s="60">
        <f>+[5]Cuadro107!G12</f>
        <v>0</v>
      </c>
      <c r="G23" s="59">
        <f>+[5]Cuadro107!H12</f>
        <v>0</v>
      </c>
      <c r="H23" s="59">
        <f>+[5]Cuadro107!I12</f>
        <v>0</v>
      </c>
      <c r="I23" s="93">
        <f>+[5]Cuadro107!J12</f>
        <v>10</v>
      </c>
      <c r="J23" s="94">
        <f>+[5]Cuadro107!K12</f>
        <v>9</v>
      </c>
      <c r="K23" s="93">
        <f>+[5]Cuadro107!L12</f>
        <v>12</v>
      </c>
      <c r="L23" s="11"/>
      <c r="M23" s="7"/>
      <c r="O23" s="56"/>
      <c r="P23" s="56"/>
      <c r="Q23" s="56"/>
    </row>
    <row r="24" spans="1:17">
      <c r="A24" s="7"/>
      <c r="B24" s="152" t="str">
        <f>+[5]Cuadro107!C13</f>
        <v>Interior niño</v>
      </c>
      <c r="C24" s="59">
        <f>+[5]Cuadro107!D13</f>
        <v>-0.05</v>
      </c>
      <c r="D24" s="59">
        <f>+[5]Cuadro107!E13</f>
        <v>-7.9867444720453198E-5</v>
      </c>
      <c r="E24" s="60">
        <f>+[5]Cuadro107!F13</f>
        <v>0.3</v>
      </c>
      <c r="F24" s="60">
        <f>+[5]Cuadro107!G13</f>
        <v>6.6159283642524603E-4</v>
      </c>
      <c r="G24" s="59">
        <f>+[5]Cuadro107!H13</f>
        <v>-1.55</v>
      </c>
      <c r="H24" s="59">
        <f>+[5]Cuadro107!I13</f>
        <v>-2.0315253138956401E-3</v>
      </c>
      <c r="I24" s="93">
        <f>+[5]Cuadro107!J13</f>
        <v>11</v>
      </c>
      <c r="J24" s="94">
        <f>+[5]Cuadro107!K13</f>
        <v>16</v>
      </c>
      <c r="K24" s="93">
        <f>+[5]Cuadro107!L13</f>
        <v>19</v>
      </c>
      <c r="L24" s="11"/>
      <c r="M24" s="7"/>
    </row>
    <row r="25" spans="1:17">
      <c r="A25" s="7"/>
      <c r="B25" s="152" t="str">
        <f>+[5]Cuadro107!C14</f>
        <v>Camisas bebe</v>
      </c>
      <c r="C25" s="59">
        <f>+[5]Cuadro107!D14</f>
        <v>-0.46</v>
      </c>
      <c r="D25" s="59">
        <f>+[5]Cuadro107!E14</f>
        <v>-1.5887747789310701E-4</v>
      </c>
      <c r="E25" s="60">
        <f>+[5]Cuadro107!F14</f>
        <v>-0.57999999999999996</v>
      </c>
      <c r="F25" s="60">
        <f>+[5]Cuadro107!G14</f>
        <v>-3.71147409027342E-4</v>
      </c>
      <c r="G25" s="59">
        <f>+[5]Cuadro107!H14</f>
        <v>0.09</v>
      </c>
      <c r="H25" s="59">
        <f>+[5]Cuadro107!I14</f>
        <v>8.2366761750739205E-6</v>
      </c>
      <c r="I25" s="93">
        <f>+[5]Cuadro107!J14</f>
        <v>12</v>
      </c>
      <c r="J25" s="94">
        <f>+[5]Cuadro107!K14</f>
        <v>7</v>
      </c>
      <c r="K25" s="93">
        <f>+[5]Cuadro107!L14</f>
        <v>11</v>
      </c>
      <c r="L25" s="11"/>
      <c r="M25" s="7"/>
    </row>
    <row r="26" spans="1:17">
      <c r="A26" s="7"/>
      <c r="B26" s="152" t="str">
        <f>+[5]Cuadro107!C15</f>
        <v>Camisas niño(a)</v>
      </c>
      <c r="C26" s="59">
        <f>+[5]Cuadro107!D15</f>
        <v>-0.19</v>
      </c>
      <c r="D26" s="59">
        <f>+[5]Cuadro107!E15</f>
        <v>-1.66389065395295E-4</v>
      </c>
      <c r="E26" s="60">
        <f>+[5]Cuadro107!F15</f>
        <v>-0.68</v>
      </c>
      <c r="F26" s="60">
        <f>+[5]Cuadro107!G15</f>
        <v>-7.4882613899092203E-4</v>
      </c>
      <c r="G26" s="59">
        <f>+[5]Cuadro107!H15</f>
        <v>5.27</v>
      </c>
      <c r="H26" s="59">
        <f>+[5]Cuadro107!I15</f>
        <v>1.9778850349264502E-3</v>
      </c>
      <c r="I26" s="93">
        <f>+[5]Cuadro107!J15</f>
        <v>13</v>
      </c>
      <c r="J26" s="94">
        <f>+[5]Cuadro107!K15</f>
        <v>5</v>
      </c>
      <c r="K26" s="93">
        <f>+[5]Cuadro107!L15</f>
        <v>3</v>
      </c>
      <c r="L26" s="11"/>
      <c r="M26" s="7"/>
    </row>
    <row r="27" spans="1:17">
      <c r="A27" s="7"/>
      <c r="B27" s="152" t="str">
        <f>+[5]Cuadro107!C16</f>
        <v>Calzado de hombre</v>
      </c>
      <c r="C27" s="59">
        <f>+[5]Cuadro107!D16</f>
        <v>-7.0000000000000007E-2</v>
      </c>
      <c r="D27" s="59">
        <f>+[5]Cuadro107!E16</f>
        <v>-1.78704925644866E-4</v>
      </c>
      <c r="E27" s="60">
        <f>+[5]Cuadro107!F16</f>
        <v>0.01</v>
      </c>
      <c r="F27" s="60">
        <f>+[5]Cuadro107!G16</f>
        <v>2.5032010756836899E-5</v>
      </c>
      <c r="G27" s="59">
        <f>+[5]Cuadro107!H16</f>
        <v>-0.3</v>
      </c>
      <c r="H27" s="59">
        <f>+[5]Cuadro107!I16</f>
        <v>-4.02287764927158E-4</v>
      </c>
      <c r="I27" s="93">
        <f>+[5]Cuadro107!J16</f>
        <v>14</v>
      </c>
      <c r="J27" s="94">
        <f>+[5]Cuadro107!K16</f>
        <v>10</v>
      </c>
      <c r="K27" s="93">
        <f>+[5]Cuadro107!L16</f>
        <v>17</v>
      </c>
      <c r="L27" s="11"/>
      <c r="M27" s="7"/>
    </row>
    <row r="28" spans="1:17">
      <c r="A28" s="7"/>
      <c r="B28" s="152" t="str">
        <f>+[5]Cuadro107!C17</f>
        <v>Camisa hombre</v>
      </c>
      <c r="C28" s="59">
        <f>+[5]Cuadro107!D17</f>
        <v>-0.09</v>
      </c>
      <c r="D28" s="59">
        <f>+[5]Cuadro107!E17</f>
        <v>-2.1062125036788699E-4</v>
      </c>
      <c r="E28" s="60">
        <f>+[5]Cuadro107!F17</f>
        <v>-0.09</v>
      </c>
      <c r="F28" s="60">
        <f>+[5]Cuadro107!G17</f>
        <v>-1.49145964884926E-4</v>
      </c>
      <c r="G28" s="59">
        <f>+[5]Cuadro107!H17</f>
        <v>-0.04</v>
      </c>
      <c r="H28" s="59">
        <f>+[5]Cuadro107!I17</f>
        <v>-1.2600741571416001E-4</v>
      </c>
      <c r="I28" s="93">
        <f>+[5]Cuadro107!J17</f>
        <v>15</v>
      </c>
      <c r="J28" s="94">
        <f>+[5]Cuadro107!K17</f>
        <v>8</v>
      </c>
      <c r="K28" s="93">
        <f>+[5]Cuadro107!L17</f>
        <v>16</v>
      </c>
      <c r="L28" s="11"/>
      <c r="M28" s="7"/>
    </row>
    <row r="29" spans="1:17">
      <c r="A29" s="7"/>
      <c r="B29" s="154" t="str">
        <f>+[5]Cuadro107!C18</f>
        <v>Interior hombre</v>
      </c>
      <c r="C29" s="59">
        <f>+[5]Cuadro107!D18</f>
        <v>-0.1</v>
      </c>
      <c r="D29" s="59">
        <f>+[5]Cuadro107!E18</f>
        <v>-2.33598399137483E-4</v>
      </c>
      <c r="E29" s="60">
        <f>+[5]Cuadro107!F18</f>
        <v>-0.2</v>
      </c>
      <c r="F29" s="60">
        <f>+[5]Cuadro107!G18</f>
        <v>-5.8238792308230695E-4</v>
      </c>
      <c r="G29" s="59">
        <f>+[5]Cuadro107!H18</f>
        <v>0.55000000000000004</v>
      </c>
      <c r="H29" s="59">
        <f>+[5]Cuadro107!I18</f>
        <v>1.3253382513159901E-3</v>
      </c>
      <c r="I29" s="93">
        <f>+[5]Cuadro107!J18</f>
        <v>16</v>
      </c>
      <c r="J29" s="94">
        <f>+[5]Cuadro107!K18</f>
        <v>6</v>
      </c>
      <c r="K29" s="93">
        <f>+[5]Cuadro107!L18</f>
        <v>7</v>
      </c>
      <c r="L29" s="11"/>
      <c r="M29" s="7"/>
    </row>
    <row r="30" spans="1:17">
      <c r="A30" s="7"/>
      <c r="B30" s="152" t="str">
        <f>+[5]Cuadro107!C19</f>
        <v>Otra prenda hom.</v>
      </c>
      <c r="C30" s="59">
        <f>+[5]Cuadro107!D19</f>
        <v>-7.0000000000000007E-2</v>
      </c>
      <c r="D30" s="59">
        <f>+[5]Cuadro107!E19</f>
        <v>-2.9096286290766798E-4</v>
      </c>
      <c r="E30" s="60">
        <f>+[5]Cuadro107!F19</f>
        <v>0.21</v>
      </c>
      <c r="F30" s="60">
        <f>+[5]Cuadro107!G19</f>
        <v>7.6560785680813005E-4</v>
      </c>
      <c r="G30" s="59">
        <f>+[5]Cuadro107!H19</f>
        <v>-0.8</v>
      </c>
      <c r="H30" s="59">
        <f>+[5]Cuadro107!I19</f>
        <v>-2.8766146481432301E-3</v>
      </c>
      <c r="I30" s="93">
        <f>+[5]Cuadro107!J19</f>
        <v>17</v>
      </c>
      <c r="J30" s="94">
        <f>+[5]Cuadro107!K19</f>
        <v>17</v>
      </c>
      <c r="K30" s="93">
        <f>+[5]Cuadro107!L19</f>
        <v>20</v>
      </c>
      <c r="L30" s="11"/>
      <c r="M30" s="7"/>
    </row>
    <row r="31" spans="1:17">
      <c r="A31" s="7"/>
      <c r="B31" s="154" t="str">
        <f>+[5]Cuadro107!C20</f>
        <v>Calzado niño</v>
      </c>
      <c r="C31" s="59">
        <f>+[5]Cuadro107!D20</f>
        <v>-0.33</v>
      </c>
      <c r="D31" s="59">
        <f>+[5]Cuadro107!E20</f>
        <v>-1.12909521109923E-3</v>
      </c>
      <c r="E31" s="60">
        <f>+[5]Cuadro107!F20</f>
        <v>-0.54</v>
      </c>
      <c r="F31" s="60">
        <f>+[5]Cuadro107!G20</f>
        <v>-2.5271200087802499E-3</v>
      </c>
      <c r="G31" s="59">
        <f>+[5]Cuadro107!H20</f>
        <v>-0.01</v>
      </c>
      <c r="H31" s="59">
        <f>+[5]Cuadro107!I20</f>
        <v>-1.8513861689232599E-5</v>
      </c>
      <c r="I31" s="93">
        <f>+[5]Cuadro107!J20</f>
        <v>18</v>
      </c>
      <c r="J31" s="94">
        <f>+[5]Cuadro107!K20</f>
        <v>3</v>
      </c>
      <c r="K31" s="93">
        <f>+[5]Cuadro107!L20</f>
        <v>14</v>
      </c>
      <c r="L31" s="11"/>
      <c r="M31" s="7"/>
    </row>
    <row r="32" spans="1:17">
      <c r="A32" s="7"/>
      <c r="B32" s="152" t="str">
        <f>+[5]Cuadro107!C21</f>
        <v>Calzado deporte</v>
      </c>
      <c r="C32" s="59">
        <f>+[5]Cuadro107!D21</f>
        <v>-0.39</v>
      </c>
      <c r="D32" s="59">
        <f>+[5]Cuadro107!E21</f>
        <v>-1.1696277514034201E-3</v>
      </c>
      <c r="E32" s="60">
        <f>+[5]Cuadro107!F21</f>
        <v>-1.07</v>
      </c>
      <c r="F32" s="60">
        <f>+[5]Cuadro107!G21</f>
        <v>-4.95018889182639E-3</v>
      </c>
      <c r="G32" s="59">
        <f>+[5]Cuadro107!H21</f>
        <v>0.5</v>
      </c>
      <c r="H32" s="59">
        <f>+[5]Cuadro107!I21</f>
        <v>4.6799196999178997E-4</v>
      </c>
      <c r="I32" s="93">
        <f>+[5]Cuadro107!J21</f>
        <v>19</v>
      </c>
      <c r="J32" s="94">
        <f>+[5]Cuadro107!K21</f>
        <v>2</v>
      </c>
      <c r="K32" s="93">
        <f>+[5]Cuadro107!L21</f>
        <v>9</v>
      </c>
      <c r="L32" s="11"/>
      <c r="M32" s="7"/>
    </row>
    <row r="33" spans="1:17">
      <c r="A33" s="7"/>
      <c r="B33" s="152" t="str">
        <f>+[5]Cuadro107!C22</f>
        <v>Pañales</v>
      </c>
      <c r="C33" s="59">
        <f>+[5]Cuadro107!D22</f>
        <v>-1.29</v>
      </c>
      <c r="D33" s="59">
        <f>+[5]Cuadro107!E22</f>
        <v>-1.91676145625637E-3</v>
      </c>
      <c r="E33" s="60">
        <f>+[5]Cuadro107!F22</f>
        <v>0.02</v>
      </c>
      <c r="F33" s="60">
        <f>+[5]Cuadro107!G22</f>
        <v>5.0488637301349201E-5</v>
      </c>
      <c r="G33" s="59">
        <f>+[5]Cuadro107!H22</f>
        <v>-2.2400000000000002</v>
      </c>
      <c r="H33" s="59">
        <f>+[5]Cuadro107!I22</f>
        <v>-1.7232762444133901E-3</v>
      </c>
      <c r="I33" s="93">
        <f>+[5]Cuadro107!J22</f>
        <v>20</v>
      </c>
      <c r="J33" s="94">
        <f>+[5]Cuadro107!K22</f>
        <v>11</v>
      </c>
      <c r="K33" s="93">
        <f>+[5]Cuadro107!L22</f>
        <v>18</v>
      </c>
      <c r="L33" s="11"/>
      <c r="M33" s="7"/>
    </row>
    <row r="34" spans="1:17">
      <c r="A34" s="7"/>
      <c r="B34" s="154" t="str">
        <f>+[5]Cuadro107!C23</f>
        <v>Pantalón mujer</v>
      </c>
      <c r="C34" s="59">
        <f>+[5]Cuadro107!D23</f>
        <v>-1.03</v>
      </c>
      <c r="D34" s="59">
        <f>+[5]Cuadro107!E23</f>
        <v>-2.94897826033525E-3</v>
      </c>
      <c r="E34" s="60">
        <f>+[5]Cuadro107!F23</f>
        <v>-1.88</v>
      </c>
      <c r="F34" s="60">
        <f>+[5]Cuadro107!G23</f>
        <v>-7.1088461604244899E-3</v>
      </c>
      <c r="G34" s="59">
        <f>+[5]Cuadro107!H23</f>
        <v>1.6</v>
      </c>
      <c r="H34" s="59">
        <f>+[5]Cuadro107!I23</f>
        <v>1.9707483612207998E-3</v>
      </c>
      <c r="I34" s="93">
        <f>+[5]Cuadro107!J23</f>
        <v>21</v>
      </c>
      <c r="J34" s="94">
        <f>+[5]Cuadro107!K23</f>
        <v>1</v>
      </c>
      <c r="K34" s="93">
        <f>+[5]Cuadro107!L23</f>
        <v>4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173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tr">
        <f>+[5]Cuadro108!C2</f>
        <v>Salud</v>
      </c>
      <c r="C13" s="64">
        <f>+[5]Cuadro108!D2</f>
        <v>1.07</v>
      </c>
      <c r="D13" s="64">
        <f>+[5]Cuadro108!E2</f>
        <v>3.2413218874063801E-2</v>
      </c>
      <c r="E13" s="64">
        <f>+[5]Cuadro108!F2</f>
        <v>0.79</v>
      </c>
      <c r="F13" s="64">
        <f>+[5]Cuadro108!G2</f>
        <v>1.88963123542252E-2</v>
      </c>
      <c r="G13" s="64">
        <f>+[5]Cuadro108!H2</f>
        <v>1.1599999999999999</v>
      </c>
      <c r="H13" s="64">
        <f>+[5]Cuadro108!I2</f>
        <v>5.4290466134472498E-2</v>
      </c>
      <c r="I13" s="98"/>
      <c r="J13" s="98"/>
      <c r="K13" s="98"/>
      <c r="L13" s="11"/>
      <c r="M13" s="7"/>
    </row>
    <row r="14" spans="1:15">
      <c r="A14" s="7"/>
      <c r="B14" s="32" t="str">
        <f>+[5]Cuadro108!C3</f>
        <v>Servicio salud</v>
      </c>
      <c r="C14" s="59">
        <f>+[5]Cuadro108!D3</f>
        <v>0.9</v>
      </c>
      <c r="D14" s="59">
        <f>+[5]Cuadro108!E3</f>
        <v>4.7006004790576704E-3</v>
      </c>
      <c r="E14" s="60">
        <f>+[5]Cuadro108!F3</f>
        <v>0.87</v>
      </c>
      <c r="F14" s="60">
        <f>+[5]Cuadro108!G3</f>
        <v>2.9088725162040299E-3</v>
      </c>
      <c r="G14" s="59">
        <f>+[5]Cuadro108!H3</f>
        <v>0.76</v>
      </c>
      <c r="H14" s="59">
        <f>+[5]Cuadro108!I3</f>
        <v>4.1261528127430197E-3</v>
      </c>
      <c r="I14" s="93">
        <f>+[5]Cuadro108!J3</f>
        <v>2</v>
      </c>
      <c r="J14" s="94">
        <f>+[5]Cuadro108!K3</f>
        <v>2</v>
      </c>
      <c r="K14" s="93">
        <f>+[5]Cuadro108!L3</f>
        <v>3</v>
      </c>
      <c r="L14" s="11"/>
      <c r="M14" s="7"/>
      <c r="N14" s="6"/>
      <c r="O14" s="157"/>
    </row>
    <row r="15" spans="1:15">
      <c r="A15" s="7"/>
      <c r="B15" s="32" t="str">
        <f>+[5]Cuadro108!C4</f>
        <v>Bienes salud</v>
      </c>
      <c r="C15" s="59">
        <f>+[5]Cuadro108!D4</f>
        <v>0.26</v>
      </c>
      <c r="D15" s="59">
        <f>+[5]Cuadro108!E4</f>
        <v>4.1991826443748201E-3</v>
      </c>
      <c r="E15" s="60">
        <f>+[5]Cuadro108!F4</f>
        <v>-0.25</v>
      </c>
      <c r="F15" s="60">
        <f>+[5]Cuadro108!G4</f>
        <v>-3.9515068253406799E-3</v>
      </c>
      <c r="G15" s="59">
        <f>+[5]Cuadro108!H4</f>
        <v>0.94</v>
      </c>
      <c r="H15" s="59">
        <f>+[5]Cuadro108!I4</f>
        <v>2.5199209414647199E-2</v>
      </c>
      <c r="I15" s="93">
        <f>+[5]Cuadro108!J4</f>
        <v>3</v>
      </c>
      <c r="J15" s="94">
        <f>+[5]Cuadro108!K4</f>
        <v>3</v>
      </c>
      <c r="K15" s="93">
        <f>+[5]Cuadro108!L4</f>
        <v>1</v>
      </c>
      <c r="L15" s="11"/>
      <c r="M15" s="7"/>
      <c r="N15" s="6"/>
      <c r="O15" s="6"/>
    </row>
    <row r="16" spans="1:15">
      <c r="A16" s="7"/>
      <c r="B16" s="32" t="str">
        <f>+[5]Cuadro108!C5</f>
        <v>Gto Aseguramiento</v>
      </c>
      <c r="C16" s="59">
        <f>+[5]Cuadro108!D5</f>
        <v>2.64</v>
      </c>
      <c r="D16" s="59">
        <f>+[5]Cuadro108!E5</f>
        <v>2.3543758850671202E-2</v>
      </c>
      <c r="E16" s="60">
        <f>+[5]Cuadro108!F5</f>
        <v>4.18</v>
      </c>
      <c r="F16" s="60">
        <f>+[5]Cuadro108!G5</f>
        <v>1.99342587880139E-2</v>
      </c>
      <c r="G16" s="59">
        <f>+[5]Cuadro108!H5</f>
        <v>1.72</v>
      </c>
      <c r="H16" s="59">
        <f>+[5]Cuadro108!I5</f>
        <v>2.5054646146888002E-2</v>
      </c>
      <c r="I16" s="93">
        <f>+[5]Cuadro108!J5</f>
        <v>1</v>
      </c>
      <c r="J16" s="94">
        <f>+[5]Cuadro108!K5</f>
        <v>1</v>
      </c>
      <c r="K16" s="93">
        <f>+[5]Cuadro108!L5</f>
        <v>2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4" t="s">
        <v>210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775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+[5]Cuadro108a!B2</f>
        <v>1.74</v>
      </c>
      <c r="F23" s="60">
        <f>+[5]Cuadro108a!C2</f>
        <v>0.85</v>
      </c>
      <c r="G23" s="59">
        <f>+[5]Cuadro108a!D2</f>
        <v>1.07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+[5]Cuadro108a!B3</f>
        <v>1.05</v>
      </c>
      <c r="F24" s="60">
        <f>+[5]Cuadro108a!C3</f>
        <v>0.68</v>
      </c>
      <c r="G24" s="59">
        <f>+[5]Cuadro108a!D3</f>
        <v>0.93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196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+[5]Cuadro109!C2</f>
        <v>Servicio salud</v>
      </c>
      <c r="C13" s="64">
        <f>+[5]Cuadro109!D2</f>
        <v>0.9</v>
      </c>
      <c r="D13" s="64">
        <f>+[5]Cuadro109!E2</f>
        <v>4.7006004790576704E-3</v>
      </c>
      <c r="E13" s="64">
        <f>+[5]Cuadro109!F2</f>
        <v>0.87</v>
      </c>
      <c r="F13" s="64">
        <f>+[5]Cuadro109!G2</f>
        <v>2.9088725162040299E-3</v>
      </c>
      <c r="G13" s="64">
        <f>+[5]Cuadro109!H2</f>
        <v>0.76</v>
      </c>
      <c r="H13" s="64">
        <f>+[5]Cuadro109!I2</f>
        <v>4.1261528127430197E-3</v>
      </c>
      <c r="I13" s="101"/>
      <c r="J13" s="11"/>
      <c r="K13" s="7"/>
    </row>
    <row r="14" spans="1:22">
      <c r="A14" s="7"/>
      <c r="B14" s="9" t="str">
        <f>+[5]Cuadro109!C3</f>
        <v>Consulta</v>
      </c>
      <c r="C14" s="61">
        <f>+[5]Cuadro109!D3</f>
        <v>0.96</v>
      </c>
      <c r="D14" s="61">
        <f>+[5]Cuadro109!E3</f>
        <v>4.1989768205221998E-3</v>
      </c>
      <c r="E14" s="60">
        <f>+[5]Cuadro109!F3</f>
        <v>0.92</v>
      </c>
      <c r="F14" s="60">
        <f>+[5]Cuadro109!G3</f>
        <v>2.2739115247870098E-3</v>
      </c>
      <c r="G14" s="59">
        <f>+[5]Cuadro109!H3</f>
        <v>0.84</v>
      </c>
      <c r="H14" s="61">
        <f>+[5]Cuadro109!I3</f>
        <v>3.6113765524710601E-3</v>
      </c>
      <c r="I14" s="129"/>
      <c r="J14" s="11"/>
      <c r="K14" s="7"/>
    </row>
    <row r="15" spans="1:22">
      <c r="A15" s="7"/>
      <c r="B15" s="9" t="str">
        <f>+[5]Cuadro109!C4</f>
        <v>Exámenes</v>
      </c>
      <c r="C15" s="59">
        <f>+[5]Cuadro109!D4</f>
        <v>0.54</v>
      </c>
      <c r="D15" s="59">
        <f>+[5]Cuadro109!E4</f>
        <v>1.98875979392009E-4</v>
      </c>
      <c r="E15" s="60">
        <f>+[5]Cuadro109!F4</f>
        <v>0.63</v>
      </c>
      <c r="F15" s="60">
        <f>+[5]Cuadro109!G4</f>
        <v>2.1533241623381501E-4</v>
      </c>
      <c r="G15" s="59">
        <f>+[5]Cuadro109!H4</f>
        <v>0.44</v>
      </c>
      <c r="H15" s="59">
        <f>+[5]Cuadro109!I4</f>
        <v>4.9714134821713404E-4</v>
      </c>
      <c r="I15" s="129"/>
      <c r="J15" s="11"/>
      <c r="K15" s="7"/>
    </row>
    <row r="16" spans="1:22" s="17" customFormat="1">
      <c r="A16" s="7"/>
      <c r="B16" s="9" t="str">
        <f>+[5]Cuadro109!C5</f>
        <v>Serv. Hospitalizar</v>
      </c>
      <c r="C16" s="59">
        <f>+[5]Cuadro109!D5</f>
        <v>0.57999999999999996</v>
      </c>
      <c r="D16" s="59">
        <f>+[5]Cuadro109!E5</f>
        <v>2.7865240956931499E-4</v>
      </c>
      <c r="E16" s="60">
        <f>+[5]Cuadro109!F5</f>
        <v>0.81</v>
      </c>
      <c r="F16" s="60">
        <f>+[5]Cuadro109!G5</f>
        <v>4.2929656686606902E-4</v>
      </c>
      <c r="G16" s="59">
        <f>+[5]Cuadro109!H5</f>
        <v>0</v>
      </c>
      <c r="H16" s="59">
        <f>+[5]Cuadro109!I5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+[5]Cuadro109!C6</f>
        <v>Consulta</v>
      </c>
      <c r="C22" s="64">
        <f>+[5]Cuadro109!D6</f>
        <v>0.96</v>
      </c>
      <c r="D22" s="64">
        <f>+[5]Cuadro109!E6</f>
        <v>4.1989768205221998E-3</v>
      </c>
      <c r="E22" s="64">
        <f>+[5]Cuadro109!F6</f>
        <v>0.92</v>
      </c>
      <c r="F22" s="64">
        <f>+[5]Cuadro109!G6</f>
        <v>2.2739115247870098E-3</v>
      </c>
      <c r="G22" s="64">
        <f>+[5]Cuadro109!H6</f>
        <v>0.84</v>
      </c>
      <c r="H22" s="64">
        <f>+[5]Cuadro109!I6</f>
        <v>3.6113765524710601E-3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+[5]Cuadro109!C7</f>
        <v>Medica general</v>
      </c>
      <c r="C23" s="61">
        <f>+[5]Cuadro109!D7</f>
        <v>1.1100000000000001</v>
      </c>
      <c r="D23" s="61">
        <f>+[5]Cuadro109!E7</f>
        <v>1.6441420516114401E-3</v>
      </c>
      <c r="E23" s="60">
        <f>+[5]Cuadro109!F7</f>
        <v>1.65</v>
      </c>
      <c r="F23" s="60">
        <f>+[5]Cuadro109!G7</f>
        <v>1.70339170352604E-3</v>
      </c>
      <c r="G23" s="59">
        <f>+[5]Cuadro109!H7</f>
        <v>0.47</v>
      </c>
      <c r="H23" s="61">
        <f>+[5]Cuadro109!I7</f>
        <v>1.6064903298961301E-3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+[5]Cuadro109!C8</f>
        <v>Medica especial</v>
      </c>
      <c r="C24" s="61">
        <f>+[5]Cuadro109!D8</f>
        <v>0.89</v>
      </c>
      <c r="D24" s="61">
        <f>+[5]Cuadro109!E8</f>
        <v>2.5745509137646899E-3</v>
      </c>
      <c r="E24" s="60">
        <f>+[5]Cuadro109!F8</f>
        <v>0.39</v>
      </c>
      <c r="F24" s="60">
        <f>+[5]Cuadro109!G8</f>
        <v>5.61328266144864E-4</v>
      </c>
      <c r="G24" s="59">
        <f>+[5]Cuadro109!H8</f>
        <v>2.2799999999999998</v>
      </c>
      <c r="H24" s="61">
        <f>+[5]Cuadro109!I8</f>
        <v>2.0090970346361699E-3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+[5]Cuadro109!C9</f>
        <v>Exámenes</v>
      </c>
      <c r="C30" s="64">
        <f>+[5]Cuadro109!D9</f>
        <v>0.54</v>
      </c>
      <c r="D30" s="64">
        <f>+[5]Cuadro109!E9</f>
        <v>1.98875979392009E-4</v>
      </c>
      <c r="E30" s="64">
        <f>+[5]Cuadro109!F9</f>
        <v>0.63</v>
      </c>
      <c r="F30" s="64">
        <f>+[5]Cuadro109!G9</f>
        <v>2.1533241623381501E-4</v>
      </c>
      <c r="G30" s="64">
        <f>+[5]Cuadro109!H9</f>
        <v>0.44</v>
      </c>
      <c r="H30" s="64">
        <f>+[5]Cuadro109!I9</f>
        <v>4.9714134821713404E-4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+[5]Cuadro109!C10</f>
        <v>Examen Laboratorio</v>
      </c>
      <c r="C31" s="61">
        <f>+[5]Cuadro109!D10</f>
        <v>0.39</v>
      </c>
      <c r="D31" s="61">
        <f>+[5]Cuadro109!E10</f>
        <v>8.6737490596931901E-5</v>
      </c>
      <c r="E31" s="60">
        <f>+[5]Cuadro109!F10</f>
        <v>0.37</v>
      </c>
      <c r="F31" s="60">
        <f>+[5]Cuadro109!G10</f>
        <v>3.1956581991034301E-5</v>
      </c>
      <c r="G31" s="59">
        <f>+[5]Cuadro109!H10</f>
        <v>0.35</v>
      </c>
      <c r="H31" s="61">
        <f>+[5]Cuadro109!I10</f>
        <v>3.6426374637667301E-4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+[5]Cuadro109!C11</f>
        <v>Imagen Diagnosti</v>
      </c>
      <c r="C32" s="61">
        <f>+[5]Cuadro109!D11</f>
        <v>0.78</v>
      </c>
      <c r="D32" s="61">
        <f>+[5]Cuadro109!E11</f>
        <v>1.13800725257393E-4</v>
      </c>
      <c r="E32" s="60">
        <f>+[5]Cuadro109!F11</f>
        <v>0.72</v>
      </c>
      <c r="F32" s="60">
        <f>+[5]Cuadro109!G11</f>
        <v>1.8391264334940399E-4</v>
      </c>
      <c r="G32" s="59">
        <f>+[5]Cuadro109!H11</f>
        <v>1.5</v>
      </c>
      <c r="H32" s="61">
        <f>+[5]Cuadro109!I11</f>
        <v>1.3369463823240899E-4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0"/>
      <c r="D34" s="190"/>
      <c r="E34" s="190"/>
      <c r="F34" s="190"/>
      <c r="G34" s="190"/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+[5]Cuadro109!C12</f>
        <v>Serv. Hospitalizar</v>
      </c>
      <c r="C38" s="64">
        <f>+[5]Cuadro109!D12</f>
        <v>0.57999999999999996</v>
      </c>
      <c r="D38" s="64">
        <f>+[5]Cuadro109!E12</f>
        <v>2.7865240956931499E-4</v>
      </c>
      <c r="E38" s="64">
        <f>+[5]Cuadro109!F12</f>
        <v>0.81</v>
      </c>
      <c r="F38" s="64">
        <f>+[5]Cuadro109!G12</f>
        <v>4.2929656686606902E-4</v>
      </c>
      <c r="G38" s="64">
        <f>+[5]Cuadro109!H12</f>
        <v>0</v>
      </c>
      <c r="H38" s="64">
        <f>+[5]Cuadro109!I12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+[5]Cuadro109!C13</f>
        <v>Serv. Ambulancia</v>
      </c>
      <c r="C39" s="61">
        <f>+[5]Cuadro109!D13</f>
        <v>0.57999999999999996</v>
      </c>
      <c r="D39" s="61">
        <f>+[5]Cuadro109!E13</f>
        <v>2.7865240956931499E-4</v>
      </c>
      <c r="E39" s="60">
        <f>+[5]Cuadro109!F13</f>
        <v>0.81</v>
      </c>
      <c r="F39" s="60">
        <f>+[5]Cuadro109!G13</f>
        <v>4.2929656686606902E-4</v>
      </c>
      <c r="G39" s="59">
        <f>+[5]Cuadro109!H13</f>
        <v>0</v>
      </c>
      <c r="H39" s="61">
        <f>+[5]Cuadro109!I13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0"/>
      <c r="D41" s="190"/>
      <c r="E41" s="190"/>
      <c r="F41" s="190"/>
      <c r="G41" s="190"/>
      <c r="H41" s="19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196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+[5]Cuadro110!C2</f>
        <v>Bienes salud</v>
      </c>
      <c r="C13" s="64">
        <f>+[5]Cuadro110!D2</f>
        <v>0.26</v>
      </c>
      <c r="D13" s="64">
        <f>+[5]Cuadro110!E2</f>
        <v>4.1991826443748201E-3</v>
      </c>
      <c r="E13" s="64">
        <f>+[5]Cuadro110!F2</f>
        <v>-0.25</v>
      </c>
      <c r="F13" s="64">
        <f>+[5]Cuadro110!G2</f>
        <v>-3.9515068253406799E-3</v>
      </c>
      <c r="G13" s="64">
        <f>+[5]Cuadro110!H2</f>
        <v>0.94</v>
      </c>
      <c r="H13" s="64">
        <f>+[5]Cuadro110!I2</f>
        <v>2.5199209414647199E-2</v>
      </c>
      <c r="I13" s="101"/>
      <c r="J13" s="11"/>
      <c r="K13" s="7"/>
    </row>
    <row r="14" spans="1:22">
      <c r="A14" s="7"/>
      <c r="B14" s="9" t="str">
        <f>+[5]Cuadro110!C3</f>
        <v>Medicina y otros</v>
      </c>
      <c r="C14" s="61">
        <f>+[5]Cuadro110!D3</f>
        <v>0.24</v>
      </c>
      <c r="D14" s="61">
        <f>+[5]Cuadro110!E3</f>
        <v>3.7496564503985701E-3</v>
      </c>
      <c r="E14" s="60">
        <f>+[5]Cuadro110!F3</f>
        <v>-0.25</v>
      </c>
      <c r="F14" s="60">
        <f>+[5]Cuadro110!G3</f>
        <v>-3.8359287866427702E-3</v>
      </c>
      <c r="G14" s="59">
        <f>+[5]Cuadro110!H3</f>
        <v>0.92</v>
      </c>
      <c r="H14" s="61">
        <f>+[5]Cuadro110!I3</f>
        <v>2.4213320406389401E-2</v>
      </c>
      <c r="I14" s="129"/>
      <c r="J14" s="11"/>
      <c r="K14" s="7"/>
    </row>
    <row r="15" spans="1:22">
      <c r="A15" s="7"/>
      <c r="B15" s="9" t="str">
        <f>+[5]Cuadro110!C4</f>
        <v>Ortopédicos</v>
      </c>
      <c r="C15" s="59">
        <f>+[5]Cuadro110!D4</f>
        <v>0.73</v>
      </c>
      <c r="D15" s="59">
        <f>+[5]Cuadro110!E4</f>
        <v>3.8423335549538301E-4</v>
      </c>
      <c r="E15" s="60">
        <f>+[5]Cuadro110!F4</f>
        <v>-0.27</v>
      </c>
      <c r="F15" s="60">
        <f>+[5]Cuadro110!G4</f>
        <v>-1.24819496417916E-4</v>
      </c>
      <c r="G15" s="59">
        <f>+[5]Cuadro110!H4</f>
        <v>1.8</v>
      </c>
      <c r="H15" s="59">
        <f>+[5]Cuadro110!I4</f>
        <v>8.8092839263251895E-4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+[5]Cuadro110!C5</f>
        <v>Medicina y otros</v>
      </c>
      <c r="C21" s="64">
        <f>+[5]Cuadro110!D5</f>
        <v>0.24</v>
      </c>
      <c r="D21" s="64">
        <f>+[5]Cuadro110!E5</f>
        <v>3.7496564503985701E-3</v>
      </c>
      <c r="E21" s="64">
        <f>+[5]Cuadro110!F5</f>
        <v>-0.25</v>
      </c>
      <c r="F21" s="64">
        <f>+[5]Cuadro110!G5</f>
        <v>-3.8359287866427702E-3</v>
      </c>
      <c r="G21" s="64">
        <f>+[5]Cuadro110!H5</f>
        <v>0.92</v>
      </c>
      <c r="H21" s="64">
        <f>+[5]Cuadro110!I5</f>
        <v>2.4213320406389401E-2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+[5]Cuadro110!C6</f>
        <v>Medicinas</v>
      </c>
      <c r="C22" s="61">
        <f>+[5]Cuadro110!D6</f>
        <v>0.72</v>
      </c>
      <c r="D22" s="61">
        <f>+[5]Cuadro110!E6</f>
        <v>8.0715555446442197E-3</v>
      </c>
      <c r="E22" s="60">
        <f>+[5]Cuadro110!F6</f>
        <v>0.13</v>
      </c>
      <c r="F22" s="60">
        <f>+[5]Cuadro110!G6</f>
        <v>1.4656518071647299E-3</v>
      </c>
      <c r="G22" s="59">
        <f>+[5]Cuadro110!H6</f>
        <v>1.38</v>
      </c>
      <c r="H22" s="61">
        <f>+[5]Cuadro110!I6</f>
        <v>2.8675608724529299E-2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+[5]Cuadro110!C7</f>
        <v>Otras medicinas</v>
      </c>
      <c r="C23" s="61">
        <f>+[5]Cuadro110!D7</f>
        <v>-0.96</v>
      </c>
      <c r="D23" s="61">
        <f>+[5]Cuadro110!E7</f>
        <v>-4.2377356404819603E-3</v>
      </c>
      <c r="E23" s="60">
        <f>+[5]Cuadro110!F7</f>
        <v>-1.29</v>
      </c>
      <c r="F23" s="60">
        <f>+[5]Cuadro110!G7</f>
        <v>-5.2488094636475701E-3</v>
      </c>
      <c r="G23" s="59">
        <f>+[5]Cuadro110!H7</f>
        <v>-0.82</v>
      </c>
      <c r="H23" s="61">
        <f>+[5]Cuadro110!I7</f>
        <v>-4.5409505638231498E-3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+[5]Cuadro110!C8</f>
        <v>Ortopédicos</v>
      </c>
      <c r="C29" s="64">
        <f>+[5]Cuadro110!D8</f>
        <v>0.73</v>
      </c>
      <c r="D29" s="64">
        <f>+[5]Cuadro110!E8</f>
        <v>3.8423335549538301E-4</v>
      </c>
      <c r="E29" s="64">
        <f>+[5]Cuadro110!F8</f>
        <v>-0.27</v>
      </c>
      <c r="F29" s="64">
        <f>+[5]Cuadro110!G8</f>
        <v>-1.24819496417916E-4</v>
      </c>
      <c r="G29" s="64">
        <f>+[5]Cuadro110!H8</f>
        <v>1.8</v>
      </c>
      <c r="H29" s="64">
        <f>+[5]Cuadro110!I8</f>
        <v>8.8092839263251895E-4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+[5]Cuadro110!C9</f>
        <v>Aparato Ortopédico</v>
      </c>
      <c r="C30" s="61">
        <f>+[5]Cuadro110!D9</f>
        <v>0.73</v>
      </c>
      <c r="D30" s="61">
        <f>+[5]Cuadro110!E9</f>
        <v>3.8423335549538301E-4</v>
      </c>
      <c r="E30" s="60">
        <f>+[5]Cuadro110!F9</f>
        <v>-0.27</v>
      </c>
      <c r="F30" s="60">
        <f>+[5]Cuadro110!G9</f>
        <v>-1.24819496417916E-4</v>
      </c>
      <c r="G30" s="59">
        <f>+[5]Cuadro110!H9</f>
        <v>1.8</v>
      </c>
      <c r="H30" s="61">
        <f>+[5]Cuadro110!I9</f>
        <v>8.8092839263251895E-4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0"/>
      <c r="D32" s="190"/>
      <c r="E32" s="190"/>
      <c r="F32" s="190"/>
      <c r="G32" s="190"/>
      <c r="H32" s="19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0"/>
      <c r="D39" s="190"/>
      <c r="E39" s="190"/>
      <c r="F39" s="190"/>
      <c r="G39" s="190"/>
      <c r="H39" s="19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196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+[5]Cuadro111!C2</f>
        <v>Gto Aseguramiento</v>
      </c>
      <c r="C13" s="64">
        <f>+[5]Cuadro111!D2</f>
        <v>2.64</v>
      </c>
      <c r="D13" s="64">
        <f>+[5]Cuadro111!E2</f>
        <v>2.3543758850671202E-2</v>
      </c>
      <c r="E13" s="64">
        <f>+[5]Cuadro111!F2</f>
        <v>4.18</v>
      </c>
      <c r="F13" s="64">
        <f>+[5]Cuadro111!G2</f>
        <v>1.99342587880139E-2</v>
      </c>
      <c r="G13" s="64">
        <f>+[5]Cuadro111!H2</f>
        <v>1.72</v>
      </c>
      <c r="H13" s="64">
        <f>+[5]Cuadro111!I2</f>
        <v>2.5054646146888002E-2</v>
      </c>
      <c r="I13" s="101"/>
      <c r="J13" s="11"/>
      <c r="K13" s="7"/>
    </row>
    <row r="14" spans="1:22">
      <c r="A14" s="7"/>
      <c r="B14" s="9" t="str">
        <f>+[5]Cuadro111!C3</f>
        <v>Gasto seguridad</v>
      </c>
      <c r="C14" s="61">
        <f>+[5]Cuadro111!D3</f>
        <v>1.97</v>
      </c>
      <c r="D14" s="61">
        <f>+[5]Cuadro111!E3</f>
        <v>1.38668103736602E-2</v>
      </c>
      <c r="E14" s="60">
        <f>+[5]Cuadro111!F3</f>
        <v>3.35</v>
      </c>
      <c r="F14" s="60">
        <f>+[5]Cuadro111!G3</f>
        <v>8.7870874400999902E-3</v>
      </c>
      <c r="G14" s="59">
        <f>+[5]Cuadro111!H3</f>
        <v>1.05</v>
      </c>
      <c r="H14" s="61">
        <f>+[5]Cuadro111!I3</f>
        <v>1.2819684679986801E-2</v>
      </c>
      <c r="I14" s="129"/>
      <c r="J14" s="11"/>
      <c r="K14" s="7"/>
    </row>
    <row r="15" spans="1:22">
      <c r="A15" s="7"/>
      <c r="B15" s="9" t="str">
        <f>+[5]Cuadro111!C4</f>
        <v>Gto Sistema oblig</v>
      </c>
      <c r="C15" s="59">
        <f>+[5]Cuadro111!D4</f>
        <v>5.19</v>
      </c>
      <c r="D15" s="59">
        <f>+[5]Cuadro111!E4</f>
        <v>9.7524327449754408E-3</v>
      </c>
      <c r="E15" s="60">
        <f>+[5]Cuadro111!F4</f>
        <v>5.19</v>
      </c>
      <c r="F15" s="60">
        <f>+[5]Cuadro111!G4</f>
        <v>1.11382379374064E-2</v>
      </c>
      <c r="G15" s="59">
        <f>+[5]Cuadro111!H4</f>
        <v>5.19</v>
      </c>
      <c r="H15" s="59">
        <f>+[5]Cuadro111!I4</f>
        <v>1.2235523991314501E-2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+[5]Cuadro111!C5</f>
        <v>Gasto seguridad</v>
      </c>
      <c r="C21" s="64">
        <f>+[5]Cuadro111!D5</f>
        <v>1.97</v>
      </c>
      <c r="D21" s="64">
        <f>+[5]Cuadro111!E5</f>
        <v>1.38668103736602E-2</v>
      </c>
      <c r="E21" s="64">
        <f>+[5]Cuadro111!F5</f>
        <v>3.35</v>
      </c>
      <c r="F21" s="64">
        <f>+[5]Cuadro111!G5</f>
        <v>8.7870874400999902E-3</v>
      </c>
      <c r="G21" s="64">
        <f>+[5]Cuadro111!H5</f>
        <v>1.05</v>
      </c>
      <c r="H21" s="64">
        <f>+[5]Cuadro111!I5</f>
        <v>1.2819684679986801E-2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+[5]Cuadro111!C6</f>
        <v>Seguro Privado</v>
      </c>
      <c r="C22" s="61">
        <f>+[5]Cuadro111!D6</f>
        <v>1.19</v>
      </c>
      <c r="D22" s="61">
        <f>+[5]Cuadro111!E6</f>
        <v>5.3545009596755204E-3</v>
      </c>
      <c r="E22" s="60">
        <f>+[5]Cuadro111!F6</f>
        <v>1.19</v>
      </c>
      <c r="F22" s="60">
        <f>+[5]Cuadro111!G6</f>
        <v>6.2804761609713301E-4</v>
      </c>
      <c r="G22" s="59">
        <f>+[5]Cuadro111!H6</f>
        <v>1.19</v>
      </c>
      <c r="H22" s="61">
        <f>+[5]Cuadro111!I6</f>
        <v>1.2778646660942101E-2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+[5]Cuadro111!C7</f>
        <v>Serv. Protección</v>
      </c>
      <c r="C23" s="61">
        <f>+[5]Cuadro111!D7</f>
        <v>3.34</v>
      </c>
      <c r="D23" s="61">
        <f>+[5]Cuadro111!E7</f>
        <v>8.4819017082787204E-3</v>
      </c>
      <c r="E23" s="60">
        <f>+[5]Cuadro111!F7</f>
        <v>3.9</v>
      </c>
      <c r="F23" s="60">
        <f>+[5]Cuadro111!G7</f>
        <v>8.1715898380993503E-3</v>
      </c>
      <c r="G23" s="59">
        <f>+[5]Cuadro111!H7</f>
        <v>0</v>
      </c>
      <c r="H23" s="61">
        <f>+[5]Cuadro111!I7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+[5]Cuadro111!C8</f>
        <v>Gto Sistema oblig</v>
      </c>
      <c r="C29" s="64">
        <f>+[5]Cuadro111!D8</f>
        <v>5.19</v>
      </c>
      <c r="D29" s="64">
        <f>+[5]Cuadro111!E8</f>
        <v>9.7524327449754408E-3</v>
      </c>
      <c r="E29" s="64">
        <f>+[5]Cuadro111!F8</f>
        <v>5.19</v>
      </c>
      <c r="F29" s="64">
        <f>+[5]Cuadro111!G8</f>
        <v>1.11382379374064E-2</v>
      </c>
      <c r="G29" s="64">
        <f>+[5]Cuadro111!H8</f>
        <v>5.19</v>
      </c>
      <c r="H29" s="64">
        <f>+[5]Cuadro111!I8</f>
        <v>1.2235523991314501E-2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+[5]Cuadro111!C9</f>
        <v>Pago Complemen</v>
      </c>
      <c r="C30" s="61">
        <f>+[5]Cuadro111!D9</f>
        <v>5.19</v>
      </c>
      <c r="D30" s="61">
        <f>+[5]Cuadro111!E9</f>
        <v>9.7524327449754408E-3</v>
      </c>
      <c r="E30" s="60">
        <f>+[5]Cuadro111!F9</f>
        <v>5.19</v>
      </c>
      <c r="F30" s="60">
        <f>+[5]Cuadro111!G9</f>
        <v>1.11382379374064E-2</v>
      </c>
      <c r="G30" s="59">
        <f>+[5]Cuadro111!H9</f>
        <v>5.19</v>
      </c>
      <c r="H30" s="61">
        <f>+[5]Cuadro111!I9</f>
        <v>1.2235523991314501E-2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0"/>
      <c r="D32" s="190"/>
      <c r="E32" s="190"/>
      <c r="F32" s="190"/>
      <c r="G32" s="190"/>
      <c r="H32" s="19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0"/>
      <c r="D39" s="190"/>
      <c r="E39" s="190"/>
      <c r="F39" s="190"/>
      <c r="G39" s="190"/>
      <c r="H39" s="19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110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+[5]Cuadro112!C2</f>
        <v>Salud</v>
      </c>
      <c r="C13" s="64">
        <f>+[5]Cuadro112!D2</f>
        <v>1.07</v>
      </c>
      <c r="D13" s="64">
        <f>+[5]Cuadro112!E2</f>
        <v>3.2413218874063801E-2</v>
      </c>
      <c r="E13" s="64">
        <f>+[5]Cuadro112!F2</f>
        <v>0.79</v>
      </c>
      <c r="F13" s="64">
        <f>+[5]Cuadro112!G2</f>
        <v>1.88963123542252E-2</v>
      </c>
      <c r="G13" s="64">
        <f>+[5]Cuadro112!H2</f>
        <v>1.1599999999999999</v>
      </c>
      <c r="H13" s="64">
        <f>+[5]Cuadro112!I2</f>
        <v>5.4290466134472498E-2</v>
      </c>
      <c r="I13" s="98"/>
      <c r="J13" s="98"/>
      <c r="K13" s="98"/>
      <c r="L13" s="11"/>
      <c r="M13" s="7"/>
    </row>
    <row r="14" spans="1:22">
      <c r="A14" s="7"/>
      <c r="B14" s="152" t="str">
        <f>+[5]Cuadro112!C3</f>
        <v>Pago Complemen</v>
      </c>
      <c r="C14" s="59">
        <f>+[5]Cuadro112!D3</f>
        <v>5.19</v>
      </c>
      <c r="D14" s="59">
        <f>+[5]Cuadro112!E3</f>
        <v>9.7524327449754408E-3</v>
      </c>
      <c r="E14" s="60">
        <f>+[5]Cuadro112!F3</f>
        <v>5.19</v>
      </c>
      <c r="F14" s="60">
        <f>+[5]Cuadro112!G3</f>
        <v>1.11382379374064E-2</v>
      </c>
      <c r="G14" s="59">
        <f>+[5]Cuadro112!H3</f>
        <v>5.19</v>
      </c>
      <c r="H14" s="59">
        <f>+[5]Cuadro112!I3</f>
        <v>1.2235523991314501E-2</v>
      </c>
      <c r="I14" s="93">
        <f>+[5]Cuadro112!J3</f>
        <v>1</v>
      </c>
      <c r="J14" s="94">
        <f>+[5]Cuadro112!K3</f>
        <v>1</v>
      </c>
      <c r="K14" s="93">
        <f>+[5]Cuadro112!L3</f>
        <v>3</v>
      </c>
      <c r="L14" s="11"/>
      <c r="M14" s="7"/>
    </row>
    <row r="15" spans="1:22">
      <c r="A15" s="7"/>
      <c r="B15" s="152" t="str">
        <f>+[5]Cuadro112!C4</f>
        <v>Serv. Protección</v>
      </c>
      <c r="C15" s="59">
        <f>+[5]Cuadro112!D4</f>
        <v>3.34</v>
      </c>
      <c r="D15" s="59">
        <f>+[5]Cuadro112!E4</f>
        <v>8.4819017082787204E-3</v>
      </c>
      <c r="E15" s="60">
        <f>+[5]Cuadro112!F4</f>
        <v>3.9</v>
      </c>
      <c r="F15" s="60">
        <f>+[5]Cuadro112!G4</f>
        <v>8.1715898380993503E-3</v>
      </c>
      <c r="G15" s="59">
        <f>+[5]Cuadro112!H4</f>
        <v>0</v>
      </c>
      <c r="H15" s="59">
        <f>+[5]Cuadro112!I4</f>
        <v>0</v>
      </c>
      <c r="I15" s="93">
        <f>+[5]Cuadro112!J4</f>
        <v>2</v>
      </c>
      <c r="J15" s="94">
        <f>+[5]Cuadro112!K4</f>
        <v>2</v>
      </c>
      <c r="K15" s="93">
        <f>+[5]Cuadro112!L4</f>
        <v>10</v>
      </c>
      <c r="L15" s="11"/>
      <c r="M15" s="7"/>
      <c r="O15" s="53"/>
    </row>
    <row r="16" spans="1:22">
      <c r="A16" s="7"/>
      <c r="B16" s="152" t="str">
        <f>+[5]Cuadro112!C5</f>
        <v>Medicinas</v>
      </c>
      <c r="C16" s="59">
        <f>+[5]Cuadro112!D5</f>
        <v>0.72</v>
      </c>
      <c r="D16" s="59">
        <f>+[5]Cuadro112!E5</f>
        <v>8.0715555446442197E-3</v>
      </c>
      <c r="E16" s="60">
        <f>+[5]Cuadro112!F5</f>
        <v>0.13</v>
      </c>
      <c r="F16" s="60">
        <f>+[5]Cuadro112!G5</f>
        <v>1.4656518071647299E-3</v>
      </c>
      <c r="G16" s="59">
        <f>+[5]Cuadro112!H5</f>
        <v>1.38</v>
      </c>
      <c r="H16" s="59">
        <f>+[5]Cuadro112!I5</f>
        <v>2.8675608724529299E-2</v>
      </c>
      <c r="I16" s="93">
        <f>+[5]Cuadro112!J5</f>
        <v>3</v>
      </c>
      <c r="J16" s="94">
        <f>+[5]Cuadro112!K5</f>
        <v>4</v>
      </c>
      <c r="K16" s="93">
        <f>+[5]Cuadro112!L5</f>
        <v>1</v>
      </c>
      <c r="L16" s="11"/>
      <c r="M16" s="7"/>
      <c r="O16" s="18"/>
    </row>
    <row r="17" spans="1:17">
      <c r="A17" s="7"/>
      <c r="B17" s="152" t="str">
        <f>+[5]Cuadro112!C6</f>
        <v>Seguro Privado</v>
      </c>
      <c r="C17" s="59">
        <f>+[5]Cuadro112!D6</f>
        <v>1.19</v>
      </c>
      <c r="D17" s="59">
        <f>+[5]Cuadro112!E6</f>
        <v>5.3545009596755204E-3</v>
      </c>
      <c r="E17" s="60">
        <f>+[5]Cuadro112!F6</f>
        <v>1.19</v>
      </c>
      <c r="F17" s="60">
        <f>+[5]Cuadro112!G6</f>
        <v>6.2804761609713301E-4</v>
      </c>
      <c r="G17" s="59">
        <f>+[5]Cuadro112!H6</f>
        <v>1.19</v>
      </c>
      <c r="H17" s="59">
        <f>+[5]Cuadro112!I6</f>
        <v>1.2778646660942101E-2</v>
      </c>
      <c r="I17" s="93">
        <f>+[5]Cuadro112!J6</f>
        <v>4</v>
      </c>
      <c r="J17" s="94">
        <f>+[5]Cuadro112!K6</f>
        <v>5</v>
      </c>
      <c r="K17" s="93">
        <f>+[5]Cuadro112!L6</f>
        <v>2</v>
      </c>
      <c r="L17" s="11"/>
      <c r="M17" s="7"/>
    </row>
    <row r="18" spans="1:17">
      <c r="A18" s="7"/>
      <c r="B18" s="152" t="str">
        <f>+[5]Cuadro112!C7</f>
        <v>Medica especial</v>
      </c>
      <c r="C18" s="59">
        <f>+[5]Cuadro112!D7</f>
        <v>0.89</v>
      </c>
      <c r="D18" s="59">
        <f>+[5]Cuadro112!E7</f>
        <v>2.5745509137646899E-3</v>
      </c>
      <c r="E18" s="60">
        <f>+[5]Cuadro112!F7</f>
        <v>0.39</v>
      </c>
      <c r="F18" s="60">
        <f>+[5]Cuadro112!G7</f>
        <v>5.61328266144864E-4</v>
      </c>
      <c r="G18" s="59">
        <f>+[5]Cuadro112!H7</f>
        <v>2.2799999999999998</v>
      </c>
      <c r="H18" s="59">
        <f>+[5]Cuadro112!I7</f>
        <v>2.0090970346361699E-3</v>
      </c>
      <c r="I18" s="93">
        <f>+[5]Cuadro112!J7</f>
        <v>5</v>
      </c>
      <c r="J18" s="94">
        <f>+[5]Cuadro112!K7</f>
        <v>6</v>
      </c>
      <c r="K18" s="93">
        <f>+[5]Cuadro112!L7</f>
        <v>4</v>
      </c>
      <c r="L18" s="11"/>
      <c r="M18" s="7"/>
    </row>
    <row r="19" spans="1:17">
      <c r="A19" s="7"/>
      <c r="B19" s="152" t="str">
        <f>+[5]Cuadro112!C8</f>
        <v>Medica general</v>
      </c>
      <c r="C19" s="59">
        <f>+[5]Cuadro112!D8</f>
        <v>1.1100000000000001</v>
      </c>
      <c r="D19" s="59">
        <f>+[5]Cuadro112!E8</f>
        <v>1.6441420516114401E-3</v>
      </c>
      <c r="E19" s="60">
        <f>+[5]Cuadro112!F8</f>
        <v>1.65</v>
      </c>
      <c r="F19" s="60">
        <f>+[5]Cuadro112!G8</f>
        <v>1.70339170352604E-3</v>
      </c>
      <c r="G19" s="59">
        <f>+[5]Cuadro112!H8</f>
        <v>0.47</v>
      </c>
      <c r="H19" s="59">
        <f>+[5]Cuadro112!I8</f>
        <v>1.6064903298961301E-3</v>
      </c>
      <c r="I19" s="93">
        <f>+[5]Cuadro112!J8</f>
        <v>6</v>
      </c>
      <c r="J19" s="94">
        <f>+[5]Cuadro112!K8</f>
        <v>3</v>
      </c>
      <c r="K19" s="93">
        <f>+[5]Cuadro112!L8</f>
        <v>5</v>
      </c>
      <c r="L19" s="11"/>
      <c r="M19" s="7"/>
    </row>
    <row r="20" spans="1:17">
      <c r="A20" s="7"/>
      <c r="B20" s="152" t="str">
        <f>+[5]Cuadro112!C9</f>
        <v>Aparato Ortopédico</v>
      </c>
      <c r="C20" s="59">
        <f>+[5]Cuadro112!D9</f>
        <v>0.73</v>
      </c>
      <c r="D20" s="59">
        <f>+[5]Cuadro112!E9</f>
        <v>3.8423335549538301E-4</v>
      </c>
      <c r="E20" s="60">
        <f>+[5]Cuadro112!F9</f>
        <v>-0.27</v>
      </c>
      <c r="F20" s="60">
        <f>+[5]Cuadro112!G9</f>
        <v>-1.24819496417916E-4</v>
      </c>
      <c r="G20" s="59">
        <f>+[5]Cuadro112!H9</f>
        <v>1.8</v>
      </c>
      <c r="H20" s="59">
        <f>+[5]Cuadro112!I9</f>
        <v>8.8092839263251895E-4</v>
      </c>
      <c r="I20" s="93">
        <f>+[5]Cuadro112!J9</f>
        <v>7</v>
      </c>
      <c r="J20" s="94">
        <f>+[5]Cuadro112!K9</f>
        <v>10</v>
      </c>
      <c r="K20" s="93">
        <f>+[5]Cuadro112!L9</f>
        <v>6</v>
      </c>
      <c r="L20" s="11"/>
      <c r="M20" s="7"/>
      <c r="P20" s="17"/>
      <c r="Q20" s="17"/>
    </row>
    <row r="21" spans="1:17">
      <c r="A21" s="7"/>
      <c r="B21" s="152" t="str">
        <f>+[5]Cuadro112!C10</f>
        <v>Serv. Ambulancia</v>
      </c>
      <c r="C21" s="59">
        <f>+[5]Cuadro112!D10</f>
        <v>0.57999999999999996</v>
      </c>
      <c r="D21" s="59">
        <f>+[5]Cuadro112!E10</f>
        <v>2.7865240956931499E-4</v>
      </c>
      <c r="E21" s="60">
        <f>+[5]Cuadro112!F10</f>
        <v>0.81</v>
      </c>
      <c r="F21" s="60">
        <f>+[5]Cuadro112!G10</f>
        <v>4.2929656686606902E-4</v>
      </c>
      <c r="G21" s="59">
        <f>+[5]Cuadro112!H10</f>
        <v>0</v>
      </c>
      <c r="H21" s="59">
        <f>+[5]Cuadro112!I10</f>
        <v>0</v>
      </c>
      <c r="I21" s="93">
        <f>+[5]Cuadro112!J10</f>
        <v>8</v>
      </c>
      <c r="J21" s="94">
        <f>+[5]Cuadro112!K10</f>
        <v>7</v>
      </c>
      <c r="K21" s="93">
        <f>+[5]Cuadro112!L10</f>
        <v>9</v>
      </c>
      <c r="L21" s="11"/>
      <c r="M21" s="7"/>
      <c r="O21" s="56"/>
      <c r="P21" s="56"/>
      <c r="Q21" s="56"/>
    </row>
    <row r="22" spans="1:17">
      <c r="A22" s="7"/>
      <c r="B22" s="152" t="str">
        <f>+[5]Cuadro112!C11</f>
        <v>Imagen Diagnosti</v>
      </c>
      <c r="C22" s="59">
        <f>+[5]Cuadro112!D11</f>
        <v>0.78</v>
      </c>
      <c r="D22" s="59">
        <f>+[5]Cuadro112!E11</f>
        <v>1.13800725257393E-4</v>
      </c>
      <c r="E22" s="60">
        <f>+[5]Cuadro112!F11</f>
        <v>0.72</v>
      </c>
      <c r="F22" s="60">
        <f>+[5]Cuadro112!G11</f>
        <v>1.8391264334940399E-4</v>
      </c>
      <c r="G22" s="59">
        <f>+[5]Cuadro112!H11</f>
        <v>1.5</v>
      </c>
      <c r="H22" s="59">
        <f>+[5]Cuadro112!I11</f>
        <v>1.3369463823240899E-4</v>
      </c>
      <c r="I22" s="93">
        <f>+[5]Cuadro112!J11</f>
        <v>9</v>
      </c>
      <c r="J22" s="94">
        <f>+[5]Cuadro112!K11</f>
        <v>8</v>
      </c>
      <c r="K22" s="93">
        <f>+[5]Cuadro112!L11</f>
        <v>8</v>
      </c>
      <c r="L22" s="11"/>
      <c r="M22" s="7"/>
      <c r="O22" s="56"/>
      <c r="P22" s="56"/>
      <c r="Q22" s="56"/>
    </row>
    <row r="23" spans="1:17">
      <c r="A23" s="7"/>
      <c r="B23" s="152" t="str">
        <f>+[5]Cuadro112!C12</f>
        <v>Examen Laboratorio</v>
      </c>
      <c r="C23" s="59">
        <f>+[5]Cuadro112!D12</f>
        <v>0.39</v>
      </c>
      <c r="D23" s="59">
        <f>+[5]Cuadro112!E12</f>
        <v>8.6737490596931901E-5</v>
      </c>
      <c r="E23" s="60">
        <f>+[5]Cuadro112!F12</f>
        <v>0.37</v>
      </c>
      <c r="F23" s="60">
        <f>+[5]Cuadro112!G12</f>
        <v>3.1956581991034301E-5</v>
      </c>
      <c r="G23" s="59">
        <f>+[5]Cuadro112!H12</f>
        <v>0.35</v>
      </c>
      <c r="H23" s="59">
        <f>+[5]Cuadro112!I12</f>
        <v>3.6426374637667301E-4</v>
      </c>
      <c r="I23" s="93">
        <f>+[5]Cuadro112!J12</f>
        <v>10</v>
      </c>
      <c r="J23" s="94">
        <f>+[5]Cuadro112!K12</f>
        <v>9</v>
      </c>
      <c r="K23" s="93">
        <f>+[5]Cuadro112!L12</f>
        <v>7</v>
      </c>
      <c r="L23" s="11"/>
      <c r="M23" s="7"/>
      <c r="O23" s="56"/>
      <c r="P23" s="56"/>
      <c r="Q23" s="56"/>
    </row>
    <row r="24" spans="1:17">
      <c r="A24" s="7"/>
      <c r="B24" s="152" t="str">
        <f>+[5]Cuadro112!C13</f>
        <v>Otras medicinas</v>
      </c>
      <c r="C24" s="59">
        <f>+[5]Cuadro112!D13</f>
        <v>-0.96</v>
      </c>
      <c r="D24" s="59">
        <f>+[5]Cuadro112!E13</f>
        <v>-4.2377356404819603E-3</v>
      </c>
      <c r="E24" s="60">
        <f>+[5]Cuadro112!F13</f>
        <v>-1.29</v>
      </c>
      <c r="F24" s="60">
        <f>+[5]Cuadro112!G13</f>
        <v>-5.2488094636475701E-3</v>
      </c>
      <c r="G24" s="59">
        <f>+[5]Cuadro112!H13</f>
        <v>-0.82</v>
      </c>
      <c r="H24" s="59">
        <f>+[5]Cuadro112!I13</f>
        <v>-4.5409505638231498E-3</v>
      </c>
      <c r="I24" s="93">
        <f>+[5]Cuadro112!J13</f>
        <v>11</v>
      </c>
      <c r="J24" s="94">
        <f>+[5]Cuadro112!K13</f>
        <v>11</v>
      </c>
      <c r="K24" s="93">
        <f>+[5]Cuadro112!L13</f>
        <v>11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172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+[5]Cuadro113!C2</f>
        <v>Educación</v>
      </c>
      <c r="C13" s="64">
        <f>+[5]Cuadro113!D2</f>
        <v>0.01</v>
      </c>
      <c r="D13" s="64">
        <f>+[5]Cuadro113!E2</f>
        <v>7.5018573124799098E-4</v>
      </c>
      <c r="E13" s="64">
        <f>+[5]Cuadro113!F2</f>
        <v>0.03</v>
      </c>
      <c r="F13" s="64">
        <f>+[5]Cuadro113!G2</f>
        <v>1.9210262871337601E-3</v>
      </c>
      <c r="G13" s="64">
        <f>+[5]Cuadro113!H2</f>
        <v>-0.02</v>
      </c>
      <c r="H13" s="64">
        <f>+[5]Cuadro113!I2</f>
        <v>-1.97455736369907E-3</v>
      </c>
      <c r="I13" s="98"/>
      <c r="J13" s="98"/>
      <c r="K13" s="98"/>
      <c r="L13" s="11"/>
      <c r="M13" s="7"/>
    </row>
    <row r="14" spans="1:22">
      <c r="A14" s="7"/>
      <c r="B14" s="131" t="str">
        <f>+[5]Cuadro113!C3</f>
        <v>Enseñanza</v>
      </c>
      <c r="C14" s="59">
        <f>+[5]Cuadro113!D3</f>
        <v>0</v>
      </c>
      <c r="D14" s="59">
        <f>+[5]Cuadro113!E3</f>
        <v>0</v>
      </c>
      <c r="E14" s="60">
        <f>+[5]Cuadro113!F3</f>
        <v>0</v>
      </c>
      <c r="F14" s="60">
        <f>+[5]Cuadro113!G3</f>
        <v>0</v>
      </c>
      <c r="G14" s="59">
        <f>+[5]Cuadro113!H3</f>
        <v>0</v>
      </c>
      <c r="H14" s="59">
        <f>+[5]Cuadro113!I3</f>
        <v>0</v>
      </c>
      <c r="I14" s="93">
        <f>+[5]Cuadro113!J3</f>
        <v>2</v>
      </c>
      <c r="J14" s="94">
        <f>+[5]Cuadro113!K3</f>
        <v>2</v>
      </c>
      <c r="K14" s="93">
        <f>+[5]Cuadro113!L3</f>
        <v>2</v>
      </c>
      <c r="L14" s="11"/>
      <c r="M14" s="7"/>
      <c r="N14" s="6"/>
      <c r="O14" s="6"/>
    </row>
    <row r="15" spans="1:22">
      <c r="A15" s="7"/>
      <c r="B15" s="131" t="str">
        <f>+[5]Cuadro113!C4</f>
        <v>Articulo Escolar</v>
      </c>
      <c r="C15" s="59">
        <f>+[5]Cuadro113!D4</f>
        <v>0.08</v>
      </c>
      <c r="D15" s="59">
        <f>+[5]Cuadro113!E4</f>
        <v>8.9352312129800605E-4</v>
      </c>
      <c r="E15" s="60">
        <f>+[5]Cuadro113!F4</f>
        <v>0.18</v>
      </c>
      <c r="F15" s="60">
        <f>+[5]Cuadro113!G4</f>
        <v>1.9869941194175398E-3</v>
      </c>
      <c r="G15" s="59">
        <f>+[5]Cuadro113!H4</f>
        <v>-0.26</v>
      </c>
      <c r="H15" s="59">
        <f>+[5]Cuadro113!I4</f>
        <v>-1.6446082020717E-3</v>
      </c>
      <c r="I15" s="93">
        <f>+[5]Cuadro113!J4</f>
        <v>1</v>
      </c>
      <c r="J15" s="94">
        <f>+[5]Cuadro113!K4</f>
        <v>1</v>
      </c>
      <c r="K15" s="93">
        <f>+[5]Cuadro113!L4</f>
        <v>1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4" t="s">
        <v>211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775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+[5]Cuadro113a!B2</f>
        <v>-0.01</v>
      </c>
      <c r="F23" s="60">
        <f>+[5]Cuadro113a!C2</f>
        <v>0</v>
      </c>
      <c r="G23" s="59">
        <f>+[5]Cuadro113a!D2</f>
        <v>0.01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+[5]Cuadro113a!B3</f>
        <v>-0.02</v>
      </c>
      <c r="F24" s="60">
        <f>+[5]Cuadro113a!C3</f>
        <v>0</v>
      </c>
      <c r="G24" s="59">
        <f>+[5]Cuadro113a!D3</f>
        <v>0.01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231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+[5]Cuadro114!C2</f>
        <v>Enseñanza</v>
      </c>
      <c r="C13" s="64">
        <f>+[5]Cuadro114!D2</f>
        <v>0</v>
      </c>
      <c r="D13" s="64">
        <f>+[5]Cuadro114!E2</f>
        <v>0</v>
      </c>
      <c r="E13" s="64">
        <f>+[5]Cuadro114!F2</f>
        <v>0</v>
      </c>
      <c r="F13" s="64">
        <f>+[5]Cuadro114!G2</f>
        <v>0</v>
      </c>
      <c r="G13" s="64">
        <f>+[5]Cuadro114!H2</f>
        <v>0</v>
      </c>
      <c r="H13" s="64">
        <f>+[5]Cuadro114!I2</f>
        <v>0</v>
      </c>
      <c r="I13" s="101"/>
      <c r="J13" s="11"/>
      <c r="K13" s="7"/>
    </row>
    <row r="14" spans="1:22">
      <c r="A14" s="7"/>
      <c r="B14" s="9" t="str">
        <f>+[5]Cuadro114!C3</f>
        <v>Educación básica</v>
      </c>
      <c r="C14" s="61">
        <f>+[5]Cuadro114!D3</f>
        <v>0</v>
      </c>
      <c r="D14" s="61">
        <f>+[5]Cuadro114!E3</f>
        <v>0</v>
      </c>
      <c r="E14" s="60">
        <f>+[5]Cuadro114!F3</f>
        <v>0</v>
      </c>
      <c r="F14" s="60">
        <f>+[5]Cuadro114!G3</f>
        <v>0</v>
      </c>
      <c r="G14" s="59">
        <f>+[5]Cuadro114!H3</f>
        <v>0</v>
      </c>
      <c r="H14" s="61">
        <f>+[5]Cuadro114!I3</f>
        <v>0</v>
      </c>
      <c r="I14" s="129"/>
      <c r="J14" s="11"/>
      <c r="K14" s="7"/>
    </row>
    <row r="15" spans="1:22">
      <c r="A15" s="7"/>
      <c r="B15" s="9" t="str">
        <f>+[5]Cuadro114!C4</f>
        <v>Educación superior</v>
      </c>
      <c r="C15" s="59">
        <f>+[5]Cuadro114!D4</f>
        <v>0</v>
      </c>
      <c r="D15" s="59">
        <f>+[5]Cuadro114!E4</f>
        <v>0</v>
      </c>
      <c r="E15" s="60">
        <f>+[5]Cuadro114!F4</f>
        <v>0</v>
      </c>
      <c r="F15" s="60">
        <f>+[5]Cuadro114!G4</f>
        <v>0</v>
      </c>
      <c r="G15" s="59">
        <f>+[5]Cuadro114!H4</f>
        <v>0</v>
      </c>
      <c r="H15" s="59">
        <f>+[5]Cuadro114!I4</f>
        <v>0</v>
      </c>
      <c r="I15" s="129"/>
      <c r="J15" s="11"/>
      <c r="K15" s="7"/>
    </row>
    <row r="16" spans="1:22" s="17" customFormat="1">
      <c r="A16" s="7"/>
      <c r="B16" s="9" t="str">
        <f>+[5]Cuadro114!C5</f>
        <v>Otros costos</v>
      </c>
      <c r="C16" s="59">
        <f>+[5]Cuadro114!D5</f>
        <v>0</v>
      </c>
      <c r="D16" s="59">
        <f>+[5]Cuadro114!E5</f>
        <v>0</v>
      </c>
      <c r="E16" s="60">
        <f>+[5]Cuadro114!F5</f>
        <v>0</v>
      </c>
      <c r="F16" s="60">
        <f>+[5]Cuadro114!G5</f>
        <v>0</v>
      </c>
      <c r="G16" s="59">
        <f>+[5]Cuadro114!H5</f>
        <v>0</v>
      </c>
      <c r="H16" s="59">
        <f>+[5]Cuadro114!I5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+[5]Cuadro114!C6</f>
        <v>Educación básica</v>
      </c>
      <c r="C22" s="64">
        <f>+[5]Cuadro114!D6</f>
        <v>0</v>
      </c>
      <c r="D22" s="64">
        <f>+[5]Cuadro114!E6</f>
        <v>0</v>
      </c>
      <c r="E22" s="64">
        <f>+[5]Cuadro114!F6</f>
        <v>0</v>
      </c>
      <c r="F22" s="64">
        <f>+[5]Cuadro114!G6</f>
        <v>0</v>
      </c>
      <c r="G22" s="64">
        <f>+[5]Cuadro114!H6</f>
        <v>0</v>
      </c>
      <c r="H22" s="64">
        <f>+[5]Cuadro114!I6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+[5]Cuadro114!C7</f>
        <v>Matricula básica</v>
      </c>
      <c r="C23" s="61">
        <f>+[5]Cuadro114!D7</f>
        <v>0</v>
      </c>
      <c r="D23" s="61">
        <f>+[5]Cuadro114!E7</f>
        <v>0</v>
      </c>
      <c r="E23" s="60">
        <f>+[5]Cuadro114!F7</f>
        <v>0</v>
      </c>
      <c r="F23" s="60">
        <f>+[5]Cuadro114!G7</f>
        <v>0</v>
      </c>
      <c r="G23" s="59">
        <f>+[5]Cuadro114!H7</f>
        <v>0</v>
      </c>
      <c r="H23" s="61">
        <f>+[5]Cuadro114!I7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+[5]Cuadro114!C8</f>
        <v>Pensión básica</v>
      </c>
      <c r="C24" s="61">
        <f>+[5]Cuadro114!D8</f>
        <v>0</v>
      </c>
      <c r="D24" s="61">
        <f>+[5]Cuadro114!E8</f>
        <v>0</v>
      </c>
      <c r="E24" s="60">
        <f>+[5]Cuadro114!F8</f>
        <v>0</v>
      </c>
      <c r="F24" s="60">
        <f>+[5]Cuadro114!G8</f>
        <v>0</v>
      </c>
      <c r="G24" s="59">
        <f>+[5]Cuadro114!H8</f>
        <v>0</v>
      </c>
      <c r="H24" s="61">
        <f>+[5]Cuadro114!I8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+[5]Cuadro114!C9</f>
        <v>Educación superior</v>
      </c>
      <c r="C30" s="64">
        <f>+[5]Cuadro114!D9</f>
        <v>0</v>
      </c>
      <c r="D30" s="64">
        <f>+[5]Cuadro114!E9</f>
        <v>0</v>
      </c>
      <c r="E30" s="64">
        <f>+[5]Cuadro114!F9</f>
        <v>0</v>
      </c>
      <c r="F30" s="64">
        <f>+[5]Cuadro114!G9</f>
        <v>0</v>
      </c>
      <c r="G30" s="64">
        <f>+[5]Cuadro114!H9</f>
        <v>0</v>
      </c>
      <c r="H30" s="64">
        <f>+[5]Cuadro114!I9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+[5]Cuadro114!C10</f>
        <v>Matricula superior</v>
      </c>
      <c r="C31" s="61">
        <f>+[5]Cuadro114!D10</f>
        <v>0</v>
      </c>
      <c r="D31" s="61">
        <f>+[5]Cuadro114!E10</f>
        <v>0</v>
      </c>
      <c r="E31" s="60">
        <f>+[5]Cuadro114!F10</f>
        <v>0</v>
      </c>
      <c r="F31" s="60">
        <f>+[5]Cuadro114!G10</f>
        <v>0</v>
      </c>
      <c r="G31" s="59">
        <f>+[5]Cuadro114!H10</f>
        <v>0</v>
      </c>
      <c r="H31" s="61">
        <f>+[5]Cuadro114!I10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+[5]Cuadro114!C11</f>
        <v>Otros costos</v>
      </c>
      <c r="C37" s="64">
        <f>+[5]Cuadro114!D11</f>
        <v>0</v>
      </c>
      <c r="D37" s="64">
        <f>+[5]Cuadro114!E11</f>
        <v>0</v>
      </c>
      <c r="E37" s="64">
        <f>+[5]Cuadro114!F11</f>
        <v>0</v>
      </c>
      <c r="F37" s="64">
        <f>+[5]Cuadro114!G11</f>
        <v>0</v>
      </c>
      <c r="G37" s="64">
        <f>+[5]Cuadro114!H11</f>
        <v>0</v>
      </c>
      <c r="H37" s="64">
        <f>+[5]Cuadro114!I11</f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+[5]Cuadro114!C12</f>
        <v>Otro costo educati</v>
      </c>
      <c r="C38" s="61">
        <f>+[5]Cuadro114!D12</f>
        <v>0</v>
      </c>
      <c r="D38" s="61">
        <f>+[5]Cuadro114!E12</f>
        <v>0</v>
      </c>
      <c r="E38" s="60">
        <f>+[5]Cuadro114!F12</f>
        <v>0</v>
      </c>
      <c r="F38" s="60">
        <f>+[5]Cuadro114!G12</f>
        <v>0</v>
      </c>
      <c r="G38" s="59">
        <f>+[5]Cuadro114!H12</f>
        <v>0</v>
      </c>
      <c r="H38" s="61">
        <f>+[5]Cuadro114!I12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0"/>
      <c r="D39" s="190"/>
      <c r="E39" s="190"/>
      <c r="F39" s="190"/>
      <c r="G39" s="190"/>
      <c r="H39" s="19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82"/>
      <c r="D40" s="182"/>
      <c r="E40" s="182"/>
      <c r="F40" s="182"/>
      <c r="G40" s="182"/>
      <c r="H40" s="18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182"/>
      <c r="D46" s="182"/>
      <c r="E46" s="182"/>
      <c r="F46" s="182"/>
      <c r="G46" s="182"/>
      <c r="H46" s="182"/>
      <c r="I46" s="20"/>
      <c r="J46" s="11"/>
      <c r="K46" s="7"/>
    </row>
    <row r="47" spans="1:20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E39:F39"/>
    <mergeCell ref="G39:H39"/>
    <mergeCell ref="C7:I7"/>
    <mergeCell ref="C8:I8"/>
    <mergeCell ref="C10:D10"/>
    <mergeCell ref="E10:F10"/>
    <mergeCell ref="G10:H10"/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231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+[5]Cuadro115!C2</f>
        <v>Articulo Escolar</v>
      </c>
      <c r="C13" s="64">
        <f>+[5]Cuadro115!D2</f>
        <v>0.08</v>
      </c>
      <c r="D13" s="64">
        <f>+[5]Cuadro115!E2</f>
        <v>8.9352312129800605E-4</v>
      </c>
      <c r="E13" s="64">
        <f>+[5]Cuadro115!F2</f>
        <v>0.18</v>
      </c>
      <c r="F13" s="64">
        <f>+[5]Cuadro115!G2</f>
        <v>1.9869941194175398E-3</v>
      </c>
      <c r="G13" s="64">
        <f>+[5]Cuadro115!H2</f>
        <v>-0.26</v>
      </c>
      <c r="H13" s="64">
        <f>+[5]Cuadro115!I2</f>
        <v>-1.6446082020717E-3</v>
      </c>
      <c r="I13" s="101"/>
      <c r="J13" s="11"/>
      <c r="K13" s="7"/>
    </row>
    <row r="14" spans="1:22">
      <c r="A14" s="7"/>
      <c r="B14" s="9" t="str">
        <f>+[5]Cuadro115!C3</f>
        <v>Textos-cuadernos</v>
      </c>
      <c r="C14" s="61">
        <f>+[5]Cuadro115!D3</f>
        <v>0.16</v>
      </c>
      <c r="D14" s="61">
        <f>+[5]Cuadro115!E3</f>
        <v>1.5247409605630799E-3</v>
      </c>
      <c r="E14" s="60">
        <f>+[5]Cuadro115!F3</f>
        <v>0.27</v>
      </c>
      <c r="F14" s="60">
        <f>+[5]Cuadro115!G3</f>
        <v>2.5730216124209499E-3</v>
      </c>
      <c r="G14" s="59">
        <f>+[5]Cuadro115!H3</f>
        <v>-0.16</v>
      </c>
      <c r="H14" s="61">
        <f>+[5]Cuadro115!I3</f>
        <v>-7.2875314111854996E-4</v>
      </c>
      <c r="I14" s="129"/>
      <c r="J14" s="11"/>
      <c r="K14" s="7"/>
    </row>
    <row r="15" spans="1:22">
      <c r="A15" s="7"/>
      <c r="B15" s="9" t="str">
        <f>+[5]Cuadro115!C4</f>
        <v>Gasto escolares</v>
      </c>
      <c r="C15" s="59">
        <f>+[5]Cuadro115!D4</f>
        <v>-0.4</v>
      </c>
      <c r="D15" s="59">
        <f>+[5]Cuadro115!E4</f>
        <v>-6.5565723596961497E-4</v>
      </c>
      <c r="E15" s="60">
        <f>+[5]Cuadro115!F4</f>
        <v>-0.4</v>
      </c>
      <c r="F15" s="60">
        <f>+[5]Cuadro115!G4</f>
        <v>-6.0339182021398202E-4</v>
      </c>
      <c r="G15" s="59">
        <f>+[5]Cuadro115!H4</f>
        <v>-0.51</v>
      </c>
      <c r="H15" s="59">
        <f>+[5]Cuadro115!I4</f>
        <v>-9.0292687740670498E-4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+[5]Cuadro115!C5</f>
        <v>Textos-cuadernos</v>
      </c>
      <c r="C21" s="64">
        <f>+[5]Cuadro115!D5</f>
        <v>0.16</v>
      </c>
      <c r="D21" s="64">
        <f>+[5]Cuadro115!E5</f>
        <v>1.5247409605630799E-3</v>
      </c>
      <c r="E21" s="64">
        <f>+[5]Cuadro115!F5</f>
        <v>0.27</v>
      </c>
      <c r="F21" s="64">
        <f>+[5]Cuadro115!G5</f>
        <v>2.5730216124209499E-3</v>
      </c>
      <c r="G21" s="64">
        <f>+[5]Cuadro115!H5</f>
        <v>-0.16</v>
      </c>
      <c r="H21" s="64">
        <f>+[5]Cuadro115!I5</f>
        <v>-7.2875314111854996E-4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+[5]Cuadro115!C6</f>
        <v>Textos</v>
      </c>
      <c r="C22" s="61">
        <f>+[5]Cuadro115!D6</f>
        <v>0</v>
      </c>
      <c r="D22" s="61">
        <f>+[5]Cuadro115!E6</f>
        <v>0</v>
      </c>
      <c r="E22" s="60">
        <f>+[5]Cuadro115!F6</f>
        <v>0</v>
      </c>
      <c r="F22" s="60">
        <f>+[5]Cuadro115!G6</f>
        <v>0</v>
      </c>
      <c r="G22" s="59">
        <f>+[5]Cuadro115!H6</f>
        <v>0</v>
      </c>
      <c r="H22" s="61">
        <f>+[5]Cuadro115!I6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+[5]Cuadro115!C7</f>
        <v>Cuadernos</v>
      </c>
      <c r="C23" s="61">
        <f>+[5]Cuadro115!D7</f>
        <v>0.76</v>
      </c>
      <c r="D23" s="61">
        <f>+[5]Cuadro115!E7</f>
        <v>1.29669095087795E-3</v>
      </c>
      <c r="E23" s="60">
        <f>+[5]Cuadro115!F7</f>
        <v>0.87</v>
      </c>
      <c r="F23" s="60">
        <f>+[5]Cuadro115!G7</f>
        <v>2.27711033780786E-3</v>
      </c>
      <c r="G23" s="59">
        <f>+[5]Cuadro115!H7</f>
        <v>0.88</v>
      </c>
      <c r="H23" s="61">
        <f>+[5]Cuadro115!I7</f>
        <v>8.9901686964786697E-5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+[5]Cuadro115!C8</f>
        <v>Otro artículo escola</v>
      </c>
      <c r="C24" s="61">
        <f>+[5]Cuadro115!D8</f>
        <v>0.21</v>
      </c>
      <c r="D24" s="61">
        <f>+[5]Cuadro115!E8</f>
        <v>2.7584388805021399E-4</v>
      </c>
      <c r="E24" s="60">
        <f>+[5]Cuadro115!F8</f>
        <v>0.21</v>
      </c>
      <c r="F24" s="60">
        <f>+[5]Cuadro115!G8</f>
        <v>3.3257433103399799E-4</v>
      </c>
      <c r="G24" s="59">
        <f>+[5]Cuadro115!H8</f>
        <v>-1.0900000000000001</v>
      </c>
      <c r="H24" s="61">
        <f>+[5]Cuadro115!I8</f>
        <v>-8.3421228666025703E-4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+[5]Cuadro115!C9</f>
        <v>Gasto escolares</v>
      </c>
      <c r="C30" s="64">
        <f>+[5]Cuadro115!D9</f>
        <v>-0.4</v>
      </c>
      <c r="D30" s="64">
        <f>+[5]Cuadro115!E9</f>
        <v>-6.5565723596961497E-4</v>
      </c>
      <c r="E30" s="64">
        <f>+[5]Cuadro115!F9</f>
        <v>-0.4</v>
      </c>
      <c r="F30" s="64">
        <f>+[5]Cuadro115!G9</f>
        <v>-6.0339182021398202E-4</v>
      </c>
      <c r="G30" s="64">
        <f>+[5]Cuadro115!H9</f>
        <v>-0.51</v>
      </c>
      <c r="H30" s="64">
        <f>+[5]Cuadro115!I9</f>
        <v>-9.0292687740670498E-4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+[5]Cuadro115!C10</f>
        <v>Otros escolares</v>
      </c>
      <c r="C31" s="61">
        <f>+[5]Cuadro115!D10</f>
        <v>-0.4</v>
      </c>
      <c r="D31" s="61">
        <f>+[5]Cuadro115!E10</f>
        <v>-6.5565723596961497E-4</v>
      </c>
      <c r="E31" s="60">
        <f>+[5]Cuadro115!F10</f>
        <v>-0.4</v>
      </c>
      <c r="F31" s="60">
        <f>+[5]Cuadro115!G10</f>
        <v>-6.0339182021398202E-4</v>
      </c>
      <c r="G31" s="59">
        <f>+[5]Cuadro115!H10</f>
        <v>-0.51</v>
      </c>
      <c r="H31" s="61">
        <f>+[5]Cuadro115!I10</f>
        <v>-9.0292687740670498E-4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2"/>
      <c r="D34" s="182"/>
      <c r="E34" s="182"/>
      <c r="F34" s="182"/>
      <c r="G34" s="182"/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2"/>
      <c r="D37" s="182"/>
      <c r="E37" s="182"/>
      <c r="F37" s="182"/>
      <c r="G37" s="182"/>
      <c r="H37" s="18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7:D37"/>
    <mergeCell ref="E37:F37"/>
    <mergeCell ref="G37:H37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111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+[5]Cuadro116!C2</f>
        <v>Educación</v>
      </c>
      <c r="C13" s="64">
        <f>+[5]Cuadro116!D2</f>
        <v>0.01</v>
      </c>
      <c r="D13" s="64">
        <f>+[5]Cuadro116!E2</f>
        <v>7.5018573124799098E-4</v>
      </c>
      <c r="E13" s="64">
        <f>+[5]Cuadro116!F2</f>
        <v>0.03</v>
      </c>
      <c r="F13" s="64">
        <f>+[5]Cuadro116!G2</f>
        <v>1.9210262871337601E-3</v>
      </c>
      <c r="G13" s="64">
        <f>+[5]Cuadro116!H2</f>
        <v>-0.02</v>
      </c>
      <c r="H13" s="64">
        <f>+[5]Cuadro116!I2</f>
        <v>-1.97455736369907E-3</v>
      </c>
      <c r="I13" s="98"/>
      <c r="J13" s="98"/>
      <c r="K13" s="98"/>
      <c r="L13" s="11"/>
      <c r="M13" s="7"/>
    </row>
    <row r="14" spans="1:22">
      <c r="A14" s="7"/>
      <c r="B14" s="152" t="str">
        <f>+[5]Cuadro116!C3</f>
        <v>Cuadernos</v>
      </c>
      <c r="C14" s="59">
        <f>+[5]Cuadro116!D3</f>
        <v>0.76</v>
      </c>
      <c r="D14" s="59">
        <f>+[5]Cuadro116!E3</f>
        <v>1.29669095087795E-3</v>
      </c>
      <c r="E14" s="60">
        <f>+[5]Cuadro116!F3</f>
        <v>0.87</v>
      </c>
      <c r="F14" s="60">
        <f>+[5]Cuadro116!G3</f>
        <v>2.27711033780786E-3</v>
      </c>
      <c r="G14" s="59">
        <f>+[5]Cuadro116!H3</f>
        <v>0.88</v>
      </c>
      <c r="H14" s="59">
        <f>+[5]Cuadro116!I3</f>
        <v>8.9901686964786697E-5</v>
      </c>
      <c r="I14" s="93">
        <f>+[5]Cuadro116!J3</f>
        <v>1</v>
      </c>
      <c r="J14" s="94">
        <f>+[5]Cuadro116!K3</f>
        <v>1</v>
      </c>
      <c r="K14" s="93">
        <f>+[5]Cuadro116!L3</f>
        <v>8</v>
      </c>
      <c r="L14" s="11"/>
      <c r="M14" s="7"/>
    </row>
    <row r="15" spans="1:22">
      <c r="A15" s="7"/>
      <c r="B15" s="152" t="str">
        <f>+[5]Cuadro116!C4</f>
        <v>Otro artículo escola</v>
      </c>
      <c r="C15" s="59">
        <f>+[5]Cuadro116!D4</f>
        <v>0.21</v>
      </c>
      <c r="D15" s="59">
        <f>+[5]Cuadro116!E4</f>
        <v>2.7584388805021399E-4</v>
      </c>
      <c r="E15" s="60">
        <f>+[5]Cuadro116!F4</f>
        <v>0.21</v>
      </c>
      <c r="F15" s="60">
        <f>+[5]Cuadro116!G4</f>
        <v>3.3257433103399799E-4</v>
      </c>
      <c r="G15" s="59">
        <f>+[5]Cuadro116!H4</f>
        <v>-1.0900000000000001</v>
      </c>
      <c r="H15" s="59">
        <f>+[5]Cuadro116!I4</f>
        <v>-8.3421228666025703E-4</v>
      </c>
      <c r="I15" s="93">
        <f>+[5]Cuadro116!J4</f>
        <v>2</v>
      </c>
      <c r="J15" s="94">
        <f>+[5]Cuadro116!K4</f>
        <v>2</v>
      </c>
      <c r="K15" s="93">
        <f>+[5]Cuadro116!L4</f>
        <v>2</v>
      </c>
      <c r="L15" s="11"/>
      <c r="M15" s="7"/>
      <c r="O15" s="53"/>
    </row>
    <row r="16" spans="1:22">
      <c r="A16" s="7"/>
      <c r="B16" s="152" t="str">
        <f>+[5]Cuadro116!C5</f>
        <v>Matricula básica</v>
      </c>
      <c r="C16" s="59">
        <f>+[5]Cuadro116!D5</f>
        <v>0</v>
      </c>
      <c r="D16" s="59">
        <f>+[5]Cuadro116!E5</f>
        <v>0</v>
      </c>
      <c r="E16" s="60">
        <f>+[5]Cuadro116!F5</f>
        <v>0</v>
      </c>
      <c r="F16" s="60">
        <f>+[5]Cuadro116!G5</f>
        <v>0</v>
      </c>
      <c r="G16" s="59">
        <f>+[5]Cuadro116!H5</f>
        <v>0</v>
      </c>
      <c r="H16" s="59">
        <f>+[5]Cuadro116!I5</f>
        <v>0</v>
      </c>
      <c r="I16" s="93">
        <f>+[5]Cuadro116!J5</f>
        <v>3</v>
      </c>
      <c r="J16" s="94">
        <f>+[5]Cuadro116!K5</f>
        <v>3</v>
      </c>
      <c r="K16" s="93">
        <f>+[5]Cuadro116!L5</f>
        <v>3</v>
      </c>
      <c r="L16" s="11"/>
      <c r="M16" s="7"/>
      <c r="O16" s="18"/>
    </row>
    <row r="17" spans="1:22">
      <c r="A17" s="7"/>
      <c r="B17" s="152" t="str">
        <f>+[5]Cuadro116!C6</f>
        <v>Pensión básica</v>
      </c>
      <c r="C17" s="59">
        <f>+[5]Cuadro116!D6</f>
        <v>0</v>
      </c>
      <c r="D17" s="59">
        <f>+[5]Cuadro116!E6</f>
        <v>0</v>
      </c>
      <c r="E17" s="60">
        <f>+[5]Cuadro116!F6</f>
        <v>0</v>
      </c>
      <c r="F17" s="60">
        <f>+[5]Cuadro116!G6</f>
        <v>0</v>
      </c>
      <c r="G17" s="59">
        <f>+[5]Cuadro116!H6</f>
        <v>0</v>
      </c>
      <c r="H17" s="59">
        <f>+[5]Cuadro116!I6</f>
        <v>0</v>
      </c>
      <c r="I17" s="93">
        <f>+[5]Cuadro116!J6</f>
        <v>4</v>
      </c>
      <c r="J17" s="94">
        <f>+[5]Cuadro116!K6</f>
        <v>4</v>
      </c>
      <c r="K17" s="93">
        <f>+[5]Cuadro116!L6</f>
        <v>4</v>
      </c>
      <c r="L17" s="11"/>
      <c r="M17" s="7"/>
    </row>
    <row r="18" spans="1:22">
      <c r="A18" s="7"/>
      <c r="B18" s="152" t="str">
        <f>+[5]Cuadro116!C7</f>
        <v>Matricula superior</v>
      </c>
      <c r="C18" s="59">
        <f>+[5]Cuadro116!D7</f>
        <v>0</v>
      </c>
      <c r="D18" s="59">
        <f>+[5]Cuadro116!E7</f>
        <v>0</v>
      </c>
      <c r="E18" s="60">
        <f>+[5]Cuadro116!F7</f>
        <v>0</v>
      </c>
      <c r="F18" s="60">
        <f>+[5]Cuadro116!G7</f>
        <v>0</v>
      </c>
      <c r="G18" s="59">
        <f>+[5]Cuadro116!H7</f>
        <v>0</v>
      </c>
      <c r="H18" s="59">
        <f>+[5]Cuadro116!I7</f>
        <v>0</v>
      </c>
      <c r="I18" s="93">
        <f>+[5]Cuadro116!J7</f>
        <v>5</v>
      </c>
      <c r="J18" s="94">
        <f>+[5]Cuadro116!K7</f>
        <v>5</v>
      </c>
      <c r="K18" s="93">
        <f>+[5]Cuadro116!L7</f>
        <v>5</v>
      </c>
      <c r="L18" s="11"/>
      <c r="M18" s="7"/>
    </row>
    <row r="19" spans="1:22">
      <c r="A19" s="7"/>
      <c r="B19" s="152" t="str">
        <f>+[5]Cuadro116!C8</f>
        <v>Otro costo educati</v>
      </c>
      <c r="C19" s="59">
        <f>+[5]Cuadro116!D8</f>
        <v>0</v>
      </c>
      <c r="D19" s="59">
        <f>+[5]Cuadro116!E8</f>
        <v>0</v>
      </c>
      <c r="E19" s="60">
        <f>+[5]Cuadro116!F8</f>
        <v>0</v>
      </c>
      <c r="F19" s="60">
        <f>+[5]Cuadro116!G8</f>
        <v>0</v>
      </c>
      <c r="G19" s="59">
        <f>+[5]Cuadro116!H8</f>
        <v>0</v>
      </c>
      <c r="H19" s="59">
        <f>+[5]Cuadro116!I8</f>
        <v>0</v>
      </c>
      <c r="I19" s="93">
        <f>+[5]Cuadro116!J8</f>
        <v>6</v>
      </c>
      <c r="J19" s="94">
        <f>+[5]Cuadro116!K8</f>
        <v>6</v>
      </c>
      <c r="K19" s="93">
        <f>+[5]Cuadro116!L8</f>
        <v>6</v>
      </c>
      <c r="L19" s="11"/>
      <c r="M19" s="7"/>
    </row>
    <row r="20" spans="1:22">
      <c r="A20" s="7"/>
      <c r="B20" s="152" t="str">
        <f>+[5]Cuadro116!C9</f>
        <v>Textos</v>
      </c>
      <c r="C20" s="59">
        <f>+[5]Cuadro116!D9</f>
        <v>0</v>
      </c>
      <c r="D20" s="59">
        <f>+[5]Cuadro116!E9</f>
        <v>0</v>
      </c>
      <c r="E20" s="60">
        <f>+[5]Cuadro116!F9</f>
        <v>0</v>
      </c>
      <c r="F20" s="60">
        <f>+[5]Cuadro116!G9</f>
        <v>0</v>
      </c>
      <c r="G20" s="59">
        <f>+[5]Cuadro116!H9</f>
        <v>0</v>
      </c>
      <c r="H20" s="59">
        <f>+[5]Cuadro116!I9</f>
        <v>0</v>
      </c>
      <c r="I20" s="93">
        <f>+[5]Cuadro116!J9</f>
        <v>7</v>
      </c>
      <c r="J20" s="94">
        <f>+[5]Cuadro116!K9</f>
        <v>7</v>
      </c>
      <c r="K20" s="93">
        <f>+[5]Cuadro116!L9</f>
        <v>7</v>
      </c>
      <c r="L20" s="11"/>
      <c r="M20" s="7"/>
      <c r="P20" s="17"/>
      <c r="Q20" s="17"/>
    </row>
    <row r="21" spans="1:22">
      <c r="A21" s="7"/>
      <c r="B21" s="152" t="str">
        <f>+[5]Cuadro116!C10</f>
        <v>Otros escolares</v>
      </c>
      <c r="C21" s="59">
        <f>+[5]Cuadro116!D10</f>
        <v>-0.4</v>
      </c>
      <c r="D21" s="59">
        <f>+[5]Cuadro116!E10</f>
        <v>-6.5565723596961497E-4</v>
      </c>
      <c r="E21" s="60">
        <f>+[5]Cuadro116!F10</f>
        <v>-0.4</v>
      </c>
      <c r="F21" s="60">
        <f>+[5]Cuadro116!G10</f>
        <v>-6.0339182021398202E-4</v>
      </c>
      <c r="G21" s="59">
        <f>+[5]Cuadro116!H10</f>
        <v>-0.51</v>
      </c>
      <c r="H21" s="59">
        <f>+[5]Cuadro116!I10</f>
        <v>-9.0292687740670498E-4</v>
      </c>
      <c r="I21" s="93">
        <f>+[5]Cuadro116!J10</f>
        <v>8</v>
      </c>
      <c r="J21" s="94">
        <f>+[5]Cuadro116!K10</f>
        <v>8</v>
      </c>
      <c r="K21" s="93">
        <f>+[5]Cuadro116!L10</f>
        <v>1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175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tr">
        <f>+[5]Cuadro117!C2</f>
        <v>Diversión</v>
      </c>
      <c r="C13" s="64">
        <f>+[5]Cuadro117!D2</f>
        <v>-0.24</v>
      </c>
      <c r="D13" s="64">
        <f>+[5]Cuadro117!E2</f>
        <v>-7.9308335196606999E-3</v>
      </c>
      <c r="E13" s="64">
        <f>+[5]Cuadro117!F2</f>
        <v>-0.12</v>
      </c>
      <c r="F13" s="64">
        <f>+[5]Cuadro117!G2</f>
        <v>-2.7768445085653102E-3</v>
      </c>
      <c r="G13" s="64">
        <f>+[5]Cuadro117!H2</f>
        <v>-0.41</v>
      </c>
      <c r="H13" s="64">
        <f>+[5]Cuadro117!I2</f>
        <v>-2.1656449232380501E-2</v>
      </c>
      <c r="I13" s="98"/>
      <c r="J13" s="98"/>
      <c r="K13" s="98"/>
      <c r="L13" s="11"/>
      <c r="M13" s="7"/>
    </row>
    <row r="14" spans="1:15">
      <c r="A14" s="7"/>
      <c r="B14" s="32" t="str">
        <f>+[5]Cuadro117!C3</f>
        <v>Art Cultural y otro</v>
      </c>
      <c r="C14" s="59">
        <f>+[5]Cuadro117!D3</f>
        <v>-0.45</v>
      </c>
      <c r="D14" s="59">
        <f>+[5]Cuadro117!E3</f>
        <v>-2.9266620295986799E-3</v>
      </c>
      <c r="E14" s="60">
        <f>+[5]Cuadro117!F3</f>
        <v>-1.87</v>
      </c>
      <c r="F14" s="60">
        <f>+[5]Cuadro117!G3</f>
        <v>-1.0131444819789E-2</v>
      </c>
      <c r="G14" s="59">
        <f>+[5]Cuadro117!H3</f>
        <v>0.98</v>
      </c>
      <c r="H14" s="59">
        <f>+[5]Cuadro117!I3</f>
        <v>8.38745173164928E-3</v>
      </c>
      <c r="I14" s="93">
        <f>+[5]Cuadro117!J3</f>
        <v>2</v>
      </c>
      <c r="J14" s="94">
        <f>+[5]Cuadro117!K3</f>
        <v>1</v>
      </c>
      <c r="K14" s="93">
        <f>+[5]Cuadro117!L3</f>
        <v>3</v>
      </c>
      <c r="L14" s="11"/>
      <c r="M14" s="7"/>
      <c r="N14" s="6"/>
      <c r="O14" s="5"/>
    </row>
    <row r="15" spans="1:15">
      <c r="A15" s="7"/>
      <c r="B15" s="32" t="str">
        <f>+[5]Cuadro117!C4</f>
        <v>Aparato Esparci/to</v>
      </c>
      <c r="C15" s="59">
        <f>+[5]Cuadro117!D4</f>
        <v>-0.01</v>
      </c>
      <c r="D15" s="59">
        <f>+[5]Cuadro117!E4</f>
        <v>-5.3379230247797003E-5</v>
      </c>
      <c r="E15" s="60">
        <f>+[5]Cuadro117!F4</f>
        <v>-0.08</v>
      </c>
      <c r="F15" s="60">
        <f>+[5]Cuadro117!G4</f>
        <v>-5.1992462868695802E-4</v>
      </c>
      <c r="G15" s="59">
        <f>+[5]Cuadro117!H4</f>
        <v>0.34</v>
      </c>
      <c r="H15" s="59">
        <f>+[5]Cuadro117!I4</f>
        <v>1.9019903791547899E-3</v>
      </c>
      <c r="I15" s="93">
        <f>+[5]Cuadro117!J4</f>
        <v>3</v>
      </c>
      <c r="J15" s="94">
        <f>+[5]Cuadro117!K4</f>
        <v>2</v>
      </c>
      <c r="K15" s="93">
        <f>+[5]Cuadro117!L4</f>
        <v>2</v>
      </c>
      <c r="L15" s="11"/>
      <c r="M15" s="7"/>
      <c r="N15" s="6"/>
      <c r="O15" s="157"/>
    </row>
    <row r="16" spans="1:15">
      <c r="A16" s="7"/>
      <c r="B16" s="32" t="str">
        <f>+[5]Cuadro117!C5</f>
        <v>Servicio diversión</v>
      </c>
      <c r="C16" s="59">
        <f>+[5]Cuadro117!D5</f>
        <v>-0.24</v>
      </c>
      <c r="D16" s="59">
        <f>+[5]Cuadro117!E5</f>
        <v>-5.0890533772748698E-3</v>
      </c>
      <c r="E16" s="60">
        <f>+[5]Cuadro117!F5</f>
        <v>0.7</v>
      </c>
      <c r="F16" s="60">
        <f>+[5]Cuadro117!G5</f>
        <v>7.8556996987116396E-3</v>
      </c>
      <c r="G16" s="59">
        <f>+[5]Cuadro117!H5</f>
        <v>-0.83</v>
      </c>
      <c r="H16" s="59">
        <f>+[5]Cuadro117!I5</f>
        <v>-3.2091912403860799E-2</v>
      </c>
      <c r="I16" s="93">
        <f>+[5]Cuadro117!J5</f>
        <v>1</v>
      </c>
      <c r="J16" s="94">
        <f>+[5]Cuadro117!K5</f>
        <v>3</v>
      </c>
      <c r="K16" s="93">
        <f>+[5]Cuadro117!L5</f>
        <v>1</v>
      </c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4" t="s">
        <v>212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775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+[5]Cuadro117a!B2</f>
        <v>-0.1</v>
      </c>
      <c r="F23" s="60">
        <f>+[5]Cuadro117a!C2</f>
        <v>0.49</v>
      </c>
      <c r="G23" s="59">
        <f>+[5]Cuadro117a!D2</f>
        <v>-0.24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+[5]Cuadro117a!B3</f>
        <v>0.56999999999999995</v>
      </c>
      <c r="F24" s="60">
        <f>+[5]Cuadro117a!C3</f>
        <v>0.44</v>
      </c>
      <c r="G24" s="59">
        <f>+[5]Cuadro117a!D3</f>
        <v>7.0000000000000007E-2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195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+[5]Cuadro118!C2</f>
        <v>Art Cultural y otro</v>
      </c>
      <c r="C13" s="64">
        <f>+[5]Cuadro118!D2</f>
        <v>-0.45</v>
      </c>
      <c r="D13" s="64">
        <f>+[5]Cuadro118!E2</f>
        <v>-2.9266620295986799E-3</v>
      </c>
      <c r="E13" s="64">
        <f>+[5]Cuadro118!F2</f>
        <v>-1.87</v>
      </c>
      <c r="F13" s="64">
        <f>+[5]Cuadro118!G2</f>
        <v>-1.0131444819789E-2</v>
      </c>
      <c r="G13" s="64">
        <f>+[5]Cuadro118!H2</f>
        <v>0.98</v>
      </c>
      <c r="H13" s="64">
        <f>+[5]Cuadro118!I2</f>
        <v>8.38745173164928E-3</v>
      </c>
      <c r="I13" s="101"/>
      <c r="J13" s="11"/>
      <c r="K13" s="7"/>
    </row>
    <row r="14" spans="1:22">
      <c r="A14" s="7"/>
      <c r="B14" s="9" t="str">
        <f>+[5]Cuadro118!C3</f>
        <v>Art Culturales</v>
      </c>
      <c r="C14" s="61">
        <f>+[5]Cuadro118!D3</f>
        <v>0.31</v>
      </c>
      <c r="D14" s="61">
        <f>+[5]Cuadro118!E3</f>
        <v>4.1195464248721102E-4</v>
      </c>
      <c r="E14" s="60">
        <f>+[5]Cuadro118!F3</f>
        <v>0.23</v>
      </c>
      <c r="F14" s="60">
        <f>+[5]Cuadro118!G3</f>
        <v>1.5299670528322101E-4</v>
      </c>
      <c r="G14" s="59">
        <f>+[5]Cuadro118!H3</f>
        <v>0.47</v>
      </c>
      <c r="H14" s="61">
        <f>+[5]Cuadro118!I3</f>
        <v>1.3574860380032E-3</v>
      </c>
      <c r="I14" s="129"/>
      <c r="J14" s="11"/>
      <c r="K14" s="7"/>
    </row>
    <row r="15" spans="1:22">
      <c r="A15" s="7"/>
      <c r="B15" s="9" t="str">
        <f>+[5]Cuadro118!C4</f>
        <v>Juegos y fiestas</v>
      </c>
      <c r="C15" s="59">
        <f>+[5]Cuadro118!D4</f>
        <v>-1.65</v>
      </c>
      <c r="D15" s="59">
        <f>+[5]Cuadro118!E4</f>
        <v>-5.0013560414899497E-3</v>
      </c>
      <c r="E15" s="60">
        <f>+[5]Cuadro118!F4</f>
        <v>-2.65</v>
      </c>
      <c r="F15" s="60">
        <f>+[5]Cuadro118!G4</f>
        <v>-1.040259794281E-2</v>
      </c>
      <c r="G15" s="59">
        <f>+[5]Cuadro118!H4</f>
        <v>0.08</v>
      </c>
      <c r="H15" s="59">
        <f>+[5]Cuadro118!I4</f>
        <v>2.1613896259424601E-4</v>
      </c>
      <c r="I15" s="129"/>
      <c r="J15" s="11"/>
      <c r="K15" s="7"/>
    </row>
    <row r="16" spans="1:22" s="17" customFormat="1">
      <c r="A16" s="7"/>
      <c r="B16" s="9" t="str">
        <f>+[5]Cuadro118!C5</f>
        <v>Jardines y animales</v>
      </c>
      <c r="C16" s="59">
        <f>+[5]Cuadro118!D5</f>
        <v>2.54</v>
      </c>
      <c r="D16" s="59">
        <f>+[5]Cuadro118!E5</f>
        <v>2.4919558853062299E-3</v>
      </c>
      <c r="E16" s="60">
        <f>+[5]Cuadro118!F5</f>
        <v>0.46</v>
      </c>
      <c r="F16" s="60">
        <f>+[5]Cuadro118!G5</f>
        <v>1.9086728078397899E-4</v>
      </c>
      <c r="G16" s="59">
        <f>+[5]Cuadro118!H5</f>
        <v>4.6399999999999997</v>
      </c>
      <c r="H16" s="59">
        <f>+[5]Cuadro118!I5</f>
        <v>8.3946092896393706E-3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+[5]Cuadro118!C6</f>
        <v>Art. Aficiones</v>
      </c>
      <c r="C17" s="59">
        <f>+[5]Cuadro118!D6</f>
        <v>-0.7</v>
      </c>
      <c r="D17" s="59">
        <f>+[5]Cuadro118!E6</f>
        <v>-8.1350255696354301E-4</v>
      </c>
      <c r="E17" s="60">
        <f>+[5]Cuadro118!F6</f>
        <v>-0.19</v>
      </c>
      <c r="F17" s="60">
        <f>+[5]Cuadro118!G6</f>
        <v>-7.8307472635448093E-5</v>
      </c>
      <c r="G17" s="59">
        <f>+[5]Cuadro118!H6</f>
        <v>-1.33</v>
      </c>
      <c r="H17" s="59">
        <f>+[5]Cuadro118!I6</f>
        <v>-1.5428867549583101E-3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3" t="s">
        <v>225</v>
      </c>
      <c r="D20" s="183"/>
      <c r="E20" s="183" t="s">
        <v>69</v>
      </c>
      <c r="F20" s="183"/>
      <c r="G20" s="183" t="s">
        <v>70</v>
      </c>
      <c r="H20" s="18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+[5]Cuadro118!C7</f>
        <v>Art Culturales</v>
      </c>
      <c r="C23" s="64">
        <f>+[5]Cuadro118!D7</f>
        <v>0.31</v>
      </c>
      <c r="D23" s="64">
        <f>+[5]Cuadro118!E7</f>
        <v>4.1195464248721102E-4</v>
      </c>
      <c r="E23" s="64">
        <f>+[5]Cuadro118!F7</f>
        <v>0.23</v>
      </c>
      <c r="F23" s="64">
        <f>+[5]Cuadro118!G7</f>
        <v>1.5299670528322101E-4</v>
      </c>
      <c r="G23" s="64">
        <f>+[5]Cuadro118!H7</f>
        <v>0.47</v>
      </c>
      <c r="H23" s="64">
        <f>+[5]Cuadro118!I7</f>
        <v>1.3574860380032E-3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+[5]Cuadro118!C8</f>
        <v>Libros</v>
      </c>
      <c r="C24" s="61">
        <f>+[5]Cuadro118!D8</f>
        <v>0.56000000000000005</v>
      </c>
      <c r="D24" s="61">
        <f>+[5]Cuadro118!E8</f>
        <v>3.5457753622685899E-4</v>
      </c>
      <c r="E24" s="60">
        <f>+[5]Cuadro118!F8</f>
        <v>0.34</v>
      </c>
      <c r="F24" s="60">
        <f>+[5]Cuadro118!G8</f>
        <v>1.23869978440619E-4</v>
      </c>
      <c r="G24" s="59">
        <f>+[5]Cuadro118!H8</f>
        <v>0.73</v>
      </c>
      <c r="H24" s="61">
        <f>+[5]Cuadro118!I8</f>
        <v>1.14082526833557E-3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+[5]Cuadro118!C9</f>
        <v>Revistas</v>
      </c>
      <c r="C25" s="61">
        <f>+[5]Cuadro118!D9</f>
        <v>0.57999999999999996</v>
      </c>
      <c r="D25" s="61">
        <f>+[5]Cuadro118!E9</f>
        <v>5.5589981032902198E-5</v>
      </c>
      <c r="E25" s="60">
        <f>+[5]Cuadro118!F9</f>
        <v>0.74</v>
      </c>
      <c r="F25" s="60">
        <f>+[5]Cuadro118!G9</f>
        <v>2.5892153610891699E-5</v>
      </c>
      <c r="G25" s="59">
        <f>+[5]Cuadro118!H9</f>
        <v>0.56000000000000005</v>
      </c>
      <c r="H25" s="61">
        <f>+[5]Cuadro118!I9</f>
        <v>2.0391931632782401E-4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+[5]Cuadro118!C10</f>
        <v>Periódicos</v>
      </c>
      <c r="C26" s="61">
        <f>+[5]Cuadro118!D10</f>
        <v>0</v>
      </c>
      <c r="D26" s="61">
        <f>+[5]Cuadro118!E10</f>
        <v>0</v>
      </c>
      <c r="E26" s="60">
        <f>+[5]Cuadro118!F10</f>
        <v>0</v>
      </c>
      <c r="F26" s="60">
        <f>+[5]Cuadro118!G10</f>
        <v>0</v>
      </c>
      <c r="G26" s="59">
        <f>+[5]Cuadro118!H10</f>
        <v>0</v>
      </c>
      <c r="H26" s="61">
        <f>+[5]Cuadro118!I10</f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+[5]Cuadro118!C11</f>
        <v>Juegos y fiestas</v>
      </c>
      <c r="C32" s="64">
        <f>+[5]Cuadro118!D11</f>
        <v>-1.65</v>
      </c>
      <c r="D32" s="64">
        <f>+[5]Cuadro118!E11</f>
        <v>-5.0013560414899497E-3</v>
      </c>
      <c r="E32" s="64">
        <f>+[5]Cuadro118!F11</f>
        <v>-2.65</v>
      </c>
      <c r="F32" s="64">
        <f>+[5]Cuadro118!G11</f>
        <v>-1.040259794281E-2</v>
      </c>
      <c r="G32" s="64">
        <f>+[5]Cuadro118!H11</f>
        <v>0.08</v>
      </c>
      <c r="H32" s="64">
        <f>+[5]Cuadro118!I11</f>
        <v>2.1613896259424601E-4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+[5]Cuadro118!C12</f>
        <v>Juegos</v>
      </c>
      <c r="C33" s="61">
        <f>+[5]Cuadro118!D12</f>
        <v>-1.65</v>
      </c>
      <c r="D33" s="61">
        <f>+[5]Cuadro118!E12</f>
        <v>-5.0013560414899497E-3</v>
      </c>
      <c r="E33" s="60">
        <f>+[5]Cuadro118!F12</f>
        <v>-2.65</v>
      </c>
      <c r="F33" s="60">
        <f>+[5]Cuadro118!G12</f>
        <v>-1.040259794281E-2</v>
      </c>
      <c r="G33" s="59">
        <f>+[5]Cuadro118!H12</f>
        <v>0.08</v>
      </c>
      <c r="H33" s="61">
        <f>+[5]Cuadro118!I12</f>
        <v>2.1613896259424601E-4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0"/>
      <c r="D35" s="190"/>
      <c r="E35" s="190"/>
      <c r="F35" s="190"/>
      <c r="G35" s="190"/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225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+[5]Cuadro118!C13</f>
        <v>Jardines y animales</v>
      </c>
      <c r="C39" s="64">
        <f>+[5]Cuadro118!D13</f>
        <v>2.54</v>
      </c>
      <c r="D39" s="64">
        <f>+[5]Cuadro118!E13</f>
        <v>2.4919558853062299E-3</v>
      </c>
      <c r="E39" s="64">
        <f>+[5]Cuadro118!F13</f>
        <v>0.46</v>
      </c>
      <c r="F39" s="64">
        <f>+[5]Cuadro118!G13</f>
        <v>1.9086728078397899E-4</v>
      </c>
      <c r="G39" s="64">
        <f>+[5]Cuadro118!H13</f>
        <v>4.6399999999999997</v>
      </c>
      <c r="H39" s="64">
        <f>+[5]Cuadro118!I13</f>
        <v>8.3946092896393706E-3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+[5]Cuadro118!C14</f>
        <v>Jardines</v>
      </c>
      <c r="C40" s="61">
        <f>+[5]Cuadro118!D14</f>
        <v>2.54</v>
      </c>
      <c r="D40" s="61">
        <f>+[5]Cuadro118!E14</f>
        <v>2.4919558853062299E-3</v>
      </c>
      <c r="E40" s="60">
        <f>+[5]Cuadro118!F14</f>
        <v>0.46</v>
      </c>
      <c r="F40" s="60">
        <f>+[5]Cuadro118!G14</f>
        <v>1.9086728078397899E-4</v>
      </c>
      <c r="G40" s="59">
        <f>+[5]Cuadro118!H14</f>
        <v>4.6399999999999997</v>
      </c>
      <c r="H40" s="61">
        <f>+[5]Cuadro118!I14</f>
        <v>8.3946092896393706E-3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0"/>
      <c r="D41" s="190"/>
      <c r="E41" s="190"/>
      <c r="F41" s="190"/>
      <c r="G41" s="190"/>
      <c r="H41" s="19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3" t="s">
        <v>225</v>
      </c>
      <c r="D43" s="183"/>
      <c r="E43" s="183" t="s">
        <v>69</v>
      </c>
      <c r="F43" s="183"/>
      <c r="G43" s="183" t="s">
        <v>70</v>
      </c>
      <c r="H43" s="18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1" t="s">
        <v>146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>
      <c r="A46" s="7"/>
      <c r="B46" s="19" t="str">
        <f>+[5]Cuadro118!C15</f>
        <v>Art. Aficiones</v>
      </c>
      <c r="C46" s="64">
        <f>+[5]Cuadro118!D15</f>
        <v>-0.7</v>
      </c>
      <c r="D46" s="64">
        <f>+[5]Cuadro118!E15</f>
        <v>-8.1350255696354301E-4</v>
      </c>
      <c r="E46" s="64">
        <f>+[5]Cuadro118!F15</f>
        <v>-0.19</v>
      </c>
      <c r="F46" s="64">
        <f>+[5]Cuadro118!G15</f>
        <v>-7.8307472635448093E-5</v>
      </c>
      <c r="G46" s="64">
        <f>+[5]Cuadro118!H15</f>
        <v>-1.33</v>
      </c>
      <c r="H46" s="64">
        <f>+[5]Cuadro118!I15</f>
        <v>-1.5428867549583101E-3</v>
      </c>
      <c r="I46" s="20"/>
      <c r="J46" s="11"/>
      <c r="K46" s="7"/>
    </row>
    <row r="47" spans="1:20">
      <c r="A47" s="7"/>
      <c r="B47" s="9" t="str">
        <f>+[5]Cuadro118!C16</f>
        <v>Discos</v>
      </c>
      <c r="C47" s="61">
        <f>+[5]Cuadro118!D16</f>
        <v>-0.39</v>
      </c>
      <c r="D47" s="61">
        <f>+[5]Cuadro118!E16</f>
        <v>-1.2264793878887499E-4</v>
      </c>
      <c r="E47" s="60">
        <f>+[5]Cuadro118!F16</f>
        <v>0.35</v>
      </c>
      <c r="F47" s="60">
        <f>+[5]Cuadro118!G16</f>
        <v>5.3592209872618299E-5</v>
      </c>
      <c r="G47" s="59">
        <f>+[5]Cuadro118!H16</f>
        <v>-1.1000000000000001</v>
      </c>
      <c r="H47" s="61">
        <f>+[5]Cuadro118!I16</f>
        <v>-6.12975663730939E-4</v>
      </c>
      <c r="I47" s="20"/>
      <c r="J47" s="11"/>
      <c r="K47" s="7"/>
    </row>
    <row r="48" spans="1:20">
      <c r="A48" s="7"/>
      <c r="B48" s="6" t="str">
        <f>+[5]Cuadro118!C17</f>
        <v>Art. Deportivos</v>
      </c>
      <c r="C48" s="61">
        <f>+[5]Cuadro118!D17</f>
        <v>-0.81</v>
      </c>
      <c r="D48" s="61">
        <f>+[5]Cuadro118!E17</f>
        <v>-6.8665325356750799E-4</v>
      </c>
      <c r="E48" s="60">
        <f>+[5]Cuadro118!F17</f>
        <v>-0.51</v>
      </c>
      <c r="F48" s="60">
        <f>+[5]Cuadro118!G17</f>
        <v>-1.3209953897408899E-4</v>
      </c>
      <c r="G48" s="59">
        <f>+[5]Cuadro118!H17</f>
        <v>-1.54</v>
      </c>
      <c r="H48" s="61">
        <f>+[5]Cuadro118!I17</f>
        <v>-9.2830273724129795E-4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195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+[5]Cuadro119!C2</f>
        <v>Aparato Esparci/to</v>
      </c>
      <c r="C13" s="64">
        <f>+[5]Cuadro119!D2</f>
        <v>-0.01</v>
      </c>
      <c r="D13" s="64">
        <f>+[5]Cuadro119!E2</f>
        <v>-5.3379230247797003E-5</v>
      </c>
      <c r="E13" s="64">
        <f>+[5]Cuadro119!F2</f>
        <v>-0.08</v>
      </c>
      <c r="F13" s="64">
        <f>+[5]Cuadro119!G2</f>
        <v>-5.1992462868695802E-4</v>
      </c>
      <c r="G13" s="64">
        <f>+[5]Cuadro119!H2</f>
        <v>0.34</v>
      </c>
      <c r="H13" s="64">
        <f>+[5]Cuadro119!I2</f>
        <v>1.9019903791547899E-3</v>
      </c>
      <c r="I13" s="101"/>
      <c r="J13" s="11"/>
      <c r="K13" s="7"/>
    </row>
    <row r="14" spans="1:22">
      <c r="A14" s="7"/>
      <c r="B14" s="9" t="str">
        <f>+[5]Cuadro119!C3</f>
        <v>Aparato Video</v>
      </c>
      <c r="C14" s="61">
        <f>+[5]Cuadro119!D3</f>
        <v>-0.14000000000000001</v>
      </c>
      <c r="D14" s="61">
        <f>+[5]Cuadro119!E3</f>
        <v>-3.7523686274346601E-4</v>
      </c>
      <c r="E14" s="60">
        <f>+[5]Cuadro119!F3</f>
        <v>-0.28999999999999998</v>
      </c>
      <c r="F14" s="60">
        <f>+[5]Cuadro119!G3</f>
        <v>-9.0569073889133702E-4</v>
      </c>
      <c r="G14" s="59">
        <f>+[5]Cuadro119!H3</f>
        <v>0.56999999999999995</v>
      </c>
      <c r="H14" s="61">
        <f>+[5]Cuadro119!I3</f>
        <v>1.2434604230075999E-3</v>
      </c>
      <c r="I14" s="129"/>
      <c r="J14" s="11"/>
      <c r="K14" s="7"/>
    </row>
    <row r="15" spans="1:22">
      <c r="A15" s="7"/>
      <c r="B15" s="9" t="str">
        <f>+[5]Cuadro119!C4</f>
        <v>Aparato Sonido</v>
      </c>
      <c r="C15" s="59">
        <f>+[5]Cuadro119!D4</f>
        <v>0.3</v>
      </c>
      <c r="D15" s="59">
        <f>+[5]Cuadro119!E4</f>
        <v>1.9634114478772E-4</v>
      </c>
      <c r="E15" s="60">
        <f>+[5]Cuadro119!F4</f>
        <v>0.25</v>
      </c>
      <c r="F15" s="60">
        <f>+[5]Cuadro119!G4</f>
        <v>3.5686419532747298E-4</v>
      </c>
      <c r="G15" s="59">
        <f>+[5]Cuadro119!H4</f>
        <v>0</v>
      </c>
      <c r="H15" s="59">
        <f>+[5]Cuadro119!I4</f>
        <v>0</v>
      </c>
      <c r="I15" s="129"/>
      <c r="J15" s="11"/>
      <c r="K15" s="7"/>
    </row>
    <row r="16" spans="1:22" s="17" customFormat="1">
      <c r="A16" s="7"/>
      <c r="B16" s="9" t="str">
        <f>+[5]Cuadro119!C5</f>
        <v>Otro Aparato Esparc</v>
      </c>
      <c r="C16" s="59">
        <f>+[5]Cuadro119!D5</f>
        <v>0.05</v>
      </c>
      <c r="D16" s="59">
        <f>+[5]Cuadro119!E5</f>
        <v>1.0016963996752299E-4</v>
      </c>
      <c r="E16" s="60">
        <f>+[5]Cuadro119!F5</f>
        <v>0</v>
      </c>
      <c r="F16" s="60">
        <f>+[5]Cuadro119!G5</f>
        <v>0</v>
      </c>
      <c r="G16" s="59">
        <f>+[5]Cuadro119!H5</f>
        <v>0.2</v>
      </c>
      <c r="H16" s="59">
        <f>+[5]Cuadro119!I5</f>
        <v>6.6627596079469502E-4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+[5]Cuadro119!C6</f>
        <v>Aparato Video</v>
      </c>
      <c r="C22" s="64">
        <f>+[5]Cuadro119!D6</f>
        <v>-0.14000000000000001</v>
      </c>
      <c r="D22" s="64">
        <f>+[5]Cuadro119!E6</f>
        <v>-3.7523686274346601E-4</v>
      </c>
      <c r="E22" s="64">
        <f>+[5]Cuadro119!F6</f>
        <v>-0.28999999999999998</v>
      </c>
      <c r="F22" s="64">
        <f>+[5]Cuadro119!G6</f>
        <v>-9.0569073889133702E-4</v>
      </c>
      <c r="G22" s="64">
        <f>+[5]Cuadro119!H6</f>
        <v>0.56999999999999995</v>
      </c>
      <c r="H22" s="64">
        <f>+[5]Cuadro119!I6</f>
        <v>1.2434604230075999E-3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+[5]Cuadro119!C7</f>
        <v>Televisor</v>
      </c>
      <c r="C23" s="61">
        <f>+[5]Cuadro119!D7</f>
        <v>0</v>
      </c>
      <c r="D23" s="61">
        <f>+[5]Cuadro119!E7</f>
        <v>0</v>
      </c>
      <c r="E23" s="60">
        <f>+[5]Cuadro119!F7</f>
        <v>-0.3</v>
      </c>
      <c r="F23" s="60">
        <f>+[5]Cuadro119!G7</f>
        <v>-6.7442238772878402E-4</v>
      </c>
      <c r="G23" s="59">
        <f>+[5]Cuadro119!H7</f>
        <v>0.76</v>
      </c>
      <c r="H23" s="61">
        <f>+[5]Cuadro119!I7</f>
        <v>1.3727421845835001E-3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+[5]Cuadro119!C8</f>
        <v>Otro Aparato Video</v>
      </c>
      <c r="C24" s="61">
        <f>+[5]Cuadro119!D8</f>
        <v>-0.47</v>
      </c>
      <c r="D24" s="61">
        <f>+[5]Cuadro119!E8</f>
        <v>-3.7223586391287901E-4</v>
      </c>
      <c r="E24" s="60">
        <f>+[5]Cuadro119!F8</f>
        <v>-0.27</v>
      </c>
      <c r="F24" s="60">
        <f>+[5]Cuadro119!G8</f>
        <v>-2.3625637783346301E-4</v>
      </c>
      <c r="G24" s="59">
        <f>+[5]Cuadro119!H8</f>
        <v>-0.35</v>
      </c>
      <c r="H24" s="61">
        <f>+[5]Cuadro119!I8</f>
        <v>-1.31332335963003E-4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+[5]Cuadro119!C9</f>
        <v>Aparato Sonido</v>
      </c>
      <c r="C30" s="64">
        <f>+[5]Cuadro119!D9</f>
        <v>0.3</v>
      </c>
      <c r="D30" s="64">
        <f>+[5]Cuadro119!E9</f>
        <v>1.9634114478772E-4</v>
      </c>
      <c r="E30" s="64">
        <f>+[5]Cuadro119!F9</f>
        <v>0.25</v>
      </c>
      <c r="F30" s="64">
        <f>+[5]Cuadro119!G9</f>
        <v>3.5686419532747298E-4</v>
      </c>
      <c r="G30" s="64">
        <f>+[5]Cuadro119!H9</f>
        <v>0</v>
      </c>
      <c r="H30" s="64">
        <f>+[5]Cuadro119!I9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+[5]Cuadro119!C10</f>
        <v>Equipo sonido</v>
      </c>
      <c r="C31" s="61">
        <f>+[5]Cuadro119!D10</f>
        <v>0.3</v>
      </c>
      <c r="D31" s="61">
        <f>+[5]Cuadro119!E10</f>
        <v>1.9634114478772E-4</v>
      </c>
      <c r="E31" s="60">
        <f>+[5]Cuadro119!F10</f>
        <v>0.25</v>
      </c>
      <c r="F31" s="60">
        <f>+[5]Cuadro119!G10</f>
        <v>3.5686419532747298E-4</v>
      </c>
      <c r="G31" s="59">
        <f>+[5]Cuadro119!H10</f>
        <v>0</v>
      </c>
      <c r="H31" s="61">
        <f>+[5]Cuadro119!I10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+[5]Cuadro119!C11</f>
        <v>Otro Aparato Esparc</v>
      </c>
      <c r="C37" s="64">
        <f>+[5]Cuadro119!D11</f>
        <v>0.05</v>
      </c>
      <c r="D37" s="64">
        <f>+[5]Cuadro119!E11</f>
        <v>1.0016963996752299E-4</v>
      </c>
      <c r="E37" s="64">
        <f>+[5]Cuadro119!F11</f>
        <v>0</v>
      </c>
      <c r="F37" s="64">
        <f>+[5]Cuadro119!G11</f>
        <v>0</v>
      </c>
      <c r="G37" s="64">
        <f>+[5]Cuadro119!H11</f>
        <v>0.2</v>
      </c>
      <c r="H37" s="64">
        <f>+[5]Cuadro119!I11</f>
        <v>6.6627596079469502E-4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+[5]Cuadro119!C12</f>
        <v>Computadores</v>
      </c>
      <c r="C38" s="61">
        <f>+[5]Cuadro119!D12</f>
        <v>0.05</v>
      </c>
      <c r="D38" s="61">
        <f>+[5]Cuadro119!E12</f>
        <v>1.0016963996752299E-4</v>
      </c>
      <c r="E38" s="60">
        <f>+[5]Cuadro119!F12</f>
        <v>0</v>
      </c>
      <c r="F38" s="60">
        <f>+[5]Cuadro119!G12</f>
        <v>0</v>
      </c>
      <c r="G38" s="59">
        <f>+[5]Cuadro119!H12</f>
        <v>0.2</v>
      </c>
      <c r="H38" s="61">
        <f>+[5]Cuadro119!I12</f>
        <v>6.6627596079469502E-4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0"/>
      <c r="D39" s="190"/>
      <c r="E39" s="190"/>
      <c r="F39" s="190"/>
      <c r="G39" s="190"/>
      <c r="H39" s="19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195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+[5]Cuadro120!C2</f>
        <v>Servicio diversión</v>
      </c>
      <c r="C13" s="64">
        <f>+[5]Cuadro120!D2</f>
        <v>-0.24</v>
      </c>
      <c r="D13" s="64">
        <f>+[5]Cuadro120!E2</f>
        <v>-5.0890533772748698E-3</v>
      </c>
      <c r="E13" s="64">
        <f>+[5]Cuadro120!F2</f>
        <v>0.7</v>
      </c>
      <c r="F13" s="64">
        <f>+[5]Cuadro120!G2</f>
        <v>7.8556996987116396E-3</v>
      </c>
      <c r="G13" s="64">
        <f>+[5]Cuadro120!H2</f>
        <v>-0.83</v>
      </c>
      <c r="H13" s="64">
        <f>+[5]Cuadro120!I2</f>
        <v>-3.2091912403860799E-2</v>
      </c>
      <c r="I13" s="101"/>
      <c r="J13" s="11"/>
      <c r="K13" s="7"/>
    </row>
    <row r="14" spans="1:22">
      <c r="A14" s="7"/>
      <c r="B14" s="9" t="str">
        <f>+[5]Cuadro120!C3</f>
        <v>Serv. Distracción</v>
      </c>
      <c r="C14" s="61">
        <f>+[5]Cuadro120!D3</f>
        <v>-0.31</v>
      </c>
      <c r="D14" s="61">
        <f>+[5]Cuadro120!E3</f>
        <v>-5.5437163941125496E-3</v>
      </c>
      <c r="E14" s="60">
        <f>+[5]Cuadro120!F3</f>
        <v>0.84</v>
      </c>
      <c r="F14" s="60">
        <f>+[5]Cuadro120!G3</f>
        <v>7.7936510038081903E-3</v>
      </c>
      <c r="G14" s="59">
        <f>+[5]Cuadro120!H3</f>
        <v>-1.06</v>
      </c>
      <c r="H14" s="61">
        <f>+[5]Cuadro120!I3</f>
        <v>-3.2784742871311598E-2</v>
      </c>
      <c r="I14" s="129"/>
      <c r="J14" s="11"/>
      <c r="K14" s="7"/>
    </row>
    <row r="15" spans="1:22">
      <c r="A15" s="7"/>
      <c r="B15" s="9" t="str">
        <f>+[5]Cuadro120!C4</f>
        <v>Otro gto distracción</v>
      </c>
      <c r="C15" s="59">
        <f>+[5]Cuadro120!D4</f>
        <v>0</v>
      </c>
      <c r="D15" s="59">
        <f>+[5]Cuadro120!E4</f>
        <v>0</v>
      </c>
      <c r="E15" s="60">
        <f>+[5]Cuadro120!F4</f>
        <v>0</v>
      </c>
      <c r="F15" s="60">
        <f>+[5]Cuadro120!G4</f>
        <v>0</v>
      </c>
      <c r="G15" s="59">
        <f>+[5]Cuadro120!H4</f>
        <v>0</v>
      </c>
      <c r="H15" s="59">
        <f>+[5]Cuadro120!I4</f>
        <v>0</v>
      </c>
      <c r="I15" s="129"/>
      <c r="J15" s="11"/>
      <c r="K15" s="7"/>
    </row>
    <row r="16" spans="1:22" s="17" customFormat="1">
      <c r="A16" s="7"/>
      <c r="B16" s="9" t="str">
        <f>+[5]Cuadro120!C5</f>
        <v>Servicio mascotas</v>
      </c>
      <c r="C16" s="59">
        <f>+[5]Cuadro120!D5</f>
        <v>1.07</v>
      </c>
      <c r="D16" s="59">
        <f>+[5]Cuadro120!E5</f>
        <v>4.8285184991033402E-4</v>
      </c>
      <c r="E16" s="60">
        <f>+[5]Cuadro120!F5</f>
        <v>0</v>
      </c>
      <c r="F16" s="60">
        <f>+[5]Cuadro120!G5</f>
        <v>0</v>
      </c>
      <c r="G16" s="59">
        <f>+[5]Cuadro120!H5</f>
        <v>1.8</v>
      </c>
      <c r="H16" s="59">
        <f>+[5]Cuadro120!I5</f>
        <v>6.0130016814887203E-4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+[5]Cuadro120!C6</f>
        <v>Serv. Distracción</v>
      </c>
      <c r="C22" s="64">
        <f>+[5]Cuadro120!D6</f>
        <v>-0.31</v>
      </c>
      <c r="D22" s="64">
        <f>+[5]Cuadro120!E6</f>
        <v>-5.5437163941125496E-3</v>
      </c>
      <c r="E22" s="64">
        <f>+[5]Cuadro120!F6</f>
        <v>0.84</v>
      </c>
      <c r="F22" s="64">
        <f>+[5]Cuadro120!G6</f>
        <v>7.7936510038081903E-3</v>
      </c>
      <c r="G22" s="64">
        <f>+[5]Cuadro120!H6</f>
        <v>-1.06</v>
      </c>
      <c r="H22" s="64">
        <f>+[5]Cuadro120!I6</f>
        <v>-3.2784742871311598E-2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+[5]Cuadro120!C7</f>
        <v>Servicio TV</v>
      </c>
      <c r="C23" s="61">
        <f>+[5]Cuadro120!D7</f>
        <v>1.0900000000000001</v>
      </c>
      <c r="D23" s="61">
        <f>+[5]Cuadro120!E7</f>
        <v>6.6550210749384301E-3</v>
      </c>
      <c r="E23" s="60">
        <f>+[5]Cuadro120!F7</f>
        <v>1.0900000000000001</v>
      </c>
      <c r="F23" s="60">
        <f>+[5]Cuadro120!G7</f>
        <v>5.7337596861865197E-3</v>
      </c>
      <c r="G23" s="59">
        <f>+[5]Cuadro120!H7</f>
        <v>1.1200000000000001</v>
      </c>
      <c r="H23" s="61">
        <f>+[5]Cuadro120!I7</f>
        <v>6.6034981170499298E-3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+[5]Cuadro120!C8</f>
        <v>Turismo</v>
      </c>
      <c r="C24" s="61">
        <f>+[5]Cuadro120!D8</f>
        <v>-0.09</v>
      </c>
      <c r="D24" s="61">
        <f>+[5]Cuadro120!E8</f>
        <v>-4.0374880645945602E-4</v>
      </c>
      <c r="E24" s="60">
        <f>+[5]Cuadro120!F8</f>
        <v>1.68</v>
      </c>
      <c r="F24" s="60">
        <f>+[5]Cuadro120!G8</f>
        <v>8.2037660859049098E-4</v>
      </c>
      <c r="G24" s="59">
        <f>+[5]Cuadro120!H8</f>
        <v>-2.14</v>
      </c>
      <c r="H24" s="61">
        <f>+[5]Cuadro120!I8</f>
        <v>-3.1999875437630998E-2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+[5]Cuadro120!C9</f>
        <v>Serv. de diversión</v>
      </c>
      <c r="C25" s="61">
        <f>+[5]Cuadro120!D9</f>
        <v>-2.23</v>
      </c>
      <c r="D25" s="61">
        <f>+[5]Cuadro120!E9</f>
        <v>-1.16452756231915E-2</v>
      </c>
      <c r="E25" s="60">
        <f>+[5]Cuadro120!F9</f>
        <v>0.59</v>
      </c>
      <c r="F25" s="60">
        <f>+[5]Cuadro120!G9</f>
        <v>1.2970015723904301E-3</v>
      </c>
      <c r="G25" s="59">
        <f>+[5]Cuadro120!H9</f>
        <v>-1.04</v>
      </c>
      <c r="H25" s="61">
        <f>+[5]Cuadro120!I9</f>
        <v>-7.16359225779724E-3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+[5]Cuadro120!C10</f>
        <v>Servicio cultural</v>
      </c>
      <c r="C26" s="61">
        <f>+[5]Cuadro120!D10</f>
        <v>-0.04</v>
      </c>
      <c r="D26" s="61">
        <f>+[5]Cuadro120!E10</f>
        <v>-8.2800487647243393E-5</v>
      </c>
      <c r="E26" s="60">
        <f>+[5]Cuadro120!F10</f>
        <v>-0.04</v>
      </c>
      <c r="F26" s="60">
        <f>+[5]Cuadro120!G10</f>
        <v>-5.3249441264029302E-5</v>
      </c>
      <c r="G26" s="59">
        <f>+[5]Cuadro120!H10</f>
        <v>-0.05</v>
      </c>
      <c r="H26" s="61">
        <f>+[5]Cuadro120!I10</f>
        <v>-1.5963183978458901E-4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+[5]Cuadro120!C11</f>
        <v>Otro gto distracción</v>
      </c>
      <c r="C32" s="64">
        <f>+[5]Cuadro120!D11</f>
        <v>0</v>
      </c>
      <c r="D32" s="64">
        <f>+[5]Cuadro120!E11</f>
        <v>0</v>
      </c>
      <c r="E32" s="64">
        <f>+[5]Cuadro120!F11</f>
        <v>0</v>
      </c>
      <c r="F32" s="64">
        <f>+[5]Cuadro120!G11</f>
        <v>0</v>
      </c>
      <c r="G32" s="64">
        <f>+[5]Cuadro120!H11</f>
        <v>0</v>
      </c>
      <c r="H32" s="64">
        <f>+[5]Cuadro120!I11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+[5]Cuadro120!C12</f>
        <v>Juego azar</v>
      </c>
      <c r="C33" s="61">
        <f>+[5]Cuadro120!D12</f>
        <v>0</v>
      </c>
      <c r="D33" s="61">
        <f>+[5]Cuadro120!E12</f>
        <v>0</v>
      </c>
      <c r="E33" s="60">
        <f>+[5]Cuadro120!F12</f>
        <v>0</v>
      </c>
      <c r="F33" s="60">
        <f>+[5]Cuadro120!G12</f>
        <v>0</v>
      </c>
      <c r="G33" s="59">
        <f>+[5]Cuadro120!H12</f>
        <v>0</v>
      </c>
      <c r="H33" s="61">
        <f>+[5]Cuadro120!I12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0"/>
      <c r="D35" s="190"/>
      <c r="E35" s="190"/>
      <c r="F35" s="190"/>
      <c r="G35" s="190"/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225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+[5]Cuadro120!C13</f>
        <v>Servicio mascotas</v>
      </c>
      <c r="C39" s="64">
        <f>+[5]Cuadro120!D13</f>
        <v>1.07</v>
      </c>
      <c r="D39" s="64">
        <f>+[5]Cuadro120!E13</f>
        <v>4.8285184991033402E-4</v>
      </c>
      <c r="E39" s="64">
        <f>+[5]Cuadro120!F13</f>
        <v>0</v>
      </c>
      <c r="F39" s="64">
        <f>+[5]Cuadro120!G13</f>
        <v>0</v>
      </c>
      <c r="G39" s="64">
        <f>+[5]Cuadro120!H13</f>
        <v>1.8</v>
      </c>
      <c r="H39" s="64">
        <f>+[5]Cuadro120!I13</f>
        <v>6.0130016814887203E-4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+[5]Cuadro120!C14</f>
        <v>Serv. Mascotas</v>
      </c>
      <c r="C40" s="61">
        <f>+[5]Cuadro120!D14</f>
        <v>1.07</v>
      </c>
      <c r="D40" s="61">
        <f>+[5]Cuadro120!E14</f>
        <v>4.8285184991033402E-4</v>
      </c>
      <c r="E40" s="60">
        <f>+[5]Cuadro120!F14</f>
        <v>0</v>
      </c>
      <c r="F40" s="60">
        <f>+[5]Cuadro120!G14</f>
        <v>0</v>
      </c>
      <c r="G40" s="59">
        <f>+[5]Cuadro120!H14</f>
        <v>1.8</v>
      </c>
      <c r="H40" s="61">
        <f>+[5]Cuadro120!I14</f>
        <v>6.0130016814887203E-4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0"/>
      <c r="D41" s="190"/>
      <c r="E41" s="190"/>
      <c r="F41" s="190"/>
      <c r="G41" s="190"/>
      <c r="H41" s="19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112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+[5]Cuadro121!C2</f>
        <v>Diversión</v>
      </c>
      <c r="C13" s="64">
        <f>+[5]Cuadro121!D2</f>
        <v>-0.24</v>
      </c>
      <c r="D13" s="64">
        <f>+[5]Cuadro121!E2</f>
        <v>-7.9308335196606999E-3</v>
      </c>
      <c r="E13" s="64">
        <f>+[5]Cuadro121!F2</f>
        <v>-0.12</v>
      </c>
      <c r="F13" s="64">
        <f>+[5]Cuadro121!G2</f>
        <v>-2.7768445085653102E-3</v>
      </c>
      <c r="G13" s="64">
        <f>+[5]Cuadro121!H2</f>
        <v>-0.41</v>
      </c>
      <c r="H13" s="64">
        <f>+[5]Cuadro121!I2</f>
        <v>-2.1656449232380501E-2</v>
      </c>
      <c r="I13" s="98"/>
      <c r="J13" s="98"/>
      <c r="K13" s="98"/>
      <c r="L13" s="11"/>
      <c r="M13" s="7"/>
    </row>
    <row r="14" spans="1:22">
      <c r="A14" s="7"/>
      <c r="B14" s="152" t="str">
        <f>+[5]Cuadro121!C3</f>
        <v>Serv. de diversión</v>
      </c>
      <c r="C14" s="59">
        <f>+[5]Cuadro121!D3</f>
        <v>-2.23</v>
      </c>
      <c r="D14" s="59">
        <f>+[5]Cuadro121!E3</f>
        <v>-1.16452756231915E-2</v>
      </c>
      <c r="E14" s="60">
        <f>+[5]Cuadro121!F3</f>
        <v>0.59</v>
      </c>
      <c r="F14" s="60">
        <f>+[5]Cuadro121!G3</f>
        <v>1.2970015723904301E-3</v>
      </c>
      <c r="G14" s="59">
        <f>+[5]Cuadro121!H3</f>
        <v>-1.04</v>
      </c>
      <c r="H14" s="59">
        <f>+[5]Cuadro121!I3</f>
        <v>-7.16359225779724E-3</v>
      </c>
      <c r="I14" s="93">
        <f>+[5]Cuadro121!J3</f>
        <v>1</v>
      </c>
      <c r="J14" s="94">
        <f>+[5]Cuadro121!K3</f>
        <v>16</v>
      </c>
      <c r="K14" s="93">
        <f>+[5]Cuadro121!L3</f>
        <v>2</v>
      </c>
      <c r="L14" s="11"/>
      <c r="M14" s="7"/>
    </row>
    <row r="15" spans="1:22">
      <c r="A15" s="7"/>
      <c r="B15" s="152" t="str">
        <f>+[5]Cuadro121!C4</f>
        <v>Juegos</v>
      </c>
      <c r="C15" s="59">
        <f>+[5]Cuadro121!D4</f>
        <v>-1.65</v>
      </c>
      <c r="D15" s="59">
        <f>+[5]Cuadro121!E4</f>
        <v>-5.0013560414899497E-3</v>
      </c>
      <c r="E15" s="60">
        <f>+[5]Cuadro121!F4</f>
        <v>-2.65</v>
      </c>
      <c r="F15" s="60">
        <f>+[5]Cuadro121!G4</f>
        <v>-1.040259794281E-2</v>
      </c>
      <c r="G15" s="59">
        <f>+[5]Cuadro121!H4</f>
        <v>0.08</v>
      </c>
      <c r="H15" s="59">
        <f>+[5]Cuadro121!I4</f>
        <v>2.1613896259424601E-4</v>
      </c>
      <c r="I15" s="93">
        <f>+[5]Cuadro121!J4</f>
        <v>2</v>
      </c>
      <c r="J15" s="94">
        <f>+[5]Cuadro121!K4</f>
        <v>1</v>
      </c>
      <c r="K15" s="93">
        <f>+[5]Cuadro121!L4</f>
        <v>11</v>
      </c>
      <c r="L15" s="11"/>
      <c r="M15" s="7"/>
      <c r="O15" s="53"/>
    </row>
    <row r="16" spans="1:22">
      <c r="A16" s="7"/>
      <c r="B16" s="152" t="str">
        <f>+[5]Cuadro121!C5</f>
        <v>Art. Deportivos</v>
      </c>
      <c r="C16" s="59">
        <f>+[5]Cuadro121!D5</f>
        <v>-0.81</v>
      </c>
      <c r="D16" s="59">
        <f>+[5]Cuadro121!E5</f>
        <v>-6.8665325356750799E-4</v>
      </c>
      <c r="E16" s="60">
        <f>+[5]Cuadro121!F5</f>
        <v>-0.51</v>
      </c>
      <c r="F16" s="60">
        <f>+[5]Cuadro121!G5</f>
        <v>-1.3209953897408899E-4</v>
      </c>
      <c r="G16" s="59">
        <f>+[5]Cuadro121!H5</f>
        <v>-1.54</v>
      </c>
      <c r="H16" s="59">
        <f>+[5]Cuadro121!I5</f>
        <v>-9.2830273724129795E-4</v>
      </c>
      <c r="I16" s="93">
        <f>+[5]Cuadro121!J5</f>
        <v>3</v>
      </c>
      <c r="J16" s="94">
        <f>+[5]Cuadro121!K5</f>
        <v>4</v>
      </c>
      <c r="K16" s="93">
        <f>+[5]Cuadro121!L5</f>
        <v>3</v>
      </c>
      <c r="L16" s="11"/>
      <c r="M16" s="7"/>
      <c r="O16" s="18"/>
    </row>
    <row r="17" spans="1:17">
      <c r="A17" s="7"/>
      <c r="B17" s="152" t="str">
        <f>+[5]Cuadro121!C6</f>
        <v>Turismo</v>
      </c>
      <c r="C17" s="59">
        <f>+[5]Cuadro121!D6</f>
        <v>-0.09</v>
      </c>
      <c r="D17" s="59">
        <f>+[5]Cuadro121!E6</f>
        <v>-4.0374880645945602E-4</v>
      </c>
      <c r="E17" s="60">
        <f>+[5]Cuadro121!F6</f>
        <v>1.68</v>
      </c>
      <c r="F17" s="60">
        <f>+[5]Cuadro121!G6</f>
        <v>8.2037660859049098E-4</v>
      </c>
      <c r="G17" s="59">
        <f>+[5]Cuadro121!H6</f>
        <v>-2.14</v>
      </c>
      <c r="H17" s="59">
        <f>+[5]Cuadro121!I6</f>
        <v>-3.1999875437630998E-2</v>
      </c>
      <c r="I17" s="93">
        <f>+[5]Cuadro121!J6</f>
        <v>4</v>
      </c>
      <c r="J17" s="94">
        <f>+[5]Cuadro121!K6</f>
        <v>15</v>
      </c>
      <c r="K17" s="93">
        <f>+[5]Cuadro121!L6</f>
        <v>1</v>
      </c>
      <c r="L17" s="11"/>
      <c r="M17" s="7"/>
    </row>
    <row r="18" spans="1:17">
      <c r="A18" s="7"/>
      <c r="B18" s="152" t="str">
        <f>+[5]Cuadro121!C7</f>
        <v>Otro Aparato Video</v>
      </c>
      <c r="C18" s="59">
        <f>+[5]Cuadro121!D7</f>
        <v>-0.47</v>
      </c>
      <c r="D18" s="59">
        <f>+[5]Cuadro121!E7</f>
        <v>-3.7223586391287901E-4</v>
      </c>
      <c r="E18" s="60">
        <f>+[5]Cuadro121!F7</f>
        <v>-0.27</v>
      </c>
      <c r="F18" s="60">
        <f>+[5]Cuadro121!G7</f>
        <v>-2.3625637783346301E-4</v>
      </c>
      <c r="G18" s="59">
        <f>+[5]Cuadro121!H7</f>
        <v>-0.35</v>
      </c>
      <c r="H18" s="59">
        <f>+[5]Cuadro121!I7</f>
        <v>-1.31332335963003E-4</v>
      </c>
      <c r="I18" s="93">
        <f>+[5]Cuadro121!J7</f>
        <v>5</v>
      </c>
      <c r="J18" s="94">
        <f>+[5]Cuadro121!K7</f>
        <v>3</v>
      </c>
      <c r="K18" s="93">
        <f>+[5]Cuadro121!L7</f>
        <v>6</v>
      </c>
      <c r="L18" s="11"/>
      <c r="M18" s="7"/>
    </row>
    <row r="19" spans="1:17">
      <c r="A19" s="7"/>
      <c r="B19" s="152" t="str">
        <f>+[5]Cuadro121!C8</f>
        <v>Discos</v>
      </c>
      <c r="C19" s="59">
        <f>+[5]Cuadro121!D8</f>
        <v>-0.39</v>
      </c>
      <c r="D19" s="59">
        <f>+[5]Cuadro121!E8</f>
        <v>-1.2264793878887499E-4</v>
      </c>
      <c r="E19" s="60">
        <f>+[5]Cuadro121!F8</f>
        <v>0.35</v>
      </c>
      <c r="F19" s="60">
        <f>+[5]Cuadro121!G8</f>
        <v>5.3592209872618299E-5</v>
      </c>
      <c r="G19" s="59">
        <f>+[5]Cuadro121!H8</f>
        <v>-1.1000000000000001</v>
      </c>
      <c r="H19" s="59">
        <f>+[5]Cuadro121!I8</f>
        <v>-6.12975663730939E-4</v>
      </c>
      <c r="I19" s="93">
        <f>+[5]Cuadro121!J8</f>
        <v>6</v>
      </c>
      <c r="J19" s="94">
        <f>+[5]Cuadro121!K8</f>
        <v>11</v>
      </c>
      <c r="K19" s="93">
        <f>+[5]Cuadro121!L8</f>
        <v>4</v>
      </c>
      <c r="L19" s="11"/>
      <c r="M19" s="7"/>
    </row>
    <row r="20" spans="1:17">
      <c r="A20" s="7"/>
      <c r="B20" s="152" t="str">
        <f>+[5]Cuadro121!C9</f>
        <v>Servicio cultural</v>
      </c>
      <c r="C20" s="59">
        <f>+[5]Cuadro121!D9</f>
        <v>-0.04</v>
      </c>
      <c r="D20" s="59">
        <f>+[5]Cuadro121!E9</f>
        <v>-8.2800487647243393E-5</v>
      </c>
      <c r="E20" s="60">
        <f>+[5]Cuadro121!F9</f>
        <v>-0.04</v>
      </c>
      <c r="F20" s="60">
        <f>+[5]Cuadro121!G9</f>
        <v>-5.3249441264029302E-5</v>
      </c>
      <c r="G20" s="59">
        <f>+[5]Cuadro121!H9</f>
        <v>-0.05</v>
      </c>
      <c r="H20" s="59">
        <f>+[5]Cuadro121!I9</f>
        <v>-1.5963183978458901E-4</v>
      </c>
      <c r="I20" s="93">
        <f>+[5]Cuadro121!J9</f>
        <v>7</v>
      </c>
      <c r="J20" s="94">
        <f>+[5]Cuadro121!K9</f>
        <v>5</v>
      </c>
      <c r="K20" s="93">
        <f>+[5]Cuadro121!L9</f>
        <v>5</v>
      </c>
      <c r="L20" s="11"/>
      <c r="M20" s="7"/>
      <c r="P20" s="17"/>
      <c r="Q20" s="17"/>
    </row>
    <row r="21" spans="1:17">
      <c r="A21" s="7"/>
      <c r="B21" s="152" t="str">
        <f>+[5]Cuadro121!C10</f>
        <v>Periódicos</v>
      </c>
      <c r="C21" s="59">
        <f>+[5]Cuadro121!D10</f>
        <v>0</v>
      </c>
      <c r="D21" s="59">
        <f>+[5]Cuadro121!E10</f>
        <v>0</v>
      </c>
      <c r="E21" s="60">
        <f>+[5]Cuadro121!F10</f>
        <v>0</v>
      </c>
      <c r="F21" s="60">
        <f>+[5]Cuadro121!G10</f>
        <v>0</v>
      </c>
      <c r="G21" s="59">
        <f>+[5]Cuadro121!H10</f>
        <v>0</v>
      </c>
      <c r="H21" s="59">
        <f>+[5]Cuadro121!I10</f>
        <v>0</v>
      </c>
      <c r="I21" s="93">
        <f>+[5]Cuadro121!J10</f>
        <v>8</v>
      </c>
      <c r="J21" s="94">
        <f>+[5]Cuadro121!K10</f>
        <v>6</v>
      </c>
      <c r="K21" s="93">
        <f>+[5]Cuadro121!L10</f>
        <v>7</v>
      </c>
      <c r="L21" s="11"/>
      <c r="M21" s="7"/>
      <c r="O21" s="56"/>
      <c r="P21" s="56"/>
      <c r="Q21" s="56"/>
    </row>
    <row r="22" spans="1:17">
      <c r="A22" s="7"/>
      <c r="B22" s="152" t="str">
        <f>+[5]Cuadro121!C11</f>
        <v>Televisor</v>
      </c>
      <c r="C22" s="59">
        <f>+[5]Cuadro121!D11</f>
        <v>0</v>
      </c>
      <c r="D22" s="59">
        <f>+[5]Cuadro121!E11</f>
        <v>0</v>
      </c>
      <c r="E22" s="60">
        <f>+[5]Cuadro121!F11</f>
        <v>-0.3</v>
      </c>
      <c r="F22" s="60">
        <f>+[5]Cuadro121!G11</f>
        <v>-6.7442238772878402E-4</v>
      </c>
      <c r="G22" s="59">
        <f>+[5]Cuadro121!H11</f>
        <v>0.76</v>
      </c>
      <c r="H22" s="59">
        <f>+[5]Cuadro121!I11</f>
        <v>1.3727421845835001E-3</v>
      </c>
      <c r="I22" s="93">
        <f>+[5]Cuadro121!J11</f>
        <v>9</v>
      </c>
      <c r="J22" s="94">
        <f>+[5]Cuadro121!K11</f>
        <v>2</v>
      </c>
      <c r="K22" s="93">
        <f>+[5]Cuadro121!L11</f>
        <v>15</v>
      </c>
      <c r="L22" s="11"/>
      <c r="M22" s="7"/>
      <c r="O22" s="56"/>
      <c r="P22" s="56"/>
      <c r="Q22" s="56"/>
    </row>
    <row r="23" spans="1:17">
      <c r="A23" s="7"/>
      <c r="B23" s="152" t="str">
        <f>+[5]Cuadro121!C12</f>
        <v>Juego azar</v>
      </c>
      <c r="C23" s="59">
        <f>+[5]Cuadro121!D12</f>
        <v>0</v>
      </c>
      <c r="D23" s="59">
        <f>+[5]Cuadro121!E12</f>
        <v>0</v>
      </c>
      <c r="E23" s="60">
        <f>+[5]Cuadro121!F12</f>
        <v>0</v>
      </c>
      <c r="F23" s="60">
        <f>+[5]Cuadro121!G12</f>
        <v>0</v>
      </c>
      <c r="G23" s="59">
        <f>+[5]Cuadro121!H12</f>
        <v>0</v>
      </c>
      <c r="H23" s="59">
        <f>+[5]Cuadro121!I12</f>
        <v>0</v>
      </c>
      <c r="I23" s="93">
        <f>+[5]Cuadro121!J12</f>
        <v>10</v>
      </c>
      <c r="J23" s="94">
        <f>+[5]Cuadro121!K12</f>
        <v>7</v>
      </c>
      <c r="K23" s="93">
        <f>+[5]Cuadro121!L12</f>
        <v>8</v>
      </c>
      <c r="L23" s="11"/>
      <c r="M23" s="7"/>
      <c r="O23" s="56"/>
      <c r="P23" s="56"/>
      <c r="Q23" s="56"/>
    </row>
    <row r="24" spans="1:17">
      <c r="A24" s="7"/>
      <c r="B24" s="152" t="str">
        <f>+[5]Cuadro121!C13</f>
        <v>Revistas</v>
      </c>
      <c r="C24" s="59">
        <f>+[5]Cuadro121!D13</f>
        <v>0.57999999999999996</v>
      </c>
      <c r="D24" s="59">
        <f>+[5]Cuadro121!E13</f>
        <v>5.5589981032902198E-5</v>
      </c>
      <c r="E24" s="60">
        <f>+[5]Cuadro121!F13</f>
        <v>0.74</v>
      </c>
      <c r="F24" s="60">
        <f>+[5]Cuadro121!G13</f>
        <v>2.5892153610891699E-5</v>
      </c>
      <c r="G24" s="59">
        <f>+[5]Cuadro121!H13</f>
        <v>0.56000000000000005</v>
      </c>
      <c r="H24" s="59">
        <f>+[5]Cuadro121!I13</f>
        <v>2.0391931632782401E-4</v>
      </c>
      <c r="I24" s="93">
        <f>+[5]Cuadro121!J13</f>
        <v>11</v>
      </c>
      <c r="J24" s="94">
        <f>+[5]Cuadro121!K13</f>
        <v>10</v>
      </c>
      <c r="K24" s="93">
        <f>+[5]Cuadro121!L13</f>
        <v>10</v>
      </c>
      <c r="L24" s="11"/>
      <c r="M24" s="7"/>
    </row>
    <row r="25" spans="1:17">
      <c r="A25" s="7"/>
      <c r="B25" s="154" t="str">
        <f>+[5]Cuadro121!C14</f>
        <v>Computadores</v>
      </c>
      <c r="C25" s="59">
        <f>+[5]Cuadro121!D14</f>
        <v>0.05</v>
      </c>
      <c r="D25" s="59">
        <f>+[5]Cuadro121!E14</f>
        <v>1.0016963996752299E-4</v>
      </c>
      <c r="E25" s="60">
        <f>+[5]Cuadro121!F14</f>
        <v>0</v>
      </c>
      <c r="F25" s="60">
        <f>+[5]Cuadro121!G14</f>
        <v>0</v>
      </c>
      <c r="G25" s="59">
        <f>+[5]Cuadro121!H14</f>
        <v>0.2</v>
      </c>
      <c r="H25" s="59">
        <f>+[5]Cuadro121!I14</f>
        <v>6.6627596079469502E-4</v>
      </c>
      <c r="I25" s="93">
        <f>+[5]Cuadro121!J14</f>
        <v>12</v>
      </c>
      <c r="J25" s="94">
        <f>+[5]Cuadro121!K14</f>
        <v>8</v>
      </c>
      <c r="K25" s="93">
        <f>+[5]Cuadro121!L14</f>
        <v>13</v>
      </c>
      <c r="L25" s="11"/>
      <c r="M25" s="7"/>
    </row>
    <row r="26" spans="1:17">
      <c r="A26" s="7"/>
      <c r="B26" s="152" t="str">
        <f>+[5]Cuadro121!C15</f>
        <v>Equipo sonido</v>
      </c>
      <c r="C26" s="59">
        <f>+[5]Cuadro121!D15</f>
        <v>0.3</v>
      </c>
      <c r="D26" s="59">
        <f>+[5]Cuadro121!E15</f>
        <v>1.9634114478772E-4</v>
      </c>
      <c r="E26" s="60">
        <f>+[5]Cuadro121!F15</f>
        <v>0.25</v>
      </c>
      <c r="F26" s="60">
        <f>+[5]Cuadro121!G15</f>
        <v>3.5686419532747298E-4</v>
      </c>
      <c r="G26" s="59">
        <f>+[5]Cuadro121!H15</f>
        <v>0</v>
      </c>
      <c r="H26" s="59">
        <f>+[5]Cuadro121!I15</f>
        <v>0</v>
      </c>
      <c r="I26" s="93">
        <f>+[5]Cuadro121!J15</f>
        <v>13</v>
      </c>
      <c r="J26" s="94">
        <f>+[5]Cuadro121!K15</f>
        <v>14</v>
      </c>
      <c r="K26" s="93">
        <f>+[5]Cuadro121!L15</f>
        <v>9</v>
      </c>
      <c r="L26" s="11"/>
      <c r="M26" s="7"/>
    </row>
    <row r="27" spans="1:17">
      <c r="A27" s="7"/>
      <c r="B27" s="152" t="str">
        <f>+[5]Cuadro121!C16</f>
        <v>Libros</v>
      </c>
      <c r="C27" s="59">
        <f>+[5]Cuadro121!D16</f>
        <v>0.56000000000000005</v>
      </c>
      <c r="D27" s="59">
        <f>+[5]Cuadro121!E16</f>
        <v>3.5457753622685899E-4</v>
      </c>
      <c r="E27" s="60">
        <f>+[5]Cuadro121!F16</f>
        <v>0.34</v>
      </c>
      <c r="F27" s="60">
        <f>+[5]Cuadro121!G16</f>
        <v>1.23869978440619E-4</v>
      </c>
      <c r="G27" s="59">
        <f>+[5]Cuadro121!H16</f>
        <v>0.73</v>
      </c>
      <c r="H27" s="59">
        <f>+[5]Cuadro121!I16</f>
        <v>1.14082526833557E-3</v>
      </c>
      <c r="I27" s="93">
        <f>+[5]Cuadro121!J16</f>
        <v>14</v>
      </c>
      <c r="J27" s="94">
        <f>+[5]Cuadro121!K16</f>
        <v>12</v>
      </c>
      <c r="K27" s="93">
        <f>+[5]Cuadro121!L16</f>
        <v>14</v>
      </c>
      <c r="L27" s="11"/>
      <c r="M27" s="7"/>
    </row>
    <row r="28" spans="1:17">
      <c r="A28" s="7"/>
      <c r="B28" s="152" t="str">
        <f>+[5]Cuadro121!C17</f>
        <v>Serv. Mascotas</v>
      </c>
      <c r="C28" s="59">
        <f>+[5]Cuadro121!D17</f>
        <v>1.07</v>
      </c>
      <c r="D28" s="59">
        <f>+[5]Cuadro121!E17</f>
        <v>4.8285184991033402E-4</v>
      </c>
      <c r="E28" s="60">
        <f>+[5]Cuadro121!F17</f>
        <v>0</v>
      </c>
      <c r="F28" s="60">
        <f>+[5]Cuadro121!G17</f>
        <v>0</v>
      </c>
      <c r="G28" s="59">
        <f>+[5]Cuadro121!H17</f>
        <v>1.8</v>
      </c>
      <c r="H28" s="59">
        <f>+[5]Cuadro121!I17</f>
        <v>6.0130016814887203E-4</v>
      </c>
      <c r="I28" s="93">
        <f>+[5]Cuadro121!J17</f>
        <v>15</v>
      </c>
      <c r="J28" s="94">
        <f>+[5]Cuadro121!K17</f>
        <v>9</v>
      </c>
      <c r="K28" s="93">
        <f>+[5]Cuadro121!L17</f>
        <v>12</v>
      </c>
      <c r="L28" s="11"/>
      <c r="M28" s="7"/>
      <c r="N28" s="70"/>
    </row>
    <row r="29" spans="1:17">
      <c r="A29" s="7"/>
      <c r="B29" s="154" t="str">
        <f>+[5]Cuadro121!C18</f>
        <v>Jardines</v>
      </c>
      <c r="C29" s="59">
        <f>+[5]Cuadro121!D18</f>
        <v>2.54</v>
      </c>
      <c r="D29" s="59">
        <f>+[5]Cuadro121!E18</f>
        <v>2.4919558853062299E-3</v>
      </c>
      <c r="E29" s="60">
        <f>+[5]Cuadro121!F18</f>
        <v>0.46</v>
      </c>
      <c r="F29" s="60">
        <f>+[5]Cuadro121!G18</f>
        <v>1.9086728078397899E-4</v>
      </c>
      <c r="G29" s="59">
        <f>+[5]Cuadro121!H18</f>
        <v>4.6399999999999997</v>
      </c>
      <c r="H29" s="59">
        <f>+[5]Cuadro121!I18</f>
        <v>8.3946092896393706E-3</v>
      </c>
      <c r="I29" s="93">
        <f>+[5]Cuadro121!J18</f>
        <v>16</v>
      </c>
      <c r="J29" s="94">
        <f>+[5]Cuadro121!K18</f>
        <v>13</v>
      </c>
      <c r="K29" s="93">
        <f>+[5]Cuadro121!L18</f>
        <v>17</v>
      </c>
      <c r="L29" s="11"/>
      <c r="M29" s="7"/>
    </row>
    <row r="30" spans="1:17">
      <c r="A30" s="7"/>
      <c r="B30" s="152" t="str">
        <f>+[5]Cuadro121!C19</f>
        <v>Servicio TV</v>
      </c>
      <c r="C30" s="59">
        <f>+[5]Cuadro121!D19</f>
        <v>1.0900000000000001</v>
      </c>
      <c r="D30" s="59">
        <f>+[5]Cuadro121!E19</f>
        <v>6.6550210749384301E-3</v>
      </c>
      <c r="E30" s="60">
        <f>+[5]Cuadro121!F19</f>
        <v>1.0900000000000001</v>
      </c>
      <c r="F30" s="60">
        <f>+[5]Cuadro121!G19</f>
        <v>5.7337596861865197E-3</v>
      </c>
      <c r="G30" s="59">
        <f>+[5]Cuadro121!H19</f>
        <v>1.1200000000000001</v>
      </c>
      <c r="H30" s="59">
        <f>+[5]Cuadro121!I19</f>
        <v>6.6034981170499298E-3</v>
      </c>
      <c r="I30" s="93">
        <f>+[5]Cuadro121!J19</f>
        <v>17</v>
      </c>
      <c r="J30" s="94">
        <f>+[5]Cuadro121!K19</f>
        <v>17</v>
      </c>
      <c r="K30" s="93">
        <f>+[5]Cuadro121!L19</f>
        <v>16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178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N7" s="6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  <c r="N8" s="6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  <c r="N10" s="6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+[5]Cuadro122!C2</f>
        <v>Transporte</v>
      </c>
      <c r="C13" s="64">
        <f>+[5]Cuadro122!D2</f>
        <v>1.25</v>
      </c>
      <c r="D13" s="64">
        <f>+[5]Cuadro122!E2</f>
        <v>0.18636055137063501</v>
      </c>
      <c r="E13" s="64">
        <f>+[5]Cuadro122!F2</f>
        <v>2.08</v>
      </c>
      <c r="F13" s="64">
        <f>+[5]Cuadro122!G2</f>
        <v>0.243188976351214</v>
      </c>
      <c r="G13" s="64">
        <f>+[5]Cuadro122!H2</f>
        <v>0.28000000000000003</v>
      </c>
      <c r="H13" s="64">
        <f>+[5]Cuadro122!I2</f>
        <v>5.5509205308919597E-2</v>
      </c>
      <c r="I13" s="98"/>
      <c r="J13" s="98"/>
      <c r="K13" s="98"/>
      <c r="L13" s="11"/>
      <c r="M13" s="7"/>
    </row>
    <row r="14" spans="1:22">
      <c r="A14" s="7"/>
      <c r="B14" s="32" t="str">
        <f>+[5]Cuadro122!C3</f>
        <v>Trans. Personal</v>
      </c>
      <c r="C14" s="59">
        <f>+[5]Cuadro122!D3</f>
        <v>0.13</v>
      </c>
      <c r="D14" s="59">
        <f>+[5]Cuadro122!E3</f>
        <v>1.11595159091822E-2</v>
      </c>
      <c r="E14" s="60">
        <f>+[5]Cuadro122!F3</f>
        <v>0.24</v>
      </c>
      <c r="F14" s="60">
        <f>+[5]Cuadro122!G3</f>
        <v>1.03209173015993E-2</v>
      </c>
      <c r="G14" s="59">
        <f>+[5]Cuadro122!H3</f>
        <v>0.02</v>
      </c>
      <c r="H14" s="59">
        <f>+[5]Cuadro122!I3</f>
        <v>3.1087188922044101E-3</v>
      </c>
      <c r="I14" s="93">
        <f>+[5]Cuadro122!J3</f>
        <v>2</v>
      </c>
      <c r="J14" s="94">
        <f>+[5]Cuadro122!K3</f>
        <v>2</v>
      </c>
      <c r="K14" s="93">
        <f>+[5]Cuadro122!L3</f>
        <v>2</v>
      </c>
      <c r="L14" s="11"/>
      <c r="M14" s="7"/>
      <c r="O14" s="53"/>
    </row>
    <row r="15" spans="1:22">
      <c r="A15" s="7"/>
      <c r="B15" s="32" t="str">
        <f>+[5]Cuadro122!C4</f>
        <v>Trans publico</v>
      </c>
      <c r="C15" s="59">
        <f>+[5]Cuadro122!D4</f>
        <v>2.77</v>
      </c>
      <c r="D15" s="59">
        <f>+[5]Cuadro122!E4</f>
        <v>0.17519905164501401</v>
      </c>
      <c r="E15" s="60">
        <f>+[5]Cuadro122!F4</f>
        <v>3.15</v>
      </c>
      <c r="F15" s="60">
        <f>+[5]Cuadro122!G4</f>
        <v>0.23285505652532801</v>
      </c>
      <c r="G15" s="59">
        <f>+[5]Cuadro122!H4</f>
        <v>1.22</v>
      </c>
      <c r="H15" s="59">
        <f>+[5]Cuadro122!I4</f>
        <v>5.2228902668519803E-2</v>
      </c>
      <c r="I15" s="93">
        <f>+[5]Cuadro122!J4</f>
        <v>1</v>
      </c>
      <c r="J15" s="94">
        <f>+[5]Cuadro122!K4</f>
        <v>1</v>
      </c>
      <c r="K15" s="93">
        <f>+[5]Cuadro122!L4</f>
        <v>1</v>
      </c>
      <c r="L15" s="11"/>
      <c r="M15" s="7"/>
    </row>
    <row r="16" spans="1:22">
      <c r="L16" s="11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4" t="s">
        <v>213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775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+[5]Cuadro122a!B2</f>
        <v>2.1</v>
      </c>
      <c r="F23" s="60">
        <f>+[5]Cuadro122a!C2</f>
        <v>2.25</v>
      </c>
      <c r="G23" s="59">
        <f>+[5]Cuadro122a!D2</f>
        <v>1.25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+[5]Cuadro122a!B3</f>
        <v>1.44</v>
      </c>
      <c r="F24" s="60">
        <f>+[5]Cuadro122a!C3</f>
        <v>1.73</v>
      </c>
      <c r="G24" s="59">
        <f>+[5]Cuadro122a!D3</f>
        <v>0.81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230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+[5]Cuadro123!C2</f>
        <v>Trans. Personal</v>
      </c>
      <c r="C13" s="64">
        <f>+[5]Cuadro123!D2</f>
        <v>0.13</v>
      </c>
      <c r="D13" s="64">
        <f>+[5]Cuadro123!E2</f>
        <v>1.11595159091822E-2</v>
      </c>
      <c r="E13" s="64">
        <f>+[5]Cuadro123!F2</f>
        <v>0.24</v>
      </c>
      <c r="F13" s="64">
        <f>+[5]Cuadro123!G2</f>
        <v>1.03209173015993E-2</v>
      </c>
      <c r="G13" s="64">
        <f>+[5]Cuadro123!H2</f>
        <v>0.02</v>
      </c>
      <c r="H13" s="64">
        <f>+[5]Cuadro123!I2</f>
        <v>3.1087188922044101E-3</v>
      </c>
      <c r="I13" s="101"/>
      <c r="J13" s="11"/>
      <c r="K13" s="7"/>
    </row>
    <row r="14" spans="1:22">
      <c r="A14" s="7"/>
      <c r="B14" s="9" t="str">
        <f>+[5]Cuadro123!C3</f>
        <v>Compra vehículo</v>
      </c>
      <c r="C14" s="61">
        <f>+[5]Cuadro123!D3</f>
        <v>-0.24</v>
      </c>
      <c r="D14" s="61">
        <f>+[5]Cuadro123!E3</f>
        <v>-1.24830124990129E-2</v>
      </c>
      <c r="E14" s="60">
        <f>+[5]Cuadro123!F3</f>
        <v>-0.18</v>
      </c>
      <c r="F14" s="60">
        <f>+[5]Cuadro123!G3</f>
        <v>-3.9191912255369804E-3</v>
      </c>
      <c r="G14" s="59">
        <f>+[5]Cuadro123!H3</f>
        <v>-0.26</v>
      </c>
      <c r="H14" s="61">
        <f>+[5]Cuadro123!I3</f>
        <v>-2.7754221853720801E-2</v>
      </c>
      <c r="I14" s="129"/>
      <c r="J14" s="11"/>
      <c r="K14" s="7"/>
    </row>
    <row r="15" spans="1:22">
      <c r="A15" s="7"/>
      <c r="B15" s="9" t="str">
        <f>+[5]Cuadro123!C4</f>
        <v>Gto Funciona/to</v>
      </c>
      <c r="C15" s="59">
        <f>+[5]Cuadro123!D4</f>
        <v>0.69</v>
      </c>
      <c r="D15" s="59">
        <f>+[5]Cuadro123!E4</f>
        <v>2.3346579897380301E-2</v>
      </c>
      <c r="E15" s="60">
        <f>+[5]Cuadro123!F4</f>
        <v>0.68</v>
      </c>
      <c r="F15" s="60">
        <f>+[5]Cuadro123!G4</f>
        <v>1.44355818369509E-2</v>
      </c>
      <c r="G15" s="59">
        <f>+[5]Cuadro123!H4</f>
        <v>0.63</v>
      </c>
      <c r="H15" s="59">
        <f>+[5]Cuadro123!I4</f>
        <v>3.0676638246603799E-2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+[5]Cuadro123!C5</f>
        <v>Compra vehículo</v>
      </c>
      <c r="C21" s="64">
        <f>+[5]Cuadro123!D5</f>
        <v>-0.24</v>
      </c>
      <c r="D21" s="64">
        <f>+[5]Cuadro123!E5</f>
        <v>-1.24830124990129E-2</v>
      </c>
      <c r="E21" s="64">
        <f>+[5]Cuadro123!F5</f>
        <v>-0.18</v>
      </c>
      <c r="F21" s="64">
        <f>+[5]Cuadro123!G5</f>
        <v>-3.9191912255369804E-3</v>
      </c>
      <c r="G21" s="64">
        <f>+[5]Cuadro123!H5</f>
        <v>-0.26</v>
      </c>
      <c r="H21" s="64">
        <f>+[5]Cuadro123!I5</f>
        <v>-2.7754221853720801E-2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+[5]Cuadro123!C6</f>
        <v>Vehículos</v>
      </c>
      <c r="C22" s="61">
        <f>+[5]Cuadro123!D6</f>
        <v>-0.26</v>
      </c>
      <c r="D22" s="61">
        <f>+[5]Cuadro123!E6</f>
        <v>-1.28865446462097E-2</v>
      </c>
      <c r="E22" s="60">
        <f>+[5]Cuadro123!F6</f>
        <v>-0.26</v>
      </c>
      <c r="F22" s="60">
        <f>+[5]Cuadro123!G6</f>
        <v>-4.0854548897173801E-3</v>
      </c>
      <c r="G22" s="59">
        <f>+[5]Cuadro123!H6</f>
        <v>-0.26</v>
      </c>
      <c r="H22" s="61">
        <f>+[5]Cuadro123!I6</f>
        <v>-2.7734700028929599E-2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+[5]Cuadro123!C7</f>
        <v>Otro transporte</v>
      </c>
      <c r="C23" s="61">
        <f>+[5]Cuadro123!D7</f>
        <v>0</v>
      </c>
      <c r="D23" s="61">
        <f>+[5]Cuadro123!E7</f>
        <v>0</v>
      </c>
      <c r="E23" s="60">
        <f>+[5]Cuadro123!F7</f>
        <v>0</v>
      </c>
      <c r="F23" s="60">
        <f>+[5]Cuadro123!G7</f>
        <v>0</v>
      </c>
      <c r="G23" s="59">
        <f>+[5]Cuadro123!H7</f>
        <v>0.01</v>
      </c>
      <c r="H23" s="61">
        <f>+[5]Cuadro123!I7</f>
        <v>8.2603796277807004E-7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+[5]Cuadro123!C8</f>
        <v>Gto Funciona/to</v>
      </c>
      <c r="C29" s="64">
        <f>+[5]Cuadro123!D8</f>
        <v>0.69</v>
      </c>
      <c r="D29" s="64">
        <f>+[5]Cuadro123!E8</f>
        <v>2.3346579897380301E-2</v>
      </c>
      <c r="E29" s="64">
        <f>+[5]Cuadro123!F8</f>
        <v>0.68</v>
      </c>
      <c r="F29" s="64">
        <f>+[5]Cuadro123!G8</f>
        <v>1.44355818369509E-2</v>
      </c>
      <c r="G29" s="64">
        <f>+[5]Cuadro123!H8</f>
        <v>0.63</v>
      </c>
      <c r="H29" s="64">
        <f>+[5]Cuadro123!I8</f>
        <v>3.0676638246603799E-2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+[5]Cuadro123!C9</f>
        <v>Combustible carro</v>
      </c>
      <c r="C30" s="61">
        <f>+[5]Cuadro123!D9</f>
        <v>0.86</v>
      </c>
      <c r="D30" s="61">
        <f>+[5]Cuadro123!E9</f>
        <v>2.1636086926013001E-2</v>
      </c>
      <c r="E30" s="60">
        <f>+[5]Cuadro123!F9</f>
        <v>0.86</v>
      </c>
      <c r="F30" s="60">
        <f>+[5]Cuadro123!G9</f>
        <v>1.28263997945383E-2</v>
      </c>
      <c r="G30" s="59">
        <f>+[5]Cuadro123!H9</f>
        <v>0.86</v>
      </c>
      <c r="H30" s="61">
        <f>+[5]Cuadro123!I9</f>
        <v>2.7277241815358701E-2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+[5]Cuadro123!C10</f>
        <v>Aceite carros</v>
      </c>
      <c r="C31" s="61">
        <f>+[5]Cuadro123!D10</f>
        <v>0.11</v>
      </c>
      <c r="D31" s="61">
        <f>+[5]Cuadro123!E10</f>
        <v>1.5925779000533499E-4</v>
      </c>
      <c r="E31" s="60">
        <f>+[5]Cuadro123!F10</f>
        <v>0.15</v>
      </c>
      <c r="F31" s="60">
        <f>+[5]Cuadro123!G10</f>
        <v>1.4323254967628401E-4</v>
      </c>
      <c r="G31" s="59">
        <f>+[5]Cuadro123!H10</f>
        <v>0</v>
      </c>
      <c r="H31" s="61">
        <f>+[5]Cuadro123!I10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tr">
        <f>+[5]Cuadro123!C11</f>
        <v>Serv. Parqueadero</v>
      </c>
      <c r="C32" s="61">
        <f>+[5]Cuadro123!D11</f>
        <v>-0.05</v>
      </c>
      <c r="D32" s="61">
        <f>+[5]Cuadro123!E11</f>
        <v>-1.74650275878004E-4</v>
      </c>
      <c r="E32" s="60">
        <f>+[5]Cuadro123!F11</f>
        <v>0.11</v>
      </c>
      <c r="F32" s="60">
        <f>+[5]Cuadro123!G11</f>
        <v>2.84414956197037E-4</v>
      </c>
      <c r="G32" s="59">
        <f>+[5]Cuadro123!H11</f>
        <v>-0.19</v>
      </c>
      <c r="H32" s="61">
        <f>+[5]Cuadro123!I11</f>
        <v>-1.2506850935104399E-3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tr">
        <f>+[5]Cuadro123!C12</f>
        <v>Serv. Mecánica</v>
      </c>
      <c r="C33" s="61">
        <f>+[5]Cuadro123!D12</f>
        <v>0.56000000000000005</v>
      </c>
      <c r="D33" s="61">
        <f>+[5]Cuadro123!E12</f>
        <v>1.69012275230432E-3</v>
      </c>
      <c r="E33" s="60">
        <f>+[5]Cuadro123!F12</f>
        <v>0.51</v>
      </c>
      <c r="F33" s="60">
        <f>+[5]Cuadro123!G12</f>
        <v>1.11834457716522E-3</v>
      </c>
      <c r="G33" s="59">
        <f>+[5]Cuadro123!H12</f>
        <v>0.6</v>
      </c>
      <c r="H33" s="61">
        <f>+[5]Cuadro123!I12</f>
        <v>4.4383455550794197E-3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tr">
        <f>+[5]Cuadro123!C13</f>
        <v>Batería</v>
      </c>
      <c r="C34" s="61">
        <f>+[5]Cuadro123!D13</f>
        <v>0.28000000000000003</v>
      </c>
      <c r="D34" s="61">
        <f>+[5]Cuadro123!E13</f>
        <v>1.13422609759234E-4</v>
      </c>
      <c r="E34" s="60">
        <f>+[5]Cuadro123!F13</f>
        <v>0.19</v>
      </c>
      <c r="F34" s="60">
        <f>+[5]Cuadro123!G13</f>
        <v>7.62453393995763E-5</v>
      </c>
      <c r="G34" s="59">
        <f>+[5]Cuadro123!H13</f>
        <v>0.45</v>
      </c>
      <c r="H34" s="61">
        <f>+[5]Cuadro123!I13</f>
        <v>2.9244212872624398E-4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tr">
        <f>+[5]Cuadro123!C14</f>
        <v>Llantas</v>
      </c>
      <c r="C35" s="61">
        <f>+[5]Cuadro123!D14</f>
        <v>0.4</v>
      </c>
      <c r="D35" s="61">
        <f>+[5]Cuadro123!E14</f>
        <v>1.25549146133707E-4</v>
      </c>
      <c r="E35" s="60">
        <f>+[5]Cuadro123!F14</f>
        <v>0.47</v>
      </c>
      <c r="F35" s="60">
        <f>+[5]Cuadro123!G14</f>
        <v>8.4733712049826697E-5</v>
      </c>
      <c r="G35" s="59">
        <f>+[5]Cuadro123!H14</f>
        <v>0</v>
      </c>
      <c r="H35" s="61">
        <f>+[5]Cuadro123!I14</f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0"/>
      <c r="D38" s="190"/>
      <c r="E38" s="190"/>
      <c r="F38" s="190"/>
      <c r="G38" s="190"/>
      <c r="H38" s="19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230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+[5]Cuadro124!C2</f>
        <v>Trans publico</v>
      </c>
      <c r="C13" s="64">
        <f>+[5]Cuadro124!D2</f>
        <v>2.77</v>
      </c>
      <c r="D13" s="64">
        <f>+[5]Cuadro124!E2</f>
        <v>0.17519905164501401</v>
      </c>
      <c r="E13" s="64">
        <f>+[5]Cuadro124!F2</f>
        <v>3.15</v>
      </c>
      <c r="F13" s="64">
        <f>+[5]Cuadro124!G2</f>
        <v>0.23285505652532801</v>
      </c>
      <c r="G13" s="64">
        <f>+[5]Cuadro124!H2</f>
        <v>1.22</v>
      </c>
      <c r="H13" s="64">
        <f>+[5]Cuadro124!I2</f>
        <v>5.2228902668519803E-2</v>
      </c>
      <c r="I13" s="101"/>
      <c r="J13" s="11"/>
      <c r="K13" s="7"/>
    </row>
    <row r="14" spans="1:22">
      <c r="A14" s="7"/>
      <c r="B14" s="9" t="str">
        <f>+[5]Cuadro124!C3</f>
        <v>Trans urbano</v>
      </c>
      <c r="C14" s="61">
        <f>+[5]Cuadro124!D3</f>
        <v>3.48</v>
      </c>
      <c r="D14" s="61">
        <f>+[5]Cuadro124!E3</f>
        <v>0.183550083792661</v>
      </c>
      <c r="E14" s="60">
        <f>+[5]Cuadro124!F3</f>
        <v>3.44</v>
      </c>
      <c r="F14" s="60">
        <f>+[5]Cuadro124!G3</f>
        <v>0.23602438819358201</v>
      </c>
      <c r="G14" s="59">
        <f>+[5]Cuadro124!H3</f>
        <v>3.67</v>
      </c>
      <c r="H14" s="61">
        <f>+[5]Cuadro124!I3</f>
        <v>7.3349060076080497E-2</v>
      </c>
      <c r="I14" s="129"/>
      <c r="J14" s="11"/>
      <c r="K14" s="7"/>
    </row>
    <row r="15" spans="1:22">
      <c r="A15" s="7"/>
      <c r="B15" s="9" t="str">
        <f>+[5]Cuadro124!C4</f>
        <v>Trans Intermunicip</v>
      </c>
      <c r="C15" s="59">
        <f>+[5]Cuadro124!D4</f>
        <v>-0.54</v>
      </c>
      <c r="D15" s="59">
        <f>+[5]Cuadro124!E4</f>
        <v>-3.02236670284276E-3</v>
      </c>
      <c r="E15" s="60">
        <f>+[5]Cuadro124!F4</f>
        <v>-0.69</v>
      </c>
      <c r="F15" s="60">
        <f>+[5]Cuadro124!G4</f>
        <v>-3.5001958013285601E-3</v>
      </c>
      <c r="G15" s="59">
        <f>+[5]Cuadro124!H4</f>
        <v>0.2</v>
      </c>
      <c r="H15" s="59">
        <f>+[5]Cuadro124!I4</f>
        <v>5.2386795400351704E-4</v>
      </c>
      <c r="I15" s="129"/>
      <c r="J15" s="11"/>
      <c r="K15" s="7"/>
    </row>
    <row r="16" spans="1:22" s="17" customFormat="1">
      <c r="A16" s="7"/>
      <c r="B16" s="9" t="str">
        <f>+[5]Cuadro124!C5</f>
        <v>Trans Aéreo</v>
      </c>
      <c r="C16" s="59">
        <f>+[5]Cuadro124!D5</f>
        <v>-1.08</v>
      </c>
      <c r="D16" s="59">
        <f>+[5]Cuadro124!E5</f>
        <v>-5.2967177067785197E-3</v>
      </c>
      <c r="E16" s="60">
        <f>+[5]Cuadro124!F5</f>
        <v>-1.08</v>
      </c>
      <c r="F16" s="60">
        <f>+[5]Cuadro124!G5</f>
        <v>-2.5350411591368202E-4</v>
      </c>
      <c r="G16" s="59">
        <f>+[5]Cuadro124!H5</f>
        <v>-1.08</v>
      </c>
      <c r="H16" s="59">
        <f>+[5]Cuadro124!I5</f>
        <v>-2.1820171805512299E-2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+[5]Cuadro124!C6</f>
        <v>Trans urbano</v>
      </c>
      <c r="C22" s="64">
        <f>+[5]Cuadro124!D6</f>
        <v>3.48</v>
      </c>
      <c r="D22" s="64">
        <f>+[5]Cuadro124!E6</f>
        <v>0.183550083792661</v>
      </c>
      <c r="E22" s="64">
        <f>+[5]Cuadro124!F6</f>
        <v>3.44</v>
      </c>
      <c r="F22" s="64">
        <f>+[5]Cuadro124!G6</f>
        <v>0.23602438819358201</v>
      </c>
      <c r="G22" s="64">
        <f>+[5]Cuadro124!H6</f>
        <v>3.67</v>
      </c>
      <c r="H22" s="64">
        <f>+[5]Cuadro124!I6</f>
        <v>7.3349060076080497E-2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+[5]Cuadro124!C7</f>
        <v>Bus</v>
      </c>
      <c r="C23" s="61">
        <f>+[5]Cuadro124!D7</f>
        <v>3.24</v>
      </c>
      <c r="D23" s="61">
        <f>+[5]Cuadro124!E7</f>
        <v>8.6309743115565801E-2</v>
      </c>
      <c r="E23" s="60">
        <f>+[5]Cuadro124!F7</f>
        <v>3.24</v>
      </c>
      <c r="F23" s="60">
        <f>+[5]Cuadro124!G7</f>
        <v>0.123660474281654</v>
      </c>
      <c r="G23" s="59">
        <f>+[5]Cuadro124!H7</f>
        <v>3.24</v>
      </c>
      <c r="H23" s="61">
        <f>+[5]Cuadro124!I7</f>
        <v>1.4260901550147601E-2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+[5]Cuadro124!C8</f>
        <v>Buseta</v>
      </c>
      <c r="C24" s="61">
        <f>+[5]Cuadro124!D8</f>
        <v>3.72</v>
      </c>
      <c r="D24" s="61">
        <f>+[5]Cuadro124!E8</f>
        <v>4.6351361318119101E-2</v>
      </c>
      <c r="E24" s="60">
        <f>+[5]Cuadro124!F8</f>
        <v>3.72</v>
      </c>
      <c r="F24" s="60">
        <f>+[5]Cuadro124!G8</f>
        <v>6.9411767354051496E-2</v>
      </c>
      <c r="G24" s="59">
        <f>+[5]Cuadro124!H8</f>
        <v>3.72</v>
      </c>
      <c r="H24" s="61">
        <f>+[5]Cuadro124!I8</f>
        <v>3.6805776772781398E-3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+[5]Cuadro124!C9</f>
        <v>Taxi</v>
      </c>
      <c r="C25" s="61">
        <f>+[5]Cuadro124!D9</f>
        <v>3.81</v>
      </c>
      <c r="D25" s="61">
        <f>+[5]Cuadro124!E9</f>
        <v>3.5951466773541101E-2</v>
      </c>
      <c r="E25" s="60">
        <f>+[5]Cuadro124!F9</f>
        <v>3.81</v>
      </c>
      <c r="F25" s="60">
        <f>+[5]Cuadro124!G9</f>
        <v>2.11295277575431E-2</v>
      </c>
      <c r="G25" s="59">
        <f>+[5]Cuadro124!H9</f>
        <v>3.81</v>
      </c>
      <c r="H25" s="61">
        <f>+[5]Cuadro124!I9</f>
        <v>5.4359185409777397E-2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+[5]Cuadro124!C10</f>
        <v>Otros Trans Urbano</v>
      </c>
      <c r="C26" s="61">
        <f>+[5]Cuadro124!D10</f>
        <v>3.54</v>
      </c>
      <c r="D26" s="61">
        <f>+[5]Cuadro124!E10</f>
        <v>1.4900404948620801E-2</v>
      </c>
      <c r="E26" s="60">
        <f>+[5]Cuadro124!F10</f>
        <v>3.54</v>
      </c>
      <c r="F26" s="60">
        <f>+[5]Cuadro124!G10</f>
        <v>2.2087898486861199E-2</v>
      </c>
      <c r="G26" s="59">
        <f>+[5]Cuadro124!H10</f>
        <v>3.54</v>
      </c>
      <c r="H26" s="61">
        <f>+[5]Cuadro124!I10</f>
        <v>1.1586443830302101E-3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+[5]Cuadro124!C11</f>
        <v>Trans Intermunicip</v>
      </c>
      <c r="C32" s="64">
        <f>+[5]Cuadro124!D11</f>
        <v>-0.54</v>
      </c>
      <c r="D32" s="64">
        <f>+[5]Cuadro124!E11</f>
        <v>-3.02236670284276E-3</v>
      </c>
      <c r="E32" s="64">
        <f>+[5]Cuadro124!F11</f>
        <v>-0.69</v>
      </c>
      <c r="F32" s="64">
        <f>+[5]Cuadro124!G11</f>
        <v>-3.5001958013285601E-3</v>
      </c>
      <c r="G32" s="64">
        <f>+[5]Cuadro124!H11</f>
        <v>0.2</v>
      </c>
      <c r="H32" s="64">
        <f>+[5]Cuadro124!I11</f>
        <v>5.2386795400351704E-4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+[5]Cuadro124!C12</f>
        <v>Bus Intermunicipal</v>
      </c>
      <c r="C33" s="61">
        <f>+[5]Cuadro124!D12</f>
        <v>-1.57</v>
      </c>
      <c r="D33" s="61">
        <f>+[5]Cuadro124!E12</f>
        <v>-3.4198955129595599E-3</v>
      </c>
      <c r="E33" s="60">
        <f>+[5]Cuadro124!F12</f>
        <v>-1.57</v>
      </c>
      <c r="F33" s="60">
        <f>+[5]Cuadro124!G12</f>
        <v>-3.5259321168291001E-3</v>
      </c>
      <c r="G33" s="59">
        <f>+[5]Cuadro124!H12</f>
        <v>-1.57</v>
      </c>
      <c r="H33" s="61">
        <f>+[5]Cuadro124!I12</f>
        <v>-9.9936004117183401E-6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+[5]Cuadro124!C13</f>
        <v>Otro Trans intermu</v>
      </c>
      <c r="C34" s="61">
        <f>+[5]Cuadro124!D13</f>
        <v>0.12</v>
      </c>
      <c r="D34" s="61">
        <f>+[5]Cuadro124!E13</f>
        <v>4.1023987409158201E-4</v>
      </c>
      <c r="E34" s="60">
        <f>+[5]Cuadro124!F13</f>
        <v>0.01</v>
      </c>
      <c r="F34" s="60">
        <f>+[5]Cuadro124!G13</f>
        <v>2.8268190652975999E-5</v>
      </c>
      <c r="G34" s="59">
        <f>+[5]Cuadro124!H13</f>
        <v>0.2</v>
      </c>
      <c r="H34" s="61">
        <f>+[5]Cuadro124!I13</f>
        <v>5.2262083675958697E-4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0"/>
      <c r="D35" s="190"/>
      <c r="E35" s="190"/>
      <c r="F35" s="190"/>
      <c r="G35" s="190"/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3" t="s">
        <v>225</v>
      </c>
      <c r="D37" s="183"/>
      <c r="E37" s="183" t="s">
        <v>69</v>
      </c>
      <c r="F37" s="183"/>
      <c r="G37" s="183" t="s">
        <v>70</v>
      </c>
      <c r="H37" s="18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 t="s">
        <v>146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tr">
        <f>+[5]Cuadro124!C14</f>
        <v>Trans Aéreo</v>
      </c>
      <c r="C40" s="64">
        <f>+[5]Cuadro124!D14</f>
        <v>-1.08</v>
      </c>
      <c r="D40" s="64">
        <f>+[5]Cuadro124!E14</f>
        <v>-5.2967177067785197E-3</v>
      </c>
      <c r="E40" s="64">
        <f>+[5]Cuadro124!F14</f>
        <v>-1.08</v>
      </c>
      <c r="F40" s="64">
        <f>+[5]Cuadro124!G14</f>
        <v>-2.5350411591368202E-4</v>
      </c>
      <c r="G40" s="64">
        <f>+[5]Cuadro124!H14</f>
        <v>-1.08</v>
      </c>
      <c r="H40" s="64">
        <f>+[5]Cuadro124!I14</f>
        <v>-2.1820171805512299E-2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tr">
        <f>+[5]Cuadro124!C15</f>
        <v>Pasaje aéreo</v>
      </c>
      <c r="C41" s="61">
        <f>+[5]Cuadro124!D15</f>
        <v>-1.08</v>
      </c>
      <c r="D41" s="61">
        <f>+[5]Cuadro124!E15</f>
        <v>-5.2967177067785197E-3</v>
      </c>
      <c r="E41" s="60">
        <f>+[5]Cuadro124!F15</f>
        <v>-1.08</v>
      </c>
      <c r="F41" s="60">
        <f>+[5]Cuadro124!G15</f>
        <v>-2.5350411591368202E-4</v>
      </c>
      <c r="G41" s="59">
        <f>+[5]Cuadro124!H15</f>
        <v>-1.08</v>
      </c>
      <c r="H41" s="61">
        <f>+[5]Cuadro124!I15</f>
        <v>-2.1820171805512299E-2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0"/>
      <c r="D42" s="190"/>
      <c r="E42" s="190"/>
      <c r="F42" s="190"/>
      <c r="G42" s="190"/>
      <c r="H42" s="19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113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+[5]Cuadro125!C2</f>
        <v>Transporte</v>
      </c>
      <c r="C13" s="64">
        <f>+[5]Cuadro125!D2</f>
        <v>1.25</v>
      </c>
      <c r="D13" s="64">
        <f>+[5]Cuadro125!E2</f>
        <v>0.18636055137063501</v>
      </c>
      <c r="E13" s="64">
        <f>+[5]Cuadro125!F2</f>
        <v>2.08</v>
      </c>
      <c r="F13" s="64">
        <f>+[5]Cuadro125!G2</f>
        <v>0.243188976351214</v>
      </c>
      <c r="G13" s="64">
        <f>+[5]Cuadro125!H2</f>
        <v>0.28000000000000003</v>
      </c>
      <c r="H13" s="64">
        <f>+[5]Cuadro125!I2</f>
        <v>5.5509205308919597E-2</v>
      </c>
      <c r="I13" s="98"/>
      <c r="J13" s="98"/>
      <c r="K13" s="98"/>
      <c r="L13" s="11"/>
      <c r="M13" s="7"/>
    </row>
    <row r="14" spans="1:22">
      <c r="A14" s="7"/>
      <c r="B14" s="152" t="str">
        <f>+[5]Cuadro125!C3</f>
        <v>Bus</v>
      </c>
      <c r="C14" s="59">
        <f>+[5]Cuadro125!D3</f>
        <v>3.24</v>
      </c>
      <c r="D14" s="59">
        <f>+[5]Cuadro125!E3</f>
        <v>8.6309743115565801E-2</v>
      </c>
      <c r="E14" s="60">
        <f>+[5]Cuadro125!F3</f>
        <v>3.24</v>
      </c>
      <c r="F14" s="60">
        <f>+[5]Cuadro125!G3</f>
        <v>0.123660474281654</v>
      </c>
      <c r="G14" s="59">
        <f>+[5]Cuadro125!H3</f>
        <v>3.24</v>
      </c>
      <c r="H14" s="59">
        <f>+[5]Cuadro125!I3</f>
        <v>1.4260901550147601E-2</v>
      </c>
      <c r="I14" s="93">
        <f>+[5]Cuadro125!J3</f>
        <v>1</v>
      </c>
      <c r="J14" s="94">
        <f>+[5]Cuadro125!K3</f>
        <v>1</v>
      </c>
      <c r="K14" s="93">
        <f>+[5]Cuadro125!L3</f>
        <v>3</v>
      </c>
      <c r="L14" s="11"/>
      <c r="M14" s="7"/>
    </row>
    <row r="15" spans="1:22">
      <c r="A15" s="7"/>
      <c r="B15" s="152" t="str">
        <f>+[5]Cuadro125!C4</f>
        <v>Buseta</v>
      </c>
      <c r="C15" s="59">
        <f>+[5]Cuadro125!D4</f>
        <v>3.72</v>
      </c>
      <c r="D15" s="59">
        <f>+[5]Cuadro125!E4</f>
        <v>4.6351361318119101E-2</v>
      </c>
      <c r="E15" s="60">
        <f>+[5]Cuadro125!F4</f>
        <v>3.72</v>
      </c>
      <c r="F15" s="60">
        <f>+[5]Cuadro125!G4</f>
        <v>6.9411767354051496E-2</v>
      </c>
      <c r="G15" s="59">
        <f>+[5]Cuadro125!H4</f>
        <v>3.72</v>
      </c>
      <c r="H15" s="59">
        <f>+[5]Cuadro125!I4</f>
        <v>3.6805776772781398E-3</v>
      </c>
      <c r="I15" s="93">
        <f>+[5]Cuadro125!J4</f>
        <v>2</v>
      </c>
      <c r="J15" s="94">
        <f>+[5]Cuadro125!K4</f>
        <v>2</v>
      </c>
      <c r="K15" s="93">
        <f>+[5]Cuadro125!L4</f>
        <v>5</v>
      </c>
      <c r="L15" s="11"/>
      <c r="M15" s="7"/>
      <c r="O15" s="53"/>
    </row>
    <row r="16" spans="1:22">
      <c r="A16" s="7"/>
      <c r="B16" s="152" t="str">
        <f>+[5]Cuadro125!C5</f>
        <v>Taxi</v>
      </c>
      <c r="C16" s="59">
        <f>+[5]Cuadro125!D5</f>
        <v>3.81</v>
      </c>
      <c r="D16" s="59">
        <f>+[5]Cuadro125!E5</f>
        <v>3.5951466773541101E-2</v>
      </c>
      <c r="E16" s="60">
        <f>+[5]Cuadro125!F5</f>
        <v>3.81</v>
      </c>
      <c r="F16" s="60">
        <f>+[5]Cuadro125!G5</f>
        <v>2.11295277575431E-2</v>
      </c>
      <c r="G16" s="59">
        <f>+[5]Cuadro125!H5</f>
        <v>3.81</v>
      </c>
      <c r="H16" s="59">
        <f>+[5]Cuadro125!I5</f>
        <v>5.4359185409777397E-2</v>
      </c>
      <c r="I16" s="93">
        <f>+[5]Cuadro125!J5</f>
        <v>3</v>
      </c>
      <c r="J16" s="94">
        <f>+[5]Cuadro125!K5</f>
        <v>4</v>
      </c>
      <c r="K16" s="93">
        <f>+[5]Cuadro125!L5</f>
        <v>1</v>
      </c>
      <c r="L16" s="11"/>
      <c r="M16" s="7"/>
      <c r="O16" s="18"/>
    </row>
    <row r="17" spans="1:17">
      <c r="A17" s="7"/>
      <c r="B17" s="152" t="str">
        <f>+[5]Cuadro125!C6</f>
        <v>Combustible carro</v>
      </c>
      <c r="C17" s="59">
        <f>+[5]Cuadro125!D6</f>
        <v>0.86</v>
      </c>
      <c r="D17" s="59">
        <f>+[5]Cuadro125!E6</f>
        <v>2.1636086926013001E-2</v>
      </c>
      <c r="E17" s="60">
        <f>+[5]Cuadro125!F6</f>
        <v>0.86</v>
      </c>
      <c r="F17" s="60">
        <f>+[5]Cuadro125!G6</f>
        <v>1.28263997945383E-2</v>
      </c>
      <c r="G17" s="59">
        <f>+[5]Cuadro125!H6</f>
        <v>0.86</v>
      </c>
      <c r="H17" s="59">
        <f>+[5]Cuadro125!I6</f>
        <v>2.7277241815358701E-2</v>
      </c>
      <c r="I17" s="93">
        <f>+[5]Cuadro125!J6</f>
        <v>4</v>
      </c>
      <c r="J17" s="94">
        <f>+[5]Cuadro125!K6</f>
        <v>5</v>
      </c>
      <c r="K17" s="93">
        <f>+[5]Cuadro125!L6</f>
        <v>2</v>
      </c>
      <c r="L17" s="11"/>
      <c r="M17" s="7"/>
    </row>
    <row r="18" spans="1:17">
      <c r="A18" s="7"/>
      <c r="B18" s="152" t="str">
        <f>+[5]Cuadro125!C7</f>
        <v>Otros Trans Urbano</v>
      </c>
      <c r="C18" s="59">
        <f>+[5]Cuadro125!D7</f>
        <v>3.54</v>
      </c>
      <c r="D18" s="59">
        <f>+[5]Cuadro125!E7</f>
        <v>1.4900404948620801E-2</v>
      </c>
      <c r="E18" s="60">
        <f>+[5]Cuadro125!F7</f>
        <v>3.54</v>
      </c>
      <c r="F18" s="60">
        <f>+[5]Cuadro125!G7</f>
        <v>2.2087898486861199E-2</v>
      </c>
      <c r="G18" s="59">
        <f>+[5]Cuadro125!H7</f>
        <v>3.54</v>
      </c>
      <c r="H18" s="59">
        <f>+[5]Cuadro125!I7</f>
        <v>1.1586443830302101E-3</v>
      </c>
      <c r="I18" s="93">
        <f>+[5]Cuadro125!J7</f>
        <v>5</v>
      </c>
      <c r="J18" s="94">
        <f>+[5]Cuadro125!K7</f>
        <v>3</v>
      </c>
      <c r="K18" s="93">
        <f>+[5]Cuadro125!L7</f>
        <v>6</v>
      </c>
      <c r="L18" s="11"/>
      <c r="M18" s="7"/>
    </row>
    <row r="19" spans="1:17">
      <c r="A19" s="7"/>
      <c r="B19" s="152" t="str">
        <f>+[5]Cuadro125!C8</f>
        <v>Serv. Mecánica</v>
      </c>
      <c r="C19" s="59">
        <f>+[5]Cuadro125!D8</f>
        <v>0.56000000000000005</v>
      </c>
      <c r="D19" s="59">
        <f>+[5]Cuadro125!E8</f>
        <v>1.69012275230432E-3</v>
      </c>
      <c r="E19" s="60">
        <f>+[5]Cuadro125!F8</f>
        <v>0.51</v>
      </c>
      <c r="F19" s="60">
        <f>+[5]Cuadro125!G8</f>
        <v>1.11834457716522E-3</v>
      </c>
      <c r="G19" s="59">
        <f>+[5]Cuadro125!H8</f>
        <v>0.6</v>
      </c>
      <c r="H19" s="59">
        <f>+[5]Cuadro125!I8</f>
        <v>4.4383455550794197E-3</v>
      </c>
      <c r="I19" s="93">
        <f>+[5]Cuadro125!J8</f>
        <v>6</v>
      </c>
      <c r="J19" s="94">
        <f>+[5]Cuadro125!K8</f>
        <v>6</v>
      </c>
      <c r="K19" s="93">
        <f>+[5]Cuadro125!L8</f>
        <v>4</v>
      </c>
      <c r="L19" s="11"/>
      <c r="M19" s="7"/>
    </row>
    <row r="20" spans="1:17">
      <c r="A20" s="7"/>
      <c r="B20" s="152" t="str">
        <f>+[5]Cuadro125!C9</f>
        <v>Otro Trans intermu</v>
      </c>
      <c r="C20" s="59">
        <f>+[5]Cuadro125!D9</f>
        <v>0.12</v>
      </c>
      <c r="D20" s="59">
        <f>+[5]Cuadro125!E9</f>
        <v>4.1023987409158201E-4</v>
      </c>
      <c r="E20" s="60">
        <f>+[5]Cuadro125!F9</f>
        <v>0.01</v>
      </c>
      <c r="F20" s="60">
        <f>+[5]Cuadro125!G9</f>
        <v>2.8268190652975999E-5</v>
      </c>
      <c r="G20" s="59">
        <f>+[5]Cuadro125!H9</f>
        <v>0.2</v>
      </c>
      <c r="H20" s="59">
        <f>+[5]Cuadro125!I9</f>
        <v>5.2262083675958697E-4</v>
      </c>
      <c r="I20" s="93">
        <f>+[5]Cuadro125!J9</f>
        <v>7</v>
      </c>
      <c r="J20" s="94">
        <f>+[5]Cuadro125!K9</f>
        <v>11</v>
      </c>
      <c r="K20" s="93">
        <f>+[5]Cuadro125!L9</f>
        <v>7</v>
      </c>
      <c r="L20" s="11"/>
      <c r="M20" s="7"/>
      <c r="P20" s="17"/>
      <c r="Q20" s="17"/>
    </row>
    <row r="21" spans="1:17">
      <c r="A21" s="7"/>
      <c r="B21" s="152" t="str">
        <f>+[5]Cuadro125!C10</f>
        <v>Aceite carros</v>
      </c>
      <c r="C21" s="59">
        <f>+[5]Cuadro125!D10</f>
        <v>0.11</v>
      </c>
      <c r="D21" s="59">
        <f>+[5]Cuadro125!E10</f>
        <v>1.5925779000533499E-4</v>
      </c>
      <c r="E21" s="60">
        <f>+[5]Cuadro125!F10</f>
        <v>0.15</v>
      </c>
      <c r="F21" s="60">
        <f>+[5]Cuadro125!G10</f>
        <v>1.4323254967628401E-4</v>
      </c>
      <c r="G21" s="59">
        <f>+[5]Cuadro125!H10</f>
        <v>0</v>
      </c>
      <c r="H21" s="59">
        <f>+[5]Cuadro125!I10</f>
        <v>0</v>
      </c>
      <c r="I21" s="93">
        <f>+[5]Cuadro125!J10</f>
        <v>8</v>
      </c>
      <c r="J21" s="94">
        <f>+[5]Cuadro125!K10</f>
        <v>8</v>
      </c>
      <c r="K21" s="93">
        <f>+[5]Cuadro125!L10</f>
        <v>11</v>
      </c>
      <c r="L21" s="11"/>
      <c r="M21" s="7"/>
      <c r="O21" s="56"/>
      <c r="P21" s="56"/>
      <c r="Q21" s="56"/>
    </row>
    <row r="22" spans="1:17">
      <c r="A22" s="7"/>
      <c r="B22" s="152" t="str">
        <f>+[5]Cuadro125!C11</f>
        <v>Llantas</v>
      </c>
      <c r="C22" s="59">
        <f>+[5]Cuadro125!D11</f>
        <v>0.4</v>
      </c>
      <c r="D22" s="59">
        <f>+[5]Cuadro125!E11</f>
        <v>1.25549146133707E-4</v>
      </c>
      <c r="E22" s="60">
        <f>+[5]Cuadro125!F11</f>
        <v>0.47</v>
      </c>
      <c r="F22" s="60">
        <f>+[5]Cuadro125!G11</f>
        <v>8.4733712049826697E-5</v>
      </c>
      <c r="G22" s="59">
        <f>+[5]Cuadro125!H11</f>
        <v>0</v>
      </c>
      <c r="H22" s="59">
        <f>+[5]Cuadro125!I11</f>
        <v>0</v>
      </c>
      <c r="I22" s="93">
        <f>+[5]Cuadro125!J11</f>
        <v>9</v>
      </c>
      <c r="J22" s="94">
        <f>+[5]Cuadro125!K11</f>
        <v>9</v>
      </c>
      <c r="K22" s="93">
        <f>+[5]Cuadro125!L11</f>
        <v>10</v>
      </c>
      <c r="L22" s="11"/>
      <c r="M22" s="7"/>
      <c r="O22" s="56"/>
      <c r="P22" s="56"/>
      <c r="Q22" s="56"/>
    </row>
    <row r="23" spans="1:17">
      <c r="A23" s="7"/>
      <c r="B23" s="152" t="str">
        <f>+[5]Cuadro125!C12</f>
        <v>Batería</v>
      </c>
      <c r="C23" s="59">
        <f>+[5]Cuadro125!D12</f>
        <v>0.28000000000000003</v>
      </c>
      <c r="D23" s="59">
        <f>+[5]Cuadro125!E12</f>
        <v>1.13422609759234E-4</v>
      </c>
      <c r="E23" s="60">
        <f>+[5]Cuadro125!F12</f>
        <v>0.19</v>
      </c>
      <c r="F23" s="60">
        <f>+[5]Cuadro125!G12</f>
        <v>7.62453393995763E-5</v>
      </c>
      <c r="G23" s="59">
        <f>+[5]Cuadro125!H12</f>
        <v>0.45</v>
      </c>
      <c r="H23" s="59">
        <f>+[5]Cuadro125!I12</f>
        <v>2.9244212872624398E-4</v>
      </c>
      <c r="I23" s="93">
        <f>+[5]Cuadro125!J12</f>
        <v>10</v>
      </c>
      <c r="J23" s="94">
        <f>+[5]Cuadro125!K12</f>
        <v>10</v>
      </c>
      <c r="K23" s="93">
        <f>+[5]Cuadro125!L12</f>
        <v>8</v>
      </c>
      <c r="L23" s="11"/>
      <c r="M23" s="7"/>
      <c r="O23" s="56"/>
      <c r="P23" s="56"/>
      <c r="Q23" s="56"/>
    </row>
    <row r="24" spans="1:17">
      <c r="A24" s="7"/>
      <c r="B24" s="152" t="str">
        <f>+[5]Cuadro125!C13</f>
        <v>Otro transporte</v>
      </c>
      <c r="C24" s="59">
        <f>+[5]Cuadro125!D13</f>
        <v>0</v>
      </c>
      <c r="D24" s="59">
        <f>+[5]Cuadro125!E13</f>
        <v>0</v>
      </c>
      <c r="E24" s="60">
        <f>+[5]Cuadro125!F13</f>
        <v>0</v>
      </c>
      <c r="F24" s="60">
        <f>+[5]Cuadro125!G13</f>
        <v>0</v>
      </c>
      <c r="G24" s="59">
        <f>+[5]Cuadro125!H13</f>
        <v>0.01</v>
      </c>
      <c r="H24" s="59">
        <f>+[5]Cuadro125!I13</f>
        <v>8.2603796277807004E-7</v>
      </c>
      <c r="I24" s="93">
        <f>+[5]Cuadro125!J13</f>
        <v>11</v>
      </c>
      <c r="J24" s="94">
        <f>+[5]Cuadro125!K13</f>
        <v>12</v>
      </c>
      <c r="K24" s="93">
        <f>+[5]Cuadro125!L13</f>
        <v>9</v>
      </c>
      <c r="L24" s="11"/>
      <c r="M24" s="7"/>
    </row>
    <row r="25" spans="1:17">
      <c r="A25" s="7"/>
      <c r="B25" s="154" t="str">
        <f>+[5]Cuadro125!C14</f>
        <v>Serv. Parqueadero</v>
      </c>
      <c r="C25" s="59">
        <f>+[5]Cuadro125!D14</f>
        <v>-0.05</v>
      </c>
      <c r="D25" s="59">
        <f>+[5]Cuadro125!E14</f>
        <v>-1.74650275878004E-4</v>
      </c>
      <c r="E25" s="60">
        <f>+[5]Cuadro125!F14</f>
        <v>0.11</v>
      </c>
      <c r="F25" s="60">
        <f>+[5]Cuadro125!G14</f>
        <v>2.84414956197037E-4</v>
      </c>
      <c r="G25" s="59">
        <f>+[5]Cuadro125!H14</f>
        <v>-0.19</v>
      </c>
      <c r="H25" s="59">
        <f>+[5]Cuadro125!I14</f>
        <v>-1.2506850935104399E-3</v>
      </c>
      <c r="I25" s="93">
        <f>+[5]Cuadro125!J14</f>
        <v>12</v>
      </c>
      <c r="J25" s="94">
        <f>+[5]Cuadro125!K14</f>
        <v>7</v>
      </c>
      <c r="K25" s="93">
        <f>+[5]Cuadro125!L14</f>
        <v>13</v>
      </c>
      <c r="L25" s="11"/>
      <c r="M25" s="7"/>
    </row>
    <row r="26" spans="1:17">
      <c r="A26" s="7"/>
      <c r="B26" s="152" t="str">
        <f>+[5]Cuadro125!C15</f>
        <v>Bus Intermunicipal</v>
      </c>
      <c r="C26" s="59">
        <f>+[5]Cuadro125!D15</f>
        <v>-1.57</v>
      </c>
      <c r="D26" s="59">
        <f>+[5]Cuadro125!E15</f>
        <v>-3.4198955129595599E-3</v>
      </c>
      <c r="E26" s="60">
        <f>+[5]Cuadro125!F15</f>
        <v>-1.57</v>
      </c>
      <c r="F26" s="60">
        <f>+[5]Cuadro125!G15</f>
        <v>-3.5259321168291001E-3</v>
      </c>
      <c r="G26" s="59">
        <f>+[5]Cuadro125!H15</f>
        <v>-1.57</v>
      </c>
      <c r="H26" s="59">
        <f>+[5]Cuadro125!I15</f>
        <v>-9.9936004117183401E-6</v>
      </c>
      <c r="I26" s="93">
        <f>+[5]Cuadro125!J15</f>
        <v>13</v>
      </c>
      <c r="J26" s="94">
        <f>+[5]Cuadro125!K15</f>
        <v>14</v>
      </c>
      <c r="K26" s="93">
        <f>+[5]Cuadro125!L15</f>
        <v>12</v>
      </c>
      <c r="L26" s="11"/>
      <c r="M26" s="7"/>
    </row>
    <row r="27" spans="1:17">
      <c r="A27" s="7"/>
      <c r="B27" s="152" t="str">
        <f>+[5]Cuadro125!C16</f>
        <v>Pasaje aéreo</v>
      </c>
      <c r="C27" s="59">
        <f>+[5]Cuadro125!D16</f>
        <v>-1.08</v>
      </c>
      <c r="D27" s="59">
        <f>+[5]Cuadro125!E16</f>
        <v>-5.2967177067785197E-3</v>
      </c>
      <c r="E27" s="60">
        <f>+[5]Cuadro125!F16</f>
        <v>-1.08</v>
      </c>
      <c r="F27" s="60">
        <f>+[5]Cuadro125!G16</f>
        <v>-2.5350411591368202E-4</v>
      </c>
      <c r="G27" s="59">
        <f>+[5]Cuadro125!H16</f>
        <v>-1.08</v>
      </c>
      <c r="H27" s="59">
        <f>+[5]Cuadro125!I16</f>
        <v>-2.1820171805512299E-2</v>
      </c>
      <c r="I27" s="93">
        <f>+[5]Cuadro125!J16</f>
        <v>14</v>
      </c>
      <c r="J27" s="94">
        <f>+[5]Cuadro125!K16</f>
        <v>13</v>
      </c>
      <c r="K27" s="93">
        <f>+[5]Cuadro125!L16</f>
        <v>14</v>
      </c>
      <c r="L27" s="11"/>
      <c r="M27" s="7"/>
    </row>
    <row r="28" spans="1:17">
      <c r="A28" s="7"/>
      <c r="B28" s="152" t="str">
        <f>+[5]Cuadro125!C17</f>
        <v>Vehículos</v>
      </c>
      <c r="C28" s="59">
        <f>+[5]Cuadro125!D17</f>
        <v>-0.26</v>
      </c>
      <c r="D28" s="59">
        <f>+[5]Cuadro125!E17</f>
        <v>-1.28865446462097E-2</v>
      </c>
      <c r="E28" s="60">
        <f>+[5]Cuadro125!F17</f>
        <v>-0.26</v>
      </c>
      <c r="F28" s="60">
        <f>+[5]Cuadro125!G17</f>
        <v>-4.0854548897173801E-3</v>
      </c>
      <c r="G28" s="59">
        <f>+[5]Cuadro125!H17</f>
        <v>-0.26</v>
      </c>
      <c r="H28" s="59">
        <f>+[5]Cuadro125!I17</f>
        <v>-2.7734700028929599E-2</v>
      </c>
      <c r="I28" s="93">
        <f>+[5]Cuadro125!J17</f>
        <v>15</v>
      </c>
      <c r="J28" s="94">
        <f>+[5]Cuadro125!K17</f>
        <v>15</v>
      </c>
      <c r="K28" s="93">
        <f>+[5]Cuadro125!L17</f>
        <v>15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124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780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+[5]Cuadro126!C2</f>
        <v>Comunicaciones</v>
      </c>
      <c r="C13" s="64">
        <f>+[5]Cuadro126!D2</f>
        <v>-0.14000000000000001</v>
      </c>
      <c r="D13" s="64">
        <f>+[5]Cuadro126!E2</f>
        <v>-5.1831277644510398E-3</v>
      </c>
      <c r="E13" s="64">
        <f>+[5]Cuadro126!F2</f>
        <v>-0.05</v>
      </c>
      <c r="F13" s="64">
        <f>+[5]Cuadro126!G2</f>
        <v>-1.65285831520841E-3</v>
      </c>
      <c r="G13" s="64">
        <f>+[5]Cuadro126!H2</f>
        <v>-0.25</v>
      </c>
      <c r="H13" s="64">
        <f>+[5]Cuadro126!I2</f>
        <v>-9.8224225107777299E-3</v>
      </c>
      <c r="I13" s="98"/>
      <c r="J13" s="98"/>
      <c r="K13" s="98"/>
      <c r="L13" s="11"/>
      <c r="M13" s="7"/>
    </row>
    <row r="14" spans="1:22">
      <c r="A14" s="7"/>
      <c r="B14" s="32" t="str">
        <f>+[5]Cuadro126!C3</f>
        <v>Comunicación</v>
      </c>
      <c r="C14" s="59">
        <f>+[5]Cuadro126!D3</f>
        <v>-0.14000000000000001</v>
      </c>
      <c r="D14" s="59">
        <f>+[5]Cuadro126!E3</f>
        <v>-5.1831277644510398E-3</v>
      </c>
      <c r="E14" s="60">
        <f>+[5]Cuadro126!F3</f>
        <v>-0.05</v>
      </c>
      <c r="F14" s="60">
        <f>+[5]Cuadro126!G3</f>
        <v>-1.65285831520841E-3</v>
      </c>
      <c r="G14" s="59">
        <f>+[5]Cuadro126!H3</f>
        <v>-0.25</v>
      </c>
      <c r="H14" s="59">
        <f>+[5]Cuadro126!I3</f>
        <v>-9.8224225107777299E-3</v>
      </c>
      <c r="I14" s="93">
        <f>+[5]Cuadro126!J3</f>
        <v>1</v>
      </c>
      <c r="J14" s="94">
        <f>+[5]Cuadro126!K3</f>
        <v>1</v>
      </c>
      <c r="K14" s="93">
        <f>+[5]Cuadro126!L3</f>
        <v>1</v>
      </c>
      <c r="L14" s="11"/>
      <c r="M14" s="7"/>
    </row>
    <row r="15" spans="1:22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>
      <c r="A20" s="7"/>
      <c r="B20" s="9"/>
      <c r="C20" s="184" t="s">
        <v>214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775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+[5]Cuadro126a!B2</f>
        <v>-0.08</v>
      </c>
      <c r="F23" s="60">
        <f>+[5]Cuadro126a!C2</f>
        <v>0.18</v>
      </c>
      <c r="G23" s="59">
        <f>+[5]Cuadro126a!D2</f>
        <v>-0.14000000000000001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+[5]Cuadro126a!B3</f>
        <v>0.32</v>
      </c>
      <c r="F24" s="60">
        <f>+[5]Cuadro126a!C3</f>
        <v>0.56999999999999995</v>
      </c>
      <c r="G24" s="59">
        <f>+[5]Cuadro126a!D3</f>
        <v>-0.16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194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+[5]Cuadro127!C2</f>
        <v>Comunicación</v>
      </c>
      <c r="C13" s="64">
        <f>+[5]Cuadro127!D2</f>
        <v>-0.14000000000000001</v>
      </c>
      <c r="D13" s="64">
        <f>+[5]Cuadro127!E2</f>
        <v>-5.1831277644510398E-3</v>
      </c>
      <c r="E13" s="64">
        <f>+[5]Cuadro127!F2</f>
        <v>-0.05</v>
      </c>
      <c r="F13" s="64">
        <f>+[5]Cuadro127!G2</f>
        <v>-1.65285831520841E-3</v>
      </c>
      <c r="G13" s="64">
        <f>+[5]Cuadro127!H2</f>
        <v>-0.25</v>
      </c>
      <c r="H13" s="64">
        <f>+[5]Cuadro127!I2</f>
        <v>-9.8224225107777299E-3</v>
      </c>
      <c r="I13" s="101"/>
      <c r="J13" s="11"/>
      <c r="K13" s="7"/>
    </row>
    <row r="14" spans="1:22">
      <c r="A14" s="7"/>
      <c r="B14" s="9" t="str">
        <f>+[5]Cuadro127!C3</f>
        <v>Serv. Correo</v>
      </c>
      <c r="C14" s="61">
        <f>+[5]Cuadro127!D3</f>
        <v>1.74</v>
      </c>
      <c r="D14" s="61">
        <f>+[5]Cuadro127!E3</f>
        <v>7.0797682962660702E-4</v>
      </c>
      <c r="E14" s="60">
        <f>+[5]Cuadro127!F3</f>
        <v>1.72</v>
      </c>
      <c r="F14" s="60">
        <f>+[5]Cuadro127!G3</f>
        <v>7.5588860138554295E-4</v>
      </c>
      <c r="G14" s="59">
        <f>+[5]Cuadro127!H3</f>
        <v>1.74</v>
      </c>
      <c r="H14" s="61">
        <f>+[5]Cuadro127!I3</f>
        <v>1.8083046720532501E-4</v>
      </c>
      <c r="I14" s="129"/>
      <c r="J14" s="11"/>
      <c r="K14" s="7"/>
    </row>
    <row r="15" spans="1:22">
      <c r="A15" s="7"/>
      <c r="B15" s="9" t="str">
        <f>+[5]Cuadro127!C4</f>
        <v>Serv. Telefonía</v>
      </c>
      <c r="C15" s="59">
        <f>+[5]Cuadro127!D4</f>
        <v>-0.16</v>
      </c>
      <c r="D15" s="59">
        <f>+[5]Cuadro127!E4</f>
        <v>-5.6899085096831902E-3</v>
      </c>
      <c r="E15" s="60">
        <f>+[5]Cuadro127!F4</f>
        <v>-0.05</v>
      </c>
      <c r="F15" s="60">
        <f>+[5]Cuadro127!G4</f>
        <v>-1.56472219497664E-3</v>
      </c>
      <c r="G15" s="59">
        <f>+[5]Cuadro127!H4</f>
        <v>-0.26</v>
      </c>
      <c r="H15" s="59">
        <f>+[5]Cuadro127!I4</f>
        <v>-9.8689836696134493E-3</v>
      </c>
      <c r="I15" s="129"/>
      <c r="J15" s="11"/>
      <c r="K15" s="7"/>
    </row>
    <row r="16" spans="1:22" s="17" customFormat="1">
      <c r="A16" s="7"/>
      <c r="B16" s="9" t="str">
        <f>+[5]Cuadro127!C5</f>
        <v>Equipo Tel móvil</v>
      </c>
      <c r="C16" s="59">
        <f>+[5]Cuadro127!D5</f>
        <v>-0.39</v>
      </c>
      <c r="D16" s="59">
        <f>+[5]Cuadro127!E5</f>
        <v>-4.0992115076588198E-4</v>
      </c>
      <c r="E16" s="60">
        <f>+[5]Cuadro127!F5</f>
        <v>-0.54</v>
      </c>
      <c r="F16" s="60">
        <f>+[5]Cuadro127!G5</f>
        <v>-7.1493305007622697E-4</v>
      </c>
      <c r="G16" s="59">
        <f>+[5]Cuadro127!H5</f>
        <v>0.14000000000000001</v>
      </c>
      <c r="H16" s="59">
        <f>+[5]Cuadro127!I5</f>
        <v>1.7246313563900399E-4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+[5]Cuadro127!C6</f>
        <v>Serv. Correo</v>
      </c>
      <c r="C22" s="64">
        <f>+[5]Cuadro127!D6</f>
        <v>1.74</v>
      </c>
      <c r="D22" s="64">
        <f>+[5]Cuadro127!E6</f>
        <v>7.0797682962660702E-4</v>
      </c>
      <c r="E22" s="64">
        <f>+[5]Cuadro127!F6</f>
        <v>1.72</v>
      </c>
      <c r="F22" s="64">
        <f>+[5]Cuadro127!G6</f>
        <v>7.5588860138554295E-4</v>
      </c>
      <c r="G22" s="64">
        <f>+[5]Cuadro127!H6</f>
        <v>1.74</v>
      </c>
      <c r="H22" s="64">
        <f>+[5]Cuadro127!I6</f>
        <v>1.8083046720532501E-4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+[5]Cuadro127!C7</f>
        <v>Porte Cartas</v>
      </c>
      <c r="C23" s="61">
        <f>+[5]Cuadro127!D7</f>
        <v>1.74</v>
      </c>
      <c r="D23" s="61">
        <f>+[5]Cuadro127!E7</f>
        <v>7.0797682962660702E-4</v>
      </c>
      <c r="E23" s="60">
        <f>+[5]Cuadro127!F7</f>
        <v>1.72</v>
      </c>
      <c r="F23" s="60">
        <f>+[5]Cuadro127!G7</f>
        <v>7.5588860138554295E-4</v>
      </c>
      <c r="G23" s="59">
        <f>+[5]Cuadro127!H7</f>
        <v>1.74</v>
      </c>
      <c r="H23" s="61">
        <f>+[5]Cuadro127!I7</f>
        <v>1.8083046720532501E-4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+[5]Cuadro127!C8</f>
        <v>Serv. Telefonía</v>
      </c>
      <c r="C29" s="64">
        <f>+[5]Cuadro127!D8</f>
        <v>-0.16</v>
      </c>
      <c r="D29" s="64">
        <f>+[5]Cuadro127!E8</f>
        <v>-5.6899085096831902E-3</v>
      </c>
      <c r="E29" s="64">
        <f>+[5]Cuadro127!F8</f>
        <v>-0.05</v>
      </c>
      <c r="F29" s="64">
        <f>+[5]Cuadro127!G8</f>
        <v>-1.56472219497664E-3</v>
      </c>
      <c r="G29" s="64">
        <f>+[5]Cuadro127!H8</f>
        <v>-0.26</v>
      </c>
      <c r="H29" s="64">
        <f>+[5]Cuadro127!I8</f>
        <v>-9.8689836696134493E-3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+[5]Cuadro127!C9</f>
        <v>Servicio Telefonía</v>
      </c>
      <c r="C30" s="61">
        <f>+[5]Cuadro127!D9</f>
        <v>-0.21</v>
      </c>
      <c r="D30" s="61">
        <f>+[5]Cuadro127!E9</f>
        <v>-6.2462260078078903E-3</v>
      </c>
      <c r="E30" s="60">
        <f>+[5]Cuadro127!F9</f>
        <v>-0.13</v>
      </c>
      <c r="F30" s="60">
        <f>+[5]Cuadro127!G9</f>
        <v>-3.4849883885926798E-3</v>
      </c>
      <c r="G30" s="59">
        <f>+[5]Cuadro127!H9</f>
        <v>-0.32</v>
      </c>
      <c r="H30" s="61">
        <f>+[5]Cuadro127!I9</f>
        <v>-1.0144950328876299E-2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+[5]Cuadro127!C10</f>
        <v>Otro Serv Telefonía</v>
      </c>
      <c r="C31" s="61">
        <f>+[5]Cuadro127!D10</f>
        <v>0.12</v>
      </c>
      <c r="D31" s="61">
        <f>+[5]Cuadro127!E10</f>
        <v>6.9838406233501597E-4</v>
      </c>
      <c r="E31" s="60">
        <f>+[5]Cuadro127!F10</f>
        <v>0.42</v>
      </c>
      <c r="F31" s="60">
        <f>+[5]Cuadro127!G10</f>
        <v>1.88498021684549E-3</v>
      </c>
      <c r="G31" s="59">
        <f>+[5]Cuadro127!H10</f>
        <v>0</v>
      </c>
      <c r="H31" s="61">
        <f>+[5]Cuadro127!I10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0"/>
      <c r="D32" s="190"/>
      <c r="E32" s="190"/>
      <c r="F32" s="190"/>
      <c r="G32" s="190"/>
      <c r="H32" s="19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+[5]Cuadro127!C11</f>
        <v>Equipo Tel móvil</v>
      </c>
      <c r="C37" s="64">
        <f>+[5]Cuadro127!D11</f>
        <v>-0.39</v>
      </c>
      <c r="D37" s="64">
        <f>+[5]Cuadro127!E11</f>
        <v>-4.0992115076588198E-4</v>
      </c>
      <c r="E37" s="64">
        <f>+[5]Cuadro127!F11</f>
        <v>-0.54</v>
      </c>
      <c r="F37" s="64">
        <f>+[5]Cuadro127!G11</f>
        <v>-7.1493305007622697E-4</v>
      </c>
      <c r="G37" s="64">
        <f>+[5]Cuadro127!H11</f>
        <v>0.14000000000000001</v>
      </c>
      <c r="H37" s="64">
        <f>+[5]Cuadro127!I11</f>
        <v>1.7246313563900399E-4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+[5]Cuadro127!C12</f>
        <v>Tel. Móviles</v>
      </c>
      <c r="C38" s="61">
        <f>+[5]Cuadro127!D12</f>
        <v>-0.39</v>
      </c>
      <c r="D38" s="61">
        <f>+[5]Cuadro127!E12</f>
        <v>-4.0992115076588198E-4</v>
      </c>
      <c r="E38" s="60">
        <f>+[5]Cuadro127!F12</f>
        <v>-0.54</v>
      </c>
      <c r="F38" s="60">
        <f>+[5]Cuadro127!G12</f>
        <v>-7.1493305007622697E-4</v>
      </c>
      <c r="G38" s="59">
        <f>+[5]Cuadro127!H12</f>
        <v>0.14000000000000001</v>
      </c>
      <c r="H38" s="61">
        <f>+[5]Cuadro127!I12</f>
        <v>1.7246313563900399E-4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0"/>
      <c r="D39" s="190"/>
      <c r="E39" s="190"/>
      <c r="F39" s="190"/>
      <c r="G39" s="190"/>
      <c r="H39" s="19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124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780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+[5]Cuadro128!C2</f>
        <v>Comunicaciones</v>
      </c>
      <c r="C13" s="64">
        <f>+[5]Cuadro128!D2</f>
        <v>-0.14000000000000001</v>
      </c>
      <c r="D13" s="64">
        <f>+[5]Cuadro128!E2</f>
        <v>-5.1831277644510398E-3</v>
      </c>
      <c r="E13" s="64">
        <f>+[5]Cuadro128!F2</f>
        <v>-0.05</v>
      </c>
      <c r="F13" s="64">
        <f>+[5]Cuadro128!G2</f>
        <v>-1.65285831520841E-3</v>
      </c>
      <c r="G13" s="64">
        <f>+[5]Cuadro128!H2</f>
        <v>-0.25</v>
      </c>
      <c r="H13" s="64">
        <f>+[5]Cuadro128!I2</f>
        <v>-9.8224225107777299E-3</v>
      </c>
      <c r="I13" s="98"/>
      <c r="J13" s="98"/>
      <c r="K13" s="98"/>
      <c r="L13" s="11"/>
      <c r="M13" s="7"/>
    </row>
    <row r="14" spans="1:22">
      <c r="A14" s="7"/>
      <c r="B14" s="152" t="str">
        <f>+[5]Cuadro128!C3</f>
        <v>Servicio Telefonía</v>
      </c>
      <c r="C14" s="59">
        <f>+[5]Cuadro128!D3</f>
        <v>-0.21</v>
      </c>
      <c r="D14" s="59">
        <f>+[5]Cuadro128!E3</f>
        <v>-6.2462260078078903E-3</v>
      </c>
      <c r="E14" s="60">
        <f>+[5]Cuadro128!F3</f>
        <v>-0.13</v>
      </c>
      <c r="F14" s="60">
        <f>+[5]Cuadro128!G3</f>
        <v>-3.4849883885926798E-3</v>
      </c>
      <c r="G14" s="59">
        <f>+[5]Cuadro128!H3</f>
        <v>-0.32</v>
      </c>
      <c r="H14" s="59">
        <f>+[5]Cuadro128!I3</f>
        <v>-1.0144950328876299E-2</v>
      </c>
      <c r="I14" s="93">
        <f>+[5]Cuadro128!J3</f>
        <v>1</v>
      </c>
      <c r="J14" s="94">
        <f>+[5]Cuadro128!K3</f>
        <v>1</v>
      </c>
      <c r="K14" s="93">
        <f>+[5]Cuadro128!L3</f>
        <v>1</v>
      </c>
      <c r="L14" s="11"/>
      <c r="M14" s="7"/>
    </row>
    <row r="15" spans="1:22">
      <c r="A15" s="7"/>
      <c r="B15" s="152" t="str">
        <f>+[5]Cuadro128!C4</f>
        <v>Tel. Móviles</v>
      </c>
      <c r="C15" s="59">
        <f>+[5]Cuadro128!D4</f>
        <v>-0.39</v>
      </c>
      <c r="D15" s="59">
        <f>+[5]Cuadro128!E4</f>
        <v>-4.0992115076588198E-4</v>
      </c>
      <c r="E15" s="60">
        <f>+[5]Cuadro128!F4</f>
        <v>-0.54</v>
      </c>
      <c r="F15" s="60">
        <f>+[5]Cuadro128!G4</f>
        <v>-7.1493305007622697E-4</v>
      </c>
      <c r="G15" s="59">
        <f>+[5]Cuadro128!H4</f>
        <v>0.14000000000000001</v>
      </c>
      <c r="H15" s="59">
        <f>+[5]Cuadro128!I4</f>
        <v>1.7246313563900399E-4</v>
      </c>
      <c r="I15" s="93">
        <f>+[5]Cuadro128!J4</f>
        <v>2</v>
      </c>
      <c r="J15" s="94">
        <f>+[5]Cuadro128!K4</f>
        <v>2</v>
      </c>
      <c r="K15" s="93">
        <f>+[5]Cuadro128!L4</f>
        <v>3</v>
      </c>
      <c r="L15" s="11"/>
      <c r="M15" s="7"/>
      <c r="O15" s="53"/>
    </row>
    <row r="16" spans="1:22">
      <c r="A16" s="7"/>
      <c r="B16" s="152" t="str">
        <f>+[5]Cuadro128!C5</f>
        <v>Otro Serv Telefonía</v>
      </c>
      <c r="C16" s="59">
        <f>+[5]Cuadro128!D5</f>
        <v>0.12</v>
      </c>
      <c r="D16" s="59">
        <f>+[5]Cuadro128!E5</f>
        <v>6.9838406233501597E-4</v>
      </c>
      <c r="E16" s="60">
        <f>+[5]Cuadro128!F5</f>
        <v>0.42</v>
      </c>
      <c r="F16" s="60">
        <f>+[5]Cuadro128!G5</f>
        <v>1.88498021684549E-3</v>
      </c>
      <c r="G16" s="59">
        <f>+[5]Cuadro128!H5</f>
        <v>0</v>
      </c>
      <c r="H16" s="59">
        <f>+[5]Cuadro128!I5</f>
        <v>0</v>
      </c>
      <c r="I16" s="93">
        <f>+[5]Cuadro128!J5</f>
        <v>3</v>
      </c>
      <c r="J16" s="94">
        <f>+[5]Cuadro128!K5</f>
        <v>4</v>
      </c>
      <c r="K16" s="93">
        <f>+[5]Cuadro128!L5</f>
        <v>2</v>
      </c>
      <c r="L16" s="11"/>
      <c r="M16" s="7"/>
      <c r="O16" s="18"/>
    </row>
    <row r="17" spans="1:17">
      <c r="A17" s="7"/>
      <c r="B17" s="152" t="str">
        <f>+[5]Cuadro128!C6</f>
        <v>Porte Cartas</v>
      </c>
      <c r="C17" s="59">
        <f>+[5]Cuadro128!D6</f>
        <v>1.74</v>
      </c>
      <c r="D17" s="59">
        <f>+[5]Cuadro128!E6</f>
        <v>7.0797682962660702E-4</v>
      </c>
      <c r="E17" s="60">
        <f>+[5]Cuadro128!F6</f>
        <v>1.72</v>
      </c>
      <c r="F17" s="60">
        <f>+[5]Cuadro128!G6</f>
        <v>7.5588860138554295E-4</v>
      </c>
      <c r="G17" s="59">
        <f>+[5]Cuadro128!H6</f>
        <v>1.74</v>
      </c>
      <c r="H17" s="59">
        <f>+[5]Cuadro128!I6</f>
        <v>1.8083046720532501E-4</v>
      </c>
      <c r="I17" s="93">
        <f>+[5]Cuadro128!J6</f>
        <v>4</v>
      </c>
      <c r="J17" s="94">
        <f>+[5]Cuadro128!K6</f>
        <v>3</v>
      </c>
      <c r="K17" s="93">
        <f>+[5]Cuadro128!L6</f>
        <v>4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181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tr">
        <f>+[5]Cuadro129!C2</f>
        <v>Otros gastos</v>
      </c>
      <c r="C13" s="64">
        <f>+[5]Cuadro129!D2</f>
        <v>0.63</v>
      </c>
      <c r="D13" s="64">
        <f>+[5]Cuadro129!E2</f>
        <v>3.5368490163212203E-2</v>
      </c>
      <c r="E13" s="64">
        <f>+[5]Cuadro129!F2</f>
        <v>0.52</v>
      </c>
      <c r="F13" s="64">
        <f>+[5]Cuadro129!G2</f>
        <v>3.24798578523295E-2</v>
      </c>
      <c r="G13" s="64">
        <f>+[5]Cuadro129!H2</f>
        <v>0.43</v>
      </c>
      <c r="H13" s="64">
        <f>+[5]Cuadro129!I2</f>
        <v>1.70144554011885E-2</v>
      </c>
      <c r="I13" s="98"/>
      <c r="J13" s="98"/>
      <c r="K13" s="98"/>
      <c r="L13" s="11"/>
      <c r="M13" s="7"/>
    </row>
    <row r="14" spans="1:15">
      <c r="A14" s="7"/>
      <c r="B14" s="32" t="str">
        <f>+[5]Cuadro129!C3</f>
        <v>Bebidas Alcohol</v>
      </c>
      <c r="C14" s="59">
        <f>+[5]Cuadro129!D3</f>
        <v>0.24</v>
      </c>
      <c r="D14" s="59">
        <f>+[5]Cuadro129!E3</f>
        <v>2.60707881858937E-3</v>
      </c>
      <c r="E14" s="60">
        <f>+[5]Cuadro129!F3</f>
        <v>0.11</v>
      </c>
      <c r="F14" s="60">
        <f>+[5]Cuadro129!G3</f>
        <v>1.6624652021626799E-3</v>
      </c>
      <c r="G14" s="59">
        <f>+[5]Cuadro129!H3</f>
        <v>-0.16</v>
      </c>
      <c r="H14" s="59">
        <f>+[5]Cuadro129!I3</f>
        <v>-9.8858500328921303E-4</v>
      </c>
      <c r="I14" s="93">
        <f>+[5]Cuadro129!J3</f>
        <v>2</v>
      </c>
      <c r="J14" s="94">
        <f>+[5]Cuadro129!K3</f>
        <v>2</v>
      </c>
      <c r="K14" s="93">
        <f>+[5]Cuadro129!L3</f>
        <v>3</v>
      </c>
      <c r="L14" s="11"/>
      <c r="M14" s="7"/>
      <c r="N14" s="6"/>
      <c r="O14" s="157"/>
    </row>
    <row r="15" spans="1:15">
      <c r="A15" s="7"/>
      <c r="B15" s="32" t="str">
        <f>+[5]Cuadro129!C4</f>
        <v>Art Cuidado persona</v>
      </c>
      <c r="C15" s="59">
        <f>+[5]Cuadro129!D4</f>
        <v>0.92</v>
      </c>
      <c r="D15" s="59">
        <f>+[5]Cuadro129!E4</f>
        <v>3.2163158391329598E-2</v>
      </c>
      <c r="E15" s="60">
        <f>+[5]Cuadro129!F4</f>
        <v>0.77</v>
      </c>
      <c r="F15" s="60">
        <f>+[5]Cuadro129!G4</f>
        <v>3.0524639939213501E-2</v>
      </c>
      <c r="G15" s="59">
        <f>+[5]Cuadro129!H4</f>
        <v>0.84</v>
      </c>
      <c r="H15" s="59">
        <f>+[5]Cuadro129!I4</f>
        <v>1.63935978847237E-2</v>
      </c>
      <c r="I15" s="93">
        <f>+[5]Cuadro129!J4</f>
        <v>1</v>
      </c>
      <c r="J15" s="94">
        <f>+[5]Cuadro129!K4</f>
        <v>1</v>
      </c>
      <c r="K15" s="93">
        <f>+[5]Cuadro129!L4</f>
        <v>1</v>
      </c>
      <c r="L15" s="11"/>
      <c r="M15" s="7"/>
      <c r="N15" s="6"/>
      <c r="O15" s="6"/>
    </row>
    <row r="16" spans="1:15">
      <c r="A16" s="7"/>
      <c r="B16" s="32" t="str">
        <f>+[5]Cuadro129!C5</f>
        <v>Art Joyería y otros</v>
      </c>
      <c r="C16" s="59">
        <f>+[5]Cuadro129!D5</f>
        <v>-0.63</v>
      </c>
      <c r="D16" s="59">
        <f>+[5]Cuadro129!E5</f>
        <v>-2.0472920890976199E-3</v>
      </c>
      <c r="E16" s="60">
        <f>+[5]Cuadro129!F5</f>
        <v>-0.28999999999999998</v>
      </c>
      <c r="F16" s="60">
        <f>+[5]Cuadro129!G5</f>
        <v>-6.2187266784283202E-4</v>
      </c>
      <c r="G16" s="59">
        <f>+[5]Cuadro129!H5</f>
        <v>-0.47</v>
      </c>
      <c r="H16" s="59">
        <f>+[5]Cuadro129!I5</f>
        <v>-2.0904104779735002E-3</v>
      </c>
      <c r="I16" s="93">
        <f>+[5]Cuadro129!J5</f>
        <v>4</v>
      </c>
      <c r="J16" s="94">
        <f>+[5]Cuadro129!K5</f>
        <v>4</v>
      </c>
      <c r="K16" s="93">
        <f>+[5]Cuadro129!L5</f>
        <v>4</v>
      </c>
      <c r="L16" s="11"/>
      <c r="M16" s="7"/>
      <c r="N16" s="6"/>
      <c r="O16" s="5"/>
    </row>
    <row r="17" spans="1:21">
      <c r="A17" s="7"/>
      <c r="B17" s="32" t="str">
        <f>+[5]Cuadro129!C6</f>
        <v>Otro Bienes-Serv</v>
      </c>
      <c r="C17" s="59">
        <f>+[5]Cuadro129!D6</f>
        <v>0.31</v>
      </c>
      <c r="D17" s="59">
        <f>+[5]Cuadro129!E6</f>
        <v>2.1907256712822201E-3</v>
      </c>
      <c r="E17" s="60">
        <f>+[5]Cuadro129!F6</f>
        <v>0.22</v>
      </c>
      <c r="F17" s="60">
        <f>+[5]Cuadro129!G6</f>
        <v>1.2232808292349899E-3</v>
      </c>
      <c r="G17" s="59">
        <f>+[5]Cuadro129!H6</f>
        <v>0.37</v>
      </c>
      <c r="H17" s="59">
        <f>+[5]Cuadro129!I6</f>
        <v>3.4879927296349298E-3</v>
      </c>
      <c r="I17" s="93">
        <f>+[5]Cuadro129!J6</f>
        <v>3</v>
      </c>
      <c r="J17" s="94">
        <f>+[5]Cuadro129!K6</f>
        <v>3</v>
      </c>
      <c r="K17" s="93">
        <f>+[5]Cuadro129!L6</f>
        <v>2</v>
      </c>
      <c r="L17" s="11"/>
      <c r="M17" s="7"/>
      <c r="N17" s="6"/>
      <c r="O17" s="6"/>
    </row>
    <row r="18" spans="1:21">
      <c r="L18" s="11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>
      <c r="A22" s="7"/>
      <c r="B22" s="9"/>
      <c r="C22" s="184" t="s">
        <v>215</v>
      </c>
      <c r="D22" s="184"/>
      <c r="E22" s="184"/>
      <c r="F22" s="184"/>
      <c r="G22" s="184"/>
      <c r="H22" s="184"/>
      <c r="I22" s="184"/>
      <c r="J22" s="184"/>
      <c r="K22" s="184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/>
      <c r="C23" s="182" t="s">
        <v>775</v>
      </c>
      <c r="D23" s="182"/>
      <c r="E23" s="182"/>
      <c r="F23" s="182"/>
      <c r="G23" s="182"/>
      <c r="H23" s="182"/>
      <c r="I23" s="182"/>
      <c r="J23" s="182"/>
      <c r="K23" s="182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/>
      <c r="E24" s="98">
        <v>2010</v>
      </c>
      <c r="F24" s="98">
        <v>2011</v>
      </c>
      <c r="G24" s="98">
        <v>2012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6</v>
      </c>
      <c r="E25" s="61">
        <f>+[5]Cuadro129a!B2</f>
        <v>0.82</v>
      </c>
      <c r="F25" s="60">
        <f>+[5]Cuadro129a!C2</f>
        <v>0.8</v>
      </c>
      <c r="G25" s="59">
        <f>+[5]Cuadro129a!D2</f>
        <v>0.63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4</v>
      </c>
      <c r="E26" s="59">
        <f>+[5]Cuadro129a!B3</f>
        <v>0.71</v>
      </c>
      <c r="F26" s="60">
        <f>+[5]Cuadro129a!C3</f>
        <v>0.57999999999999996</v>
      </c>
      <c r="G26" s="59">
        <f>+[5]Cuadro129a!D3</f>
        <v>0.49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tr">
        <f>IF(J50="","",1)</f>
        <v/>
      </c>
    </row>
    <row r="51" spans="1:14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5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+[5]Cuadro130!C2</f>
        <v>Bebidas Alcohol</v>
      </c>
      <c r="C13" s="64">
        <f>+[5]Cuadro130!D2</f>
        <v>0.24</v>
      </c>
      <c r="D13" s="64">
        <f>+[5]Cuadro130!E2</f>
        <v>2.60707881858937E-3</v>
      </c>
      <c r="E13" s="64">
        <f>+[5]Cuadro130!F2</f>
        <v>0.11</v>
      </c>
      <c r="F13" s="64">
        <f>+[5]Cuadro130!G2</f>
        <v>1.6624652021626799E-3</v>
      </c>
      <c r="G13" s="64">
        <f>+[5]Cuadro130!H2</f>
        <v>-0.16</v>
      </c>
      <c r="H13" s="64">
        <f>+[5]Cuadro130!I2</f>
        <v>-9.8858500328921303E-4</v>
      </c>
      <c r="I13" s="101"/>
      <c r="J13" s="11"/>
      <c r="K13" s="7"/>
    </row>
    <row r="14" spans="1:22">
      <c r="A14" s="7"/>
      <c r="B14" s="9" t="str">
        <f>+[5]Cuadro130!C3</f>
        <v>Bebida Alcohólica</v>
      </c>
      <c r="C14" s="61">
        <f>+[5]Cuadro130!D3</f>
        <v>0.22</v>
      </c>
      <c r="D14" s="61">
        <f>+[5]Cuadro130!E3</f>
        <v>2.15076886495753E-3</v>
      </c>
      <c r="E14" s="60">
        <f>+[5]Cuadro130!F3</f>
        <v>0.09</v>
      </c>
      <c r="F14" s="60">
        <f>+[5]Cuadro130!G3</f>
        <v>1.25237627357415E-3</v>
      </c>
      <c r="G14" s="59">
        <f>+[5]Cuadro130!H3</f>
        <v>-0.2</v>
      </c>
      <c r="H14" s="61">
        <f>+[5]Cuadro130!I3</f>
        <v>-1.10905019453326E-3</v>
      </c>
      <c r="I14" s="129"/>
      <c r="J14" s="11"/>
      <c r="K14" s="7"/>
    </row>
    <row r="15" spans="1:22">
      <c r="A15" s="7"/>
      <c r="B15" s="9" t="str">
        <f>+[5]Cuadro130!C4</f>
        <v>Tabaco</v>
      </c>
      <c r="C15" s="59">
        <f>+[5]Cuadro130!D4</f>
        <v>0.4</v>
      </c>
      <c r="D15" s="59">
        <f>+[5]Cuadro130!E4</f>
        <v>4.3486800935719399E-4</v>
      </c>
      <c r="E15" s="60">
        <f>+[5]Cuadro130!F4</f>
        <v>0.39</v>
      </c>
      <c r="F15" s="60">
        <f>+[5]Cuadro130!G4</f>
        <v>4.6728158269239802E-4</v>
      </c>
      <c r="G15" s="59">
        <f>+[5]Cuadro130!H4</f>
        <v>0.16</v>
      </c>
      <c r="H15" s="59">
        <f>+[5]Cuadro130!I4</f>
        <v>1.0134756234575401E-4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+[5]Cuadro130!C5</f>
        <v>Bebida Alcohólica</v>
      </c>
      <c r="C21" s="64">
        <f>+[5]Cuadro130!D5</f>
        <v>0.22</v>
      </c>
      <c r="D21" s="64">
        <f>+[5]Cuadro130!E5</f>
        <v>2.15076886495753E-3</v>
      </c>
      <c r="E21" s="64">
        <f>+[5]Cuadro130!F5</f>
        <v>0.09</v>
      </c>
      <c r="F21" s="64">
        <f>+[5]Cuadro130!G5</f>
        <v>1.25237627357415E-3</v>
      </c>
      <c r="G21" s="64">
        <f>+[5]Cuadro130!H5</f>
        <v>-0.2</v>
      </c>
      <c r="H21" s="64">
        <f>+[5]Cuadro130!I5</f>
        <v>-1.10905019453326E-3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+[5]Cuadro130!C6</f>
        <v>Cervezas</v>
      </c>
      <c r="C22" s="61">
        <f>+[5]Cuadro130!D6</f>
        <v>0.46</v>
      </c>
      <c r="D22" s="61">
        <f>+[5]Cuadro130!E6</f>
        <v>1.9983443857790402E-3</v>
      </c>
      <c r="E22" s="60">
        <f>+[5]Cuadro130!F6</f>
        <v>0.23</v>
      </c>
      <c r="F22" s="60">
        <f>+[5]Cuadro130!G6</f>
        <v>1.50498235121441E-3</v>
      </c>
      <c r="G22" s="59">
        <f>+[5]Cuadro130!H6</f>
        <v>0.72</v>
      </c>
      <c r="H22" s="61">
        <f>+[5]Cuadro130!I6</f>
        <v>4.6020345574288902E-4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+[5]Cuadro130!C7</f>
        <v>Aguardiente</v>
      </c>
      <c r="C23" s="61">
        <f>+[5]Cuadro130!D7</f>
        <v>1.96</v>
      </c>
      <c r="D23" s="61">
        <f>+[5]Cuadro130!E7</f>
        <v>2.38031237165401E-3</v>
      </c>
      <c r="E23" s="60">
        <f>+[5]Cuadro130!F7</f>
        <v>1.53</v>
      </c>
      <c r="F23" s="60">
        <f>+[5]Cuadro130!G7</f>
        <v>2.3443979026211599E-3</v>
      </c>
      <c r="G23" s="59">
        <f>+[5]Cuadro130!H7</f>
        <v>2.17</v>
      </c>
      <c r="H23" s="61">
        <f>+[5]Cuadro130!I7</f>
        <v>2.38068703425789E-4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+[5]Cuadro130!C8</f>
        <v>Otra Bebida Alcohol</v>
      </c>
      <c r="C24" s="61">
        <f>+[5]Cuadro130!D8</f>
        <v>-0.53</v>
      </c>
      <c r="D24" s="61">
        <f>+[5]Cuadro130!E8</f>
        <v>-2.2351216307186302E-3</v>
      </c>
      <c r="E24" s="60">
        <f>+[5]Cuadro130!F8</f>
        <v>-0.45</v>
      </c>
      <c r="F24" s="60">
        <f>+[5]Cuadro130!G8</f>
        <v>-2.62788886678253E-3</v>
      </c>
      <c r="G24" s="59">
        <f>+[5]Cuadro130!H8</f>
        <v>-0.37</v>
      </c>
      <c r="H24" s="61">
        <f>+[5]Cuadro130!I8</f>
        <v>-1.77454565682576E-3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+[5]Cuadro130!C9</f>
        <v>Tabaco</v>
      </c>
      <c r="C30" s="64">
        <f>+[5]Cuadro130!D9</f>
        <v>0.4</v>
      </c>
      <c r="D30" s="64">
        <f>+[5]Cuadro130!E9</f>
        <v>4.3486800935719399E-4</v>
      </c>
      <c r="E30" s="64">
        <f>+[5]Cuadro130!F9</f>
        <v>0.39</v>
      </c>
      <c r="F30" s="64">
        <f>+[5]Cuadro130!G9</f>
        <v>4.6728158269239802E-4</v>
      </c>
      <c r="G30" s="64">
        <f>+[5]Cuadro130!H9</f>
        <v>0.16</v>
      </c>
      <c r="H30" s="64">
        <f>+[5]Cuadro130!I9</f>
        <v>1.0134756234575401E-4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+[5]Cuadro130!C10</f>
        <v>Cigarrillos</v>
      </c>
      <c r="C31" s="61">
        <f>+[5]Cuadro130!D10</f>
        <v>0.4</v>
      </c>
      <c r="D31" s="61">
        <f>+[5]Cuadro130!E10</f>
        <v>4.3486800935719399E-4</v>
      </c>
      <c r="E31" s="60">
        <f>+[5]Cuadro130!F10</f>
        <v>0.39</v>
      </c>
      <c r="F31" s="60">
        <f>+[5]Cuadro130!G10</f>
        <v>4.6728158269239802E-4</v>
      </c>
      <c r="G31" s="59">
        <f>+[5]Cuadro130!H10</f>
        <v>0.16</v>
      </c>
      <c r="H31" s="61">
        <f>+[5]Cuadro130!I10</f>
        <v>1.0134756234575401E-4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0"/>
      <c r="D32" s="190"/>
      <c r="E32" s="190"/>
      <c r="F32" s="190"/>
      <c r="G32" s="190"/>
      <c r="H32" s="19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2"/>
      <c r="D34" s="182"/>
      <c r="E34" s="182"/>
      <c r="F34" s="182"/>
      <c r="G34" s="182"/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0"/>
      <c r="D39" s="190"/>
      <c r="E39" s="190"/>
      <c r="F39" s="190"/>
      <c r="G39" s="190"/>
      <c r="H39" s="19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+[5]Cuadro131!C2</f>
        <v>Art Cuidado persona</v>
      </c>
      <c r="C13" s="64">
        <f>+[5]Cuadro131!D2</f>
        <v>0.92</v>
      </c>
      <c r="D13" s="64">
        <f>+[5]Cuadro131!E2</f>
        <v>3.2163158391329598E-2</v>
      </c>
      <c r="E13" s="64">
        <f>+[5]Cuadro131!F2</f>
        <v>0.77</v>
      </c>
      <c r="F13" s="64">
        <f>+[5]Cuadro131!G2</f>
        <v>3.0524639939213501E-2</v>
      </c>
      <c r="G13" s="64">
        <f>+[5]Cuadro131!H2</f>
        <v>0.84</v>
      </c>
      <c r="H13" s="64">
        <f>+[5]Cuadro131!I2</f>
        <v>1.63935978847237E-2</v>
      </c>
      <c r="I13" s="101"/>
      <c r="J13" s="11"/>
      <c r="K13" s="7"/>
    </row>
    <row r="14" spans="1:22">
      <c r="A14" s="7"/>
      <c r="B14" s="9" t="str">
        <f>+[5]Cuadro131!C3</f>
        <v>Pdto Aseo personal</v>
      </c>
      <c r="C14" s="61">
        <f>+[5]Cuadro131!D3</f>
        <v>1.03</v>
      </c>
      <c r="D14" s="61">
        <f>+[5]Cuadro131!E3</f>
        <v>3.0147561154097301E-2</v>
      </c>
      <c r="E14" s="60">
        <f>+[5]Cuadro131!F3</f>
        <v>0.76</v>
      </c>
      <c r="F14" s="60">
        <f>+[5]Cuadro131!G3</f>
        <v>2.6431187003101701E-2</v>
      </c>
      <c r="G14" s="59">
        <f>+[5]Cuadro131!H3</f>
        <v>1.22</v>
      </c>
      <c r="H14" s="61">
        <f>+[5]Cuadro131!I3</f>
        <v>1.72855988154943E-2</v>
      </c>
      <c r="I14" s="129"/>
      <c r="J14" s="11"/>
      <c r="K14" s="7"/>
    </row>
    <row r="15" spans="1:22">
      <c r="A15" s="7"/>
      <c r="B15" s="9" t="str">
        <f>+[5]Cuadro131!C4</f>
        <v>Serv Cuidado Perso</v>
      </c>
      <c r="C15" s="59">
        <f>+[5]Cuadro131!D4</f>
        <v>0.39</v>
      </c>
      <c r="D15" s="59">
        <f>+[5]Cuadro131!E4</f>
        <v>2.2192883429338899E-3</v>
      </c>
      <c r="E15" s="60">
        <f>+[5]Cuadro131!F4</f>
        <v>0.82</v>
      </c>
      <c r="F15" s="60">
        <f>+[5]Cuadro131!G4</f>
        <v>3.9904725325891899E-3</v>
      </c>
      <c r="G15" s="59">
        <f>+[5]Cuadro131!H4</f>
        <v>-0.17</v>
      </c>
      <c r="H15" s="59">
        <f>+[5]Cuadro131!I4</f>
        <v>-9.0916112292151099E-4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+[5]Cuadro131!C5</f>
        <v>Pdto Aseo personal</v>
      </c>
      <c r="C21" s="64">
        <f>+[5]Cuadro131!D5</f>
        <v>1.03</v>
      </c>
      <c r="D21" s="64">
        <f>+[5]Cuadro131!E5</f>
        <v>3.0147561154097301E-2</v>
      </c>
      <c r="E21" s="64">
        <f>+[5]Cuadro131!F5</f>
        <v>0.76</v>
      </c>
      <c r="F21" s="64">
        <f>+[5]Cuadro131!G5</f>
        <v>2.6431187003101701E-2</v>
      </c>
      <c r="G21" s="64">
        <f>+[5]Cuadro131!H5</f>
        <v>1.22</v>
      </c>
      <c r="H21" s="64">
        <f>+[5]Cuadro131!I5</f>
        <v>1.72855988154943E-2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+[5]Cuadro131!C6</f>
        <v>Higiene oral</v>
      </c>
      <c r="C22" s="61">
        <f>+[5]Cuadro131!D6</f>
        <v>1.2</v>
      </c>
      <c r="D22" s="61">
        <f>+[5]Cuadro131!E6</f>
        <v>4.1342098504782198E-3</v>
      </c>
      <c r="E22" s="60">
        <f>+[5]Cuadro131!F6</f>
        <v>1.58</v>
      </c>
      <c r="F22" s="60">
        <f>+[5]Cuadro131!G6</f>
        <v>7.0057857836615901E-3</v>
      </c>
      <c r="G22" s="59">
        <f>+[5]Cuadro131!H6</f>
        <v>-0.27</v>
      </c>
      <c r="H22" s="61">
        <f>+[5]Cuadro131!I6</f>
        <v>-3.9399224377588199E-4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+[5]Cuadro131!C7</f>
        <v>Higiene corporal</v>
      </c>
      <c r="C23" s="61">
        <f>+[5]Cuadro131!D7</f>
        <v>1.1000000000000001</v>
      </c>
      <c r="D23" s="61">
        <f>+[5]Cuadro131!E7</f>
        <v>1.3923470745156E-2</v>
      </c>
      <c r="E23" s="60">
        <f>+[5]Cuadro131!F7</f>
        <v>0.89</v>
      </c>
      <c r="F23" s="60">
        <f>+[5]Cuadro131!G7</f>
        <v>1.4379187942842601E-2</v>
      </c>
      <c r="G23" s="59">
        <f>+[5]Cuadro131!H7</f>
        <v>1.26</v>
      </c>
      <c r="H23" s="61">
        <f>+[5]Cuadro131!I7</f>
        <v>7.2500457485841999E-3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+[5]Cuadro131!C8</f>
        <v>Higiene facial</v>
      </c>
      <c r="C24" s="61">
        <f>+[5]Cuadro131!D8</f>
        <v>0.13</v>
      </c>
      <c r="D24" s="61">
        <f>+[5]Cuadro131!E8</f>
        <v>6.2775154101480702E-4</v>
      </c>
      <c r="E24" s="60">
        <f>+[5]Cuadro131!F8</f>
        <v>0.2</v>
      </c>
      <c r="F24" s="60">
        <f>+[5]Cuadro131!G8</f>
        <v>9.3937104300131295E-4</v>
      </c>
      <c r="G24" s="59">
        <f>+[5]Cuadro131!H8</f>
        <v>0.09</v>
      </c>
      <c r="H24" s="61">
        <f>+[5]Cuadro131!I8</f>
        <v>2.14759357295291E-4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+[5]Cuadro131!C9</f>
        <v>Cuidado Cabello</v>
      </c>
      <c r="C25" s="61">
        <f>+[5]Cuadro131!D9</f>
        <v>1.97</v>
      </c>
      <c r="D25" s="61">
        <f>+[5]Cuadro131!E9</f>
        <v>1.1664571288757799E-2</v>
      </c>
      <c r="E25" s="60">
        <f>+[5]Cuadro131!F9</f>
        <v>0.4</v>
      </c>
      <c r="F25" s="60">
        <f>+[5]Cuadro131!G9</f>
        <v>2.96676115525956E-3</v>
      </c>
      <c r="G25" s="59">
        <f>+[5]Cuadro131!H9</f>
        <v>2.85</v>
      </c>
      <c r="H25" s="61">
        <f>+[5]Cuadro131!I9</f>
        <v>1.0411093557253099E-2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+[5]Cuadro131!C10</f>
        <v>Otro Pdto Aseo Pers</v>
      </c>
      <c r="C26" s="61">
        <f>+[5]Cuadro131!D10</f>
        <v>-0.12</v>
      </c>
      <c r="D26" s="61">
        <f>+[5]Cuadro131!E10</f>
        <v>-2.9008386481511401E-4</v>
      </c>
      <c r="E26" s="60">
        <f>+[5]Cuadro131!F10</f>
        <v>0.53</v>
      </c>
      <c r="F26" s="60">
        <f>+[5]Cuadro131!G10</f>
        <v>1.09814978919595E-3</v>
      </c>
      <c r="G26" s="59">
        <f>+[5]Cuadro131!H10</f>
        <v>-0.16</v>
      </c>
      <c r="H26" s="61">
        <f>+[5]Cuadro131!I10</f>
        <v>-1.4650795935201199E-4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+[5]Cuadro131!C11</f>
        <v>Serv Cuidado Perso</v>
      </c>
      <c r="C32" s="64">
        <f>+[5]Cuadro131!D11</f>
        <v>0.39</v>
      </c>
      <c r="D32" s="64">
        <f>+[5]Cuadro131!E11</f>
        <v>2.2192883429338899E-3</v>
      </c>
      <c r="E32" s="64">
        <f>+[5]Cuadro131!F11</f>
        <v>0.82</v>
      </c>
      <c r="F32" s="64">
        <f>+[5]Cuadro131!G11</f>
        <v>3.9904725325891899E-3</v>
      </c>
      <c r="G32" s="64">
        <f>+[5]Cuadro131!H11</f>
        <v>-0.17</v>
      </c>
      <c r="H32" s="64">
        <f>+[5]Cuadro131!I11</f>
        <v>-9.0916112292151099E-4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+[5]Cuadro131!C12</f>
        <v>Corte cabello</v>
      </c>
      <c r="C33" s="61">
        <f>+[5]Cuadro131!D12</f>
        <v>0.32</v>
      </c>
      <c r="D33" s="61">
        <f>+[5]Cuadro131!E12</f>
        <v>1.4148419230332601E-3</v>
      </c>
      <c r="E33" s="60">
        <f>+[5]Cuadro131!F12</f>
        <v>0.78</v>
      </c>
      <c r="F33" s="60">
        <f>+[5]Cuadro131!G12</f>
        <v>3.4151120552390799E-3</v>
      </c>
      <c r="G33" s="59">
        <f>+[5]Cuadro131!H12</f>
        <v>-0.27</v>
      </c>
      <c r="H33" s="61">
        <f>+[5]Cuadro131!I12</f>
        <v>-9.3787922741064703E-4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+[5]Cuadro131!C13</f>
        <v>Otro Serv Cuidado</v>
      </c>
      <c r="C34" s="61">
        <f>+[5]Cuadro131!D13</f>
        <v>0.67</v>
      </c>
      <c r="D34" s="61">
        <f>+[5]Cuadro131!E13</f>
        <v>8.5018194515853096E-4</v>
      </c>
      <c r="E34" s="60">
        <f>+[5]Cuadro131!F13</f>
        <v>1.21</v>
      </c>
      <c r="F34" s="60">
        <f>+[5]Cuadro131!G13</f>
        <v>5.9063125756548597E-4</v>
      </c>
      <c r="G34" s="59">
        <f>+[5]Cuadro131!H13</f>
        <v>0</v>
      </c>
      <c r="H34" s="61">
        <f>+[5]Cuadro131!I13</f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0"/>
      <c r="D35" s="190"/>
      <c r="E35" s="190"/>
      <c r="F35" s="190"/>
      <c r="G35" s="190"/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2"/>
      <c r="D37" s="182"/>
      <c r="E37" s="182"/>
      <c r="F37" s="182"/>
      <c r="G37" s="182"/>
      <c r="H37" s="18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+[5]Cuadro132!C2</f>
        <v>Art Joyería y otros</v>
      </c>
      <c r="C13" s="64">
        <f>+[5]Cuadro132!D2</f>
        <v>-0.63</v>
      </c>
      <c r="D13" s="64">
        <f>+[5]Cuadro132!E2</f>
        <v>-2.0472920890976199E-3</v>
      </c>
      <c r="E13" s="64">
        <f>+[5]Cuadro132!F2</f>
        <v>-0.28999999999999998</v>
      </c>
      <c r="F13" s="64">
        <f>+[5]Cuadro132!G2</f>
        <v>-6.2187266784283202E-4</v>
      </c>
      <c r="G13" s="64">
        <f>+[5]Cuadro132!H2</f>
        <v>-0.47</v>
      </c>
      <c r="H13" s="64">
        <f>+[5]Cuadro132!I2</f>
        <v>-2.0904104779735002E-3</v>
      </c>
      <c r="I13" s="101"/>
      <c r="J13" s="11"/>
      <c r="K13" s="7"/>
    </row>
    <row r="14" spans="1:22">
      <c r="A14" s="7"/>
      <c r="B14" s="9" t="str">
        <f>+[5]Cuadro132!C3</f>
        <v>Art Joyería</v>
      </c>
      <c r="C14" s="61">
        <f>+[5]Cuadro132!D3</f>
        <v>-1.41</v>
      </c>
      <c r="D14" s="61">
        <f>+[5]Cuadro132!E3</f>
        <v>-1.84276148436535E-3</v>
      </c>
      <c r="E14" s="60">
        <f>+[5]Cuadro132!F3</f>
        <v>0.56999999999999995</v>
      </c>
      <c r="F14" s="60">
        <f>+[5]Cuadro132!G3</f>
        <v>3.41980177092929E-4</v>
      </c>
      <c r="G14" s="59">
        <f>+[5]Cuadro132!H3</f>
        <v>-2.7</v>
      </c>
      <c r="H14" s="61">
        <f>+[5]Cuadro132!I3</f>
        <v>-3.9494079703996498E-3</v>
      </c>
      <c r="I14" s="129"/>
      <c r="J14" s="11"/>
      <c r="K14" s="7"/>
    </row>
    <row r="15" spans="1:22">
      <c r="A15" s="7"/>
      <c r="B15" s="9" t="str">
        <f>+[5]Cuadro132!C4</f>
        <v>Otro Art personal</v>
      </c>
      <c r="C15" s="59">
        <f>+[5]Cuadro132!D4</f>
        <v>-0.1</v>
      </c>
      <c r="D15" s="59">
        <f>+[5]Cuadro132!E4</f>
        <v>-1.94261077989952E-4</v>
      </c>
      <c r="E15" s="60">
        <f>+[5]Cuadro132!F4</f>
        <v>-0.63</v>
      </c>
      <c r="F15" s="60">
        <f>+[5]Cuadro132!G4</f>
        <v>-9.7299075558325901E-4</v>
      </c>
      <c r="G15" s="59">
        <f>+[5]Cuadro132!H4</f>
        <v>0.62</v>
      </c>
      <c r="H15" s="59">
        <f>+[5]Cuadro132!I4</f>
        <v>1.85065882185359E-3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+[5]Cuadro132!C5</f>
        <v>Art Joyería</v>
      </c>
      <c r="C21" s="64">
        <f>+[5]Cuadro132!D5</f>
        <v>-1.41</v>
      </c>
      <c r="D21" s="64">
        <f>+[5]Cuadro132!E5</f>
        <v>-1.84276148436535E-3</v>
      </c>
      <c r="E21" s="64">
        <f>+[5]Cuadro132!F5</f>
        <v>0.56999999999999995</v>
      </c>
      <c r="F21" s="64">
        <f>+[5]Cuadro132!G5</f>
        <v>3.41980177092929E-4</v>
      </c>
      <c r="G21" s="64">
        <f>+[5]Cuadro132!H5</f>
        <v>-2.7</v>
      </c>
      <c r="H21" s="64">
        <f>+[5]Cuadro132!I5</f>
        <v>-3.9494079703996498E-3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+[5]Cuadro132!C6</f>
        <v>Joyas Oro y plata</v>
      </c>
      <c r="C22" s="61">
        <f>+[5]Cuadro132!D6</f>
        <v>-0.87</v>
      </c>
      <c r="D22" s="61">
        <f>+[5]Cuadro132!E6</f>
        <v>-7.8112806528366201E-4</v>
      </c>
      <c r="E22" s="60">
        <f>+[5]Cuadro132!F6</f>
        <v>1.54</v>
      </c>
      <c r="F22" s="60">
        <f>+[5]Cuadro132!G6</f>
        <v>6.9824389435079804E-4</v>
      </c>
      <c r="G22" s="59">
        <f>+[5]Cuadro132!H6</f>
        <v>-2.84</v>
      </c>
      <c r="H22" s="61">
        <f>+[5]Cuadro132!I6</f>
        <v>-2.8874068630127302E-3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+[5]Cuadro132!C7</f>
        <v>Relojes</v>
      </c>
      <c r="C23" s="61">
        <f>+[5]Cuadro132!D7</f>
        <v>-2.6</v>
      </c>
      <c r="D23" s="61">
        <f>+[5]Cuadro132!E7</f>
        <v>-1.06374473501713E-3</v>
      </c>
      <c r="E23" s="60">
        <f>+[5]Cuadro132!F7</f>
        <v>-2.44</v>
      </c>
      <c r="F23" s="60">
        <f>+[5]Cuadro132!G7</f>
        <v>-3.5763742250796699E-4</v>
      </c>
      <c r="G23" s="59">
        <f>+[5]Cuadro132!H7</f>
        <v>-2.37</v>
      </c>
      <c r="H23" s="61">
        <f>+[5]Cuadro132!I7</f>
        <v>-1.0572226614104199E-3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+[5]Cuadro132!C8</f>
        <v>Otro Art personal</v>
      </c>
      <c r="C29" s="64">
        <f>+[5]Cuadro132!D8</f>
        <v>-0.1</v>
      </c>
      <c r="D29" s="64">
        <f>+[5]Cuadro132!E8</f>
        <v>-1.94261077989952E-4</v>
      </c>
      <c r="E29" s="64">
        <f>+[5]Cuadro132!F8</f>
        <v>-0.63</v>
      </c>
      <c r="F29" s="64">
        <f>+[5]Cuadro132!G8</f>
        <v>-9.7299075558325901E-4</v>
      </c>
      <c r="G29" s="64">
        <f>+[5]Cuadro132!H8</f>
        <v>0.62</v>
      </c>
      <c r="H29" s="64">
        <f>+[5]Cuadro132!I8</f>
        <v>1.85065882185359E-3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+[5]Cuadro132!C9</f>
        <v>Otros Art personale</v>
      </c>
      <c r="C30" s="61">
        <f>+[5]Cuadro132!D9</f>
        <v>-0.1</v>
      </c>
      <c r="D30" s="61">
        <f>+[5]Cuadro132!E9</f>
        <v>-1.94261077989952E-4</v>
      </c>
      <c r="E30" s="60">
        <f>+[5]Cuadro132!F9</f>
        <v>-0.63</v>
      </c>
      <c r="F30" s="60">
        <f>+[5]Cuadro132!G9</f>
        <v>-9.7299075558325901E-4</v>
      </c>
      <c r="G30" s="59">
        <f>+[5]Cuadro132!H9</f>
        <v>0.62</v>
      </c>
      <c r="H30" s="61">
        <f>+[5]Cuadro132!I9</f>
        <v>1.85065882185359E-3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0"/>
      <c r="D31" s="190"/>
      <c r="E31" s="190"/>
      <c r="F31" s="190"/>
      <c r="G31" s="190"/>
      <c r="H31" s="19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0"/>
      <c r="D38" s="190"/>
      <c r="E38" s="190"/>
      <c r="F38" s="190"/>
      <c r="G38" s="190"/>
      <c r="H38" s="19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193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+[5]Cuadro133!C2</f>
        <v>Otro Bienes-Serv</v>
      </c>
      <c r="C13" s="64">
        <f>+[5]Cuadro133!D2</f>
        <v>0.31</v>
      </c>
      <c r="D13" s="64">
        <f>+[5]Cuadro133!E2</f>
        <v>2.1907256712822201E-3</v>
      </c>
      <c r="E13" s="64">
        <f>+[5]Cuadro133!F2</f>
        <v>0.22</v>
      </c>
      <c r="F13" s="64">
        <f>+[5]Cuadro133!G2</f>
        <v>1.2232808292349899E-3</v>
      </c>
      <c r="G13" s="64">
        <f>+[5]Cuadro133!H2</f>
        <v>0.37</v>
      </c>
      <c r="H13" s="64">
        <f>+[5]Cuadro133!I2</f>
        <v>3.4879927296349298E-3</v>
      </c>
      <c r="I13" s="101"/>
      <c r="J13" s="11"/>
      <c r="K13" s="7"/>
    </row>
    <row r="14" spans="1:22">
      <c r="A14" s="7"/>
      <c r="B14" s="9" t="str">
        <f>+[5]Cuadro133!C3</f>
        <v>Serv Financieros</v>
      </c>
      <c r="C14" s="61">
        <f>+[5]Cuadro133!D3</f>
        <v>0.21</v>
      </c>
      <c r="D14" s="61">
        <f>+[5]Cuadro133!E3</f>
        <v>1.11765522381548E-3</v>
      </c>
      <c r="E14" s="60">
        <f>+[5]Cuadro133!F3</f>
        <v>0.21</v>
      </c>
      <c r="F14" s="60">
        <f>+[5]Cuadro133!G3</f>
        <v>1.13526714850083E-3</v>
      </c>
      <c r="G14" s="59">
        <f>+[5]Cuadro133!H3</f>
        <v>0.21</v>
      </c>
      <c r="H14" s="61">
        <f>+[5]Cuadro133!I3</f>
        <v>1.20255390203506E-3</v>
      </c>
      <c r="I14" s="129"/>
      <c r="J14" s="11"/>
      <c r="K14" s="7"/>
    </row>
    <row r="15" spans="1:22">
      <c r="A15" s="7"/>
      <c r="B15" s="9" t="str">
        <f>+[5]Cuadro133!C4</f>
        <v>Seguro Transporte</v>
      </c>
      <c r="C15" s="59">
        <f>+[5]Cuadro133!D4</f>
        <v>0.63</v>
      </c>
      <c r="D15" s="59">
        <f>+[5]Cuadro133!E4</f>
        <v>1.0991567945839E-3</v>
      </c>
      <c r="E15" s="60">
        <f>+[5]Cuadro133!F4</f>
        <v>0.63</v>
      </c>
      <c r="F15" s="60">
        <f>+[5]Cuadro133!G4</f>
        <v>9.7064241915606001E-5</v>
      </c>
      <c r="G15" s="59">
        <f>+[5]Cuadro133!H4</f>
        <v>0.63</v>
      </c>
      <c r="H15" s="59">
        <f>+[5]Cuadro133!I4</f>
        <v>2.3310209983599499E-3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+[5]Cuadro133!C5</f>
        <v>Serv Financieros</v>
      </c>
      <c r="C21" s="64">
        <f>+[5]Cuadro133!D5</f>
        <v>0.21</v>
      </c>
      <c r="D21" s="64">
        <f>+[5]Cuadro133!E5</f>
        <v>1.11765522381548E-3</v>
      </c>
      <c r="E21" s="64">
        <f>+[5]Cuadro133!F5</f>
        <v>0.21</v>
      </c>
      <c r="F21" s="64">
        <f>+[5]Cuadro133!G5</f>
        <v>1.13526714850083E-3</v>
      </c>
      <c r="G21" s="64">
        <f>+[5]Cuadro133!H5</f>
        <v>0.21</v>
      </c>
      <c r="H21" s="64">
        <f>+[5]Cuadro133!I5</f>
        <v>1.20255390203506E-3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+[5]Cuadro133!C6</f>
        <v>Serv Bancarios</v>
      </c>
      <c r="C22" s="61">
        <f>+[5]Cuadro133!D6</f>
        <v>0.21</v>
      </c>
      <c r="D22" s="61">
        <f>+[5]Cuadro133!E6</f>
        <v>1.1002008527923801E-3</v>
      </c>
      <c r="E22" s="60">
        <f>+[5]Cuadro133!F6</f>
        <v>0.21</v>
      </c>
      <c r="F22" s="60">
        <f>+[5]Cuadro133!G6</f>
        <v>1.1020222341677501E-3</v>
      </c>
      <c r="G22" s="59">
        <f>+[5]Cuadro133!H6</f>
        <v>0.21</v>
      </c>
      <c r="H22" s="61">
        <f>+[5]Cuadro133!I6</f>
        <v>1.18013340836582E-3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+[5]Cuadro133!C7</f>
        <v>Otro Serv Financiero</v>
      </c>
      <c r="C23" s="61">
        <f>+[5]Cuadro133!D7</f>
        <v>0.21</v>
      </c>
      <c r="D23" s="61">
        <f>+[5]Cuadro133!E7</f>
        <v>1.7449905172086901E-5</v>
      </c>
      <c r="E23" s="60">
        <f>+[5]Cuadro133!F7</f>
        <v>0.22</v>
      </c>
      <c r="F23" s="60">
        <f>+[5]Cuadro133!G7</f>
        <v>3.4814226109681098E-5</v>
      </c>
      <c r="G23" s="59">
        <f>+[5]Cuadro133!H7</f>
        <v>0.19</v>
      </c>
      <c r="H23" s="61">
        <f>+[5]Cuadro133!I7</f>
        <v>2.0283054750991801E-5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+[5]Cuadro133!C8</f>
        <v>Seguro Transporte</v>
      </c>
      <c r="C29" s="64">
        <f>+[5]Cuadro133!D8</f>
        <v>0.63</v>
      </c>
      <c r="D29" s="64">
        <f>+[5]Cuadro133!E8</f>
        <v>1.0991567945839E-3</v>
      </c>
      <c r="E29" s="64">
        <f>+[5]Cuadro133!F8</f>
        <v>0.63</v>
      </c>
      <c r="F29" s="64">
        <f>+[5]Cuadro133!G8</f>
        <v>9.7064241915606001E-5</v>
      </c>
      <c r="G29" s="64">
        <f>+[5]Cuadro133!H8</f>
        <v>0.63</v>
      </c>
      <c r="H29" s="64">
        <f>+[5]Cuadro133!I8</f>
        <v>2.3310209983599499E-3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+[5]Cuadro133!C9</f>
        <v>Seguro vehículo</v>
      </c>
      <c r="C30" s="61">
        <f>+[5]Cuadro133!D9</f>
        <v>0.63</v>
      </c>
      <c r="D30" s="61">
        <f>+[5]Cuadro133!E9</f>
        <v>1.0991567945839E-3</v>
      </c>
      <c r="E30" s="60">
        <f>+[5]Cuadro133!F9</f>
        <v>0.63</v>
      </c>
      <c r="F30" s="60">
        <f>+[5]Cuadro133!G9</f>
        <v>9.7064241915606001E-5</v>
      </c>
      <c r="G30" s="59">
        <f>+[5]Cuadro133!H9</f>
        <v>0.63</v>
      </c>
      <c r="H30" s="61">
        <f>+[5]Cuadro133!I9</f>
        <v>2.3310209983599499E-3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0"/>
      <c r="D31" s="190"/>
      <c r="E31" s="190"/>
      <c r="F31" s="190"/>
      <c r="G31" s="190"/>
      <c r="H31" s="19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0"/>
      <c r="D38" s="190"/>
      <c r="E38" s="190"/>
      <c r="F38" s="190"/>
      <c r="G38" s="190"/>
      <c r="H38" s="19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123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+[5]Cuadro134!C2</f>
        <v>Otros gastos</v>
      </c>
      <c r="C13" s="64">
        <f>+[5]Cuadro134!D2</f>
        <v>0.63</v>
      </c>
      <c r="D13" s="64">
        <f>+[5]Cuadro134!E2</f>
        <v>3.5368490163212203E-2</v>
      </c>
      <c r="E13" s="64">
        <f>+[5]Cuadro134!F2</f>
        <v>0.52</v>
      </c>
      <c r="F13" s="64">
        <f>+[5]Cuadro134!G2</f>
        <v>3.24798578523295E-2</v>
      </c>
      <c r="G13" s="64">
        <f>+[5]Cuadro134!H2</f>
        <v>0.43</v>
      </c>
      <c r="H13" s="64">
        <f>+[5]Cuadro134!I2</f>
        <v>1.70144554011885E-2</v>
      </c>
      <c r="I13" s="98"/>
      <c r="J13" s="98"/>
      <c r="K13" s="98"/>
      <c r="L13" s="11"/>
      <c r="M13" s="7"/>
    </row>
    <row r="14" spans="1:22">
      <c r="A14" s="7"/>
      <c r="B14" s="152" t="str">
        <f>+[5]Cuadro134!C3</f>
        <v>Higiene corporal</v>
      </c>
      <c r="C14" s="59">
        <f>+[5]Cuadro134!D3</f>
        <v>1.1000000000000001</v>
      </c>
      <c r="D14" s="59">
        <f>+[5]Cuadro134!E3</f>
        <v>1.3923470745156E-2</v>
      </c>
      <c r="E14" s="60">
        <f>+[5]Cuadro134!F3</f>
        <v>0.89</v>
      </c>
      <c r="F14" s="60">
        <f>+[5]Cuadro134!G3</f>
        <v>1.4379187942842601E-2</v>
      </c>
      <c r="G14" s="59">
        <f>+[5]Cuadro134!H3</f>
        <v>1.26</v>
      </c>
      <c r="H14" s="59">
        <f>+[5]Cuadro134!I3</f>
        <v>7.2500457485841999E-3</v>
      </c>
      <c r="I14" s="93">
        <f>+[5]Cuadro134!J3</f>
        <v>1</v>
      </c>
      <c r="J14" s="94">
        <f>+[5]Cuadro134!K3</f>
        <v>1</v>
      </c>
      <c r="K14" s="93">
        <f>+[5]Cuadro134!L3</f>
        <v>2</v>
      </c>
      <c r="L14" s="11"/>
      <c r="M14" s="7"/>
    </row>
    <row r="15" spans="1:22">
      <c r="A15" s="7"/>
      <c r="B15" s="152" t="str">
        <f>+[5]Cuadro134!C4</f>
        <v>Cuidado Cabello</v>
      </c>
      <c r="C15" s="59">
        <f>+[5]Cuadro134!D4</f>
        <v>1.97</v>
      </c>
      <c r="D15" s="59">
        <f>+[5]Cuadro134!E4</f>
        <v>1.1664571288757799E-2</v>
      </c>
      <c r="E15" s="60">
        <f>+[5]Cuadro134!F4</f>
        <v>0.4</v>
      </c>
      <c r="F15" s="60">
        <f>+[5]Cuadro134!G4</f>
        <v>2.96676115525956E-3</v>
      </c>
      <c r="G15" s="59">
        <f>+[5]Cuadro134!H4</f>
        <v>2.85</v>
      </c>
      <c r="H15" s="59">
        <f>+[5]Cuadro134!I4</f>
        <v>1.0411093557253099E-2</v>
      </c>
      <c r="I15" s="93">
        <f>+[5]Cuadro134!J4</f>
        <v>2</v>
      </c>
      <c r="J15" s="94">
        <f>+[5]Cuadro134!K4</f>
        <v>4</v>
      </c>
      <c r="K15" s="93">
        <f>+[5]Cuadro134!L4</f>
        <v>1</v>
      </c>
      <c r="L15" s="11"/>
      <c r="M15" s="7"/>
      <c r="O15" s="53"/>
    </row>
    <row r="16" spans="1:22">
      <c r="A16" s="7"/>
      <c r="B16" s="152" t="str">
        <f>+[5]Cuadro134!C5</f>
        <v>Higiene oral</v>
      </c>
      <c r="C16" s="59">
        <f>+[5]Cuadro134!D5</f>
        <v>1.2</v>
      </c>
      <c r="D16" s="59">
        <f>+[5]Cuadro134!E5</f>
        <v>4.1342098504782198E-3</v>
      </c>
      <c r="E16" s="60">
        <f>+[5]Cuadro134!F5</f>
        <v>1.58</v>
      </c>
      <c r="F16" s="60">
        <f>+[5]Cuadro134!G5</f>
        <v>7.0057857836615901E-3</v>
      </c>
      <c r="G16" s="59">
        <f>+[5]Cuadro134!H5</f>
        <v>-0.27</v>
      </c>
      <c r="H16" s="59">
        <f>+[5]Cuadro134!I5</f>
        <v>-3.9399224377588199E-4</v>
      </c>
      <c r="I16" s="93">
        <f>+[5]Cuadro134!J5</f>
        <v>3</v>
      </c>
      <c r="J16" s="94">
        <f>+[5]Cuadro134!K5</f>
        <v>2</v>
      </c>
      <c r="K16" s="93">
        <f>+[5]Cuadro134!L5</f>
        <v>13</v>
      </c>
      <c r="L16" s="11"/>
      <c r="M16" s="7"/>
      <c r="O16" s="18"/>
    </row>
    <row r="17" spans="1:17">
      <c r="A17" s="7"/>
      <c r="B17" s="152" t="str">
        <f>+[5]Cuadro134!C6</f>
        <v>Aguardiente</v>
      </c>
      <c r="C17" s="59">
        <f>+[5]Cuadro134!D6</f>
        <v>1.96</v>
      </c>
      <c r="D17" s="59">
        <f>+[5]Cuadro134!E6</f>
        <v>2.38031237165401E-3</v>
      </c>
      <c r="E17" s="60">
        <f>+[5]Cuadro134!F6</f>
        <v>1.53</v>
      </c>
      <c r="F17" s="60">
        <f>+[5]Cuadro134!G6</f>
        <v>2.3443979026211599E-3</v>
      </c>
      <c r="G17" s="59">
        <f>+[5]Cuadro134!H6</f>
        <v>2.17</v>
      </c>
      <c r="H17" s="59">
        <f>+[5]Cuadro134!I6</f>
        <v>2.38068703425789E-4</v>
      </c>
      <c r="I17" s="93">
        <f>+[5]Cuadro134!J6</f>
        <v>4</v>
      </c>
      <c r="J17" s="94">
        <f>+[5]Cuadro134!K6</f>
        <v>5</v>
      </c>
      <c r="K17" s="93">
        <f>+[5]Cuadro134!L6</f>
        <v>7</v>
      </c>
      <c r="L17" s="11"/>
      <c r="M17" s="7"/>
    </row>
    <row r="18" spans="1:17">
      <c r="A18" s="7"/>
      <c r="B18" s="152" t="str">
        <f>+[5]Cuadro134!C7</f>
        <v>Cervezas</v>
      </c>
      <c r="C18" s="59">
        <f>+[5]Cuadro134!D7</f>
        <v>0.46</v>
      </c>
      <c r="D18" s="59">
        <f>+[5]Cuadro134!E7</f>
        <v>1.9983443857790402E-3</v>
      </c>
      <c r="E18" s="60">
        <f>+[5]Cuadro134!F7</f>
        <v>0.23</v>
      </c>
      <c r="F18" s="60">
        <f>+[5]Cuadro134!G7</f>
        <v>1.50498235121441E-3</v>
      </c>
      <c r="G18" s="59">
        <f>+[5]Cuadro134!H7</f>
        <v>0.72</v>
      </c>
      <c r="H18" s="59">
        <f>+[5]Cuadro134!I7</f>
        <v>4.6020345574288902E-4</v>
      </c>
      <c r="I18" s="93">
        <f>+[5]Cuadro134!J7</f>
        <v>5</v>
      </c>
      <c r="J18" s="94">
        <f>+[5]Cuadro134!K7</f>
        <v>6</v>
      </c>
      <c r="K18" s="93">
        <f>+[5]Cuadro134!L7</f>
        <v>6</v>
      </c>
      <c r="L18" s="11"/>
      <c r="M18" s="7"/>
    </row>
    <row r="19" spans="1:17">
      <c r="A19" s="7"/>
      <c r="B19" s="152" t="str">
        <f>+[5]Cuadro134!C8</f>
        <v>Corte cabello</v>
      </c>
      <c r="C19" s="59">
        <f>+[5]Cuadro134!D8</f>
        <v>0.32</v>
      </c>
      <c r="D19" s="59">
        <f>+[5]Cuadro134!E8</f>
        <v>1.4148419230332601E-3</v>
      </c>
      <c r="E19" s="60">
        <f>+[5]Cuadro134!F8</f>
        <v>0.78</v>
      </c>
      <c r="F19" s="60">
        <f>+[5]Cuadro134!G8</f>
        <v>3.4151120552390799E-3</v>
      </c>
      <c r="G19" s="59">
        <f>+[5]Cuadro134!H8</f>
        <v>-0.27</v>
      </c>
      <c r="H19" s="59">
        <f>+[5]Cuadro134!I8</f>
        <v>-9.3787922741064703E-4</v>
      </c>
      <c r="I19" s="93">
        <f>+[5]Cuadro134!J8</f>
        <v>6</v>
      </c>
      <c r="J19" s="94">
        <f>+[5]Cuadro134!K8</f>
        <v>3</v>
      </c>
      <c r="K19" s="93">
        <f>+[5]Cuadro134!L8</f>
        <v>14</v>
      </c>
      <c r="L19" s="11"/>
      <c r="M19" s="7"/>
    </row>
    <row r="20" spans="1:17">
      <c r="A20" s="7"/>
      <c r="B20" s="152" t="str">
        <f>+[5]Cuadro134!C9</f>
        <v>Serv Bancarios</v>
      </c>
      <c r="C20" s="59">
        <f>+[5]Cuadro134!D9</f>
        <v>0.21</v>
      </c>
      <c r="D20" s="59">
        <f>+[5]Cuadro134!E9</f>
        <v>1.1002008527923801E-3</v>
      </c>
      <c r="E20" s="60">
        <f>+[5]Cuadro134!F9</f>
        <v>0.21</v>
      </c>
      <c r="F20" s="60">
        <f>+[5]Cuadro134!G9</f>
        <v>1.1020222341677501E-3</v>
      </c>
      <c r="G20" s="59">
        <f>+[5]Cuadro134!H9</f>
        <v>0.21</v>
      </c>
      <c r="H20" s="59">
        <f>+[5]Cuadro134!I9</f>
        <v>1.18013340836582E-3</v>
      </c>
      <c r="I20" s="93">
        <f>+[5]Cuadro134!J9</f>
        <v>7</v>
      </c>
      <c r="J20" s="94">
        <f>+[5]Cuadro134!K9</f>
        <v>7</v>
      </c>
      <c r="K20" s="93">
        <f>+[5]Cuadro134!L9</f>
        <v>5</v>
      </c>
      <c r="L20" s="11"/>
      <c r="M20" s="7"/>
      <c r="P20" s="17"/>
      <c r="Q20" s="17"/>
    </row>
    <row r="21" spans="1:17">
      <c r="A21" s="7"/>
      <c r="B21" s="152" t="str">
        <f>+[5]Cuadro134!C10</f>
        <v>Seguro vehículo</v>
      </c>
      <c r="C21" s="59">
        <f>+[5]Cuadro134!D10</f>
        <v>0.63</v>
      </c>
      <c r="D21" s="59">
        <f>+[5]Cuadro134!E10</f>
        <v>1.0991567945839E-3</v>
      </c>
      <c r="E21" s="60">
        <f>+[5]Cuadro134!F10</f>
        <v>0.63</v>
      </c>
      <c r="F21" s="60">
        <f>+[5]Cuadro134!G10</f>
        <v>9.7064241915606001E-5</v>
      </c>
      <c r="G21" s="59">
        <f>+[5]Cuadro134!H10</f>
        <v>0.63</v>
      </c>
      <c r="H21" s="59">
        <f>+[5]Cuadro134!I10</f>
        <v>2.3310209983599499E-3</v>
      </c>
      <c r="I21" s="93">
        <f>+[5]Cuadro134!J10</f>
        <v>8</v>
      </c>
      <c r="J21" s="94">
        <f>+[5]Cuadro134!K10</f>
        <v>13</v>
      </c>
      <c r="K21" s="93">
        <f>+[5]Cuadro134!L10</f>
        <v>3</v>
      </c>
      <c r="L21" s="11"/>
      <c r="M21" s="7"/>
      <c r="O21" s="56"/>
      <c r="P21" s="56"/>
      <c r="Q21" s="56"/>
    </row>
    <row r="22" spans="1:17">
      <c r="A22" s="7"/>
      <c r="B22" s="152" t="str">
        <f>+[5]Cuadro134!C11</f>
        <v>Otro Serv Cuidado</v>
      </c>
      <c r="C22" s="59">
        <f>+[5]Cuadro134!D11</f>
        <v>0.67</v>
      </c>
      <c r="D22" s="59">
        <f>+[5]Cuadro134!E11</f>
        <v>8.5018194515853096E-4</v>
      </c>
      <c r="E22" s="60">
        <f>+[5]Cuadro134!F11</f>
        <v>1.21</v>
      </c>
      <c r="F22" s="60">
        <f>+[5]Cuadro134!G11</f>
        <v>5.9063125756548597E-4</v>
      </c>
      <c r="G22" s="59">
        <f>+[5]Cuadro134!H11</f>
        <v>0</v>
      </c>
      <c r="H22" s="59">
        <f>+[5]Cuadro134!I11</f>
        <v>0</v>
      </c>
      <c r="I22" s="93">
        <f>+[5]Cuadro134!J11</f>
        <v>9</v>
      </c>
      <c r="J22" s="94">
        <f>+[5]Cuadro134!K11</f>
        <v>11</v>
      </c>
      <c r="K22" s="93">
        <f>+[5]Cuadro134!L11</f>
        <v>11</v>
      </c>
      <c r="L22" s="11"/>
      <c r="M22" s="7"/>
      <c r="O22" s="56"/>
      <c r="P22" s="56"/>
      <c r="Q22" s="56"/>
    </row>
    <row r="23" spans="1:17">
      <c r="A23" s="7"/>
      <c r="B23" s="152" t="str">
        <f>+[5]Cuadro134!C12</f>
        <v>Higiene facial</v>
      </c>
      <c r="C23" s="59">
        <f>+[5]Cuadro134!D12</f>
        <v>0.13</v>
      </c>
      <c r="D23" s="59">
        <f>+[5]Cuadro134!E12</f>
        <v>6.2775154101480702E-4</v>
      </c>
      <c r="E23" s="60">
        <f>+[5]Cuadro134!F12</f>
        <v>0.2</v>
      </c>
      <c r="F23" s="60">
        <f>+[5]Cuadro134!G12</f>
        <v>9.3937104300131295E-4</v>
      </c>
      <c r="G23" s="59">
        <f>+[5]Cuadro134!H12</f>
        <v>0.09</v>
      </c>
      <c r="H23" s="59">
        <f>+[5]Cuadro134!I12</f>
        <v>2.14759357295291E-4</v>
      </c>
      <c r="I23" s="93">
        <f>+[5]Cuadro134!J12</f>
        <v>10</v>
      </c>
      <c r="J23" s="94">
        <f>+[5]Cuadro134!K12</f>
        <v>9</v>
      </c>
      <c r="K23" s="93">
        <f>+[5]Cuadro134!L12</f>
        <v>8</v>
      </c>
      <c r="L23" s="11"/>
      <c r="M23" s="7"/>
      <c r="O23" s="56"/>
      <c r="P23" s="56"/>
      <c r="Q23" s="56"/>
    </row>
    <row r="24" spans="1:17">
      <c r="A24" s="7"/>
      <c r="B24" s="152" t="str">
        <f>+[5]Cuadro134!C13</f>
        <v>Cigarrillos</v>
      </c>
      <c r="C24" s="59">
        <f>+[5]Cuadro134!D13</f>
        <v>0.4</v>
      </c>
      <c r="D24" s="59">
        <f>+[5]Cuadro134!E13</f>
        <v>4.3486800935719399E-4</v>
      </c>
      <c r="E24" s="60">
        <f>+[5]Cuadro134!F13</f>
        <v>0.39</v>
      </c>
      <c r="F24" s="60">
        <f>+[5]Cuadro134!G13</f>
        <v>4.6728158269239802E-4</v>
      </c>
      <c r="G24" s="59">
        <f>+[5]Cuadro134!H13</f>
        <v>0.16</v>
      </c>
      <c r="H24" s="59">
        <f>+[5]Cuadro134!I13</f>
        <v>1.0134756234575401E-4</v>
      </c>
      <c r="I24" s="93">
        <f>+[5]Cuadro134!J13</f>
        <v>11</v>
      </c>
      <c r="J24" s="94">
        <f>+[5]Cuadro134!K13</f>
        <v>12</v>
      </c>
      <c r="K24" s="93">
        <f>+[5]Cuadro134!L13</f>
        <v>9</v>
      </c>
      <c r="L24" s="11"/>
      <c r="M24" s="7"/>
    </row>
    <row r="25" spans="1:17">
      <c r="A25" s="7"/>
      <c r="B25" s="152" t="str">
        <f>+[5]Cuadro134!C14</f>
        <v>Otro Serv Financiero</v>
      </c>
      <c r="C25" s="59">
        <f>+[5]Cuadro134!D14</f>
        <v>0.21</v>
      </c>
      <c r="D25" s="59">
        <f>+[5]Cuadro134!E14</f>
        <v>1.7449905172086901E-5</v>
      </c>
      <c r="E25" s="60">
        <f>+[5]Cuadro134!F14</f>
        <v>0.22</v>
      </c>
      <c r="F25" s="60">
        <f>+[5]Cuadro134!G14</f>
        <v>3.4814226109681098E-5</v>
      </c>
      <c r="G25" s="59">
        <f>+[5]Cuadro134!H14</f>
        <v>0.19</v>
      </c>
      <c r="H25" s="59">
        <f>+[5]Cuadro134!I14</f>
        <v>2.0283054750991801E-5</v>
      </c>
      <c r="I25" s="93">
        <f>+[5]Cuadro134!J14</f>
        <v>12</v>
      </c>
      <c r="J25" s="94">
        <f>+[5]Cuadro134!K14</f>
        <v>14</v>
      </c>
      <c r="K25" s="93">
        <f>+[5]Cuadro134!L14</f>
        <v>10</v>
      </c>
      <c r="L25" s="11"/>
      <c r="M25" s="7"/>
    </row>
    <row r="26" spans="1:17">
      <c r="A26" s="7"/>
      <c r="B26" s="152" t="str">
        <f>+[5]Cuadro134!C15</f>
        <v>Otros Art personale</v>
      </c>
      <c r="C26" s="59">
        <f>+[5]Cuadro134!D15</f>
        <v>-0.1</v>
      </c>
      <c r="D26" s="59">
        <f>+[5]Cuadro134!E15</f>
        <v>-1.94261077989952E-4</v>
      </c>
      <c r="E26" s="60">
        <f>+[5]Cuadro134!F15</f>
        <v>-0.63</v>
      </c>
      <c r="F26" s="60">
        <f>+[5]Cuadro134!G15</f>
        <v>-9.7299075558325901E-4</v>
      </c>
      <c r="G26" s="59">
        <f>+[5]Cuadro134!H15</f>
        <v>0.62</v>
      </c>
      <c r="H26" s="59">
        <f>+[5]Cuadro134!I15</f>
        <v>1.85065882185359E-3</v>
      </c>
      <c r="I26" s="93">
        <f>+[5]Cuadro134!J15</f>
        <v>13</v>
      </c>
      <c r="J26" s="94">
        <f>+[5]Cuadro134!K15</f>
        <v>16</v>
      </c>
      <c r="K26" s="93">
        <f>+[5]Cuadro134!L15</f>
        <v>4</v>
      </c>
      <c r="L26" s="11"/>
      <c r="M26" s="7"/>
    </row>
    <row r="27" spans="1:17">
      <c r="A27" s="7"/>
      <c r="B27" s="152" t="str">
        <f>+[5]Cuadro134!C16</f>
        <v>Otro Pdto Aseo Pers</v>
      </c>
      <c r="C27" s="59">
        <f>+[5]Cuadro134!D16</f>
        <v>-0.12</v>
      </c>
      <c r="D27" s="59">
        <f>+[5]Cuadro134!E16</f>
        <v>-2.9008386481511401E-4</v>
      </c>
      <c r="E27" s="60">
        <f>+[5]Cuadro134!F16</f>
        <v>0.53</v>
      </c>
      <c r="F27" s="60">
        <f>+[5]Cuadro134!G16</f>
        <v>1.09814978919595E-3</v>
      </c>
      <c r="G27" s="59">
        <f>+[5]Cuadro134!H16</f>
        <v>-0.16</v>
      </c>
      <c r="H27" s="59">
        <f>+[5]Cuadro134!I16</f>
        <v>-1.4650795935201199E-4</v>
      </c>
      <c r="I27" s="93">
        <f>+[5]Cuadro134!J16</f>
        <v>14</v>
      </c>
      <c r="J27" s="94">
        <f>+[5]Cuadro134!K16</f>
        <v>8</v>
      </c>
      <c r="K27" s="93">
        <f>+[5]Cuadro134!L16</f>
        <v>12</v>
      </c>
      <c r="L27" s="11"/>
      <c r="M27" s="7"/>
    </row>
    <row r="28" spans="1:17">
      <c r="A28" s="7"/>
      <c r="B28" s="152" t="str">
        <f>+[5]Cuadro134!C17</f>
        <v>Joyas Oro y plata</v>
      </c>
      <c r="C28" s="59">
        <f>+[5]Cuadro134!D17</f>
        <v>-0.87</v>
      </c>
      <c r="D28" s="59">
        <f>+[5]Cuadro134!E17</f>
        <v>-7.8112806528366201E-4</v>
      </c>
      <c r="E28" s="60">
        <f>+[5]Cuadro134!F17</f>
        <v>1.54</v>
      </c>
      <c r="F28" s="60">
        <f>+[5]Cuadro134!G17</f>
        <v>6.9824389435079804E-4</v>
      </c>
      <c r="G28" s="59">
        <f>+[5]Cuadro134!H17</f>
        <v>-2.84</v>
      </c>
      <c r="H28" s="59">
        <f>+[5]Cuadro134!I17</f>
        <v>-2.8874068630127302E-3</v>
      </c>
      <c r="I28" s="93">
        <f>+[5]Cuadro134!J17</f>
        <v>15</v>
      </c>
      <c r="J28" s="94">
        <f>+[5]Cuadro134!K17</f>
        <v>10</v>
      </c>
      <c r="K28" s="93">
        <f>+[5]Cuadro134!L17</f>
        <v>17</v>
      </c>
      <c r="L28" s="11"/>
      <c r="M28" s="7"/>
    </row>
    <row r="29" spans="1:17">
      <c r="A29" s="7"/>
      <c r="B29" s="152" t="str">
        <f>+[5]Cuadro134!C18</f>
        <v>Relojes</v>
      </c>
      <c r="C29" s="59">
        <f>+[5]Cuadro134!D18</f>
        <v>-2.6</v>
      </c>
      <c r="D29" s="59">
        <f>+[5]Cuadro134!E18</f>
        <v>-1.06374473501713E-3</v>
      </c>
      <c r="E29" s="60">
        <f>+[5]Cuadro134!F18</f>
        <v>-2.44</v>
      </c>
      <c r="F29" s="60">
        <f>+[5]Cuadro134!G18</f>
        <v>-3.5763742250796699E-4</v>
      </c>
      <c r="G29" s="59">
        <f>+[5]Cuadro134!H18</f>
        <v>-2.37</v>
      </c>
      <c r="H29" s="59">
        <f>+[5]Cuadro134!I18</f>
        <v>-1.0572226614104199E-3</v>
      </c>
      <c r="I29" s="93">
        <f>+[5]Cuadro134!J18</f>
        <v>16</v>
      </c>
      <c r="J29" s="94">
        <f>+[5]Cuadro134!K18</f>
        <v>15</v>
      </c>
      <c r="K29" s="93">
        <f>+[5]Cuadro134!L18</f>
        <v>15</v>
      </c>
      <c r="L29" s="11"/>
      <c r="M29" s="7"/>
    </row>
    <row r="30" spans="1:17">
      <c r="A30" s="7"/>
      <c r="B30" s="152" t="str">
        <f>+[5]Cuadro134!C19</f>
        <v>Otra Bebida Alcohol</v>
      </c>
      <c r="C30" s="59">
        <f>+[5]Cuadro134!D19</f>
        <v>-0.53</v>
      </c>
      <c r="D30" s="59">
        <f>+[5]Cuadro134!E19</f>
        <v>-2.2351216307186302E-3</v>
      </c>
      <c r="E30" s="60">
        <f>+[5]Cuadro134!F19</f>
        <v>-0.45</v>
      </c>
      <c r="F30" s="60">
        <f>+[5]Cuadro134!G19</f>
        <v>-2.62788886678253E-3</v>
      </c>
      <c r="G30" s="59">
        <f>+[5]Cuadro134!H19</f>
        <v>-0.37</v>
      </c>
      <c r="H30" s="59">
        <f>+[5]Cuadro134!I19</f>
        <v>-1.77454565682576E-3</v>
      </c>
      <c r="I30" s="93">
        <f>+[5]Cuadro134!J19</f>
        <v>17</v>
      </c>
      <c r="J30" s="94">
        <f>+[5]Cuadro134!K19</f>
        <v>17</v>
      </c>
      <c r="K30" s="93">
        <f>+[5]Cuadro134!L19</f>
        <v>16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tr">
        <f>IF(J50="","",1)</f>
        <v/>
      </c>
    </row>
    <row r="51" spans="1:14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activeCell="N9" sqref="N9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84" t="s">
        <v>169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21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1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1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>
      <c r="A13" s="7"/>
      <c r="B13" s="19" t="str">
        <f>+[5]Cuadro135!C2</f>
        <v>Alimentos</v>
      </c>
      <c r="C13" s="64">
        <f>+[5]Cuadro135!D2</f>
        <v>4.92</v>
      </c>
      <c r="D13" s="64">
        <f>+[5]Cuadro135!E2</f>
        <v>1.3454827998926899</v>
      </c>
      <c r="E13" s="64">
        <f>+[5]Cuadro135!F2</f>
        <v>5.42</v>
      </c>
      <c r="F13" s="64">
        <f>+[5]Cuadro135!G2</f>
        <v>1.8119674022850201</v>
      </c>
      <c r="G13" s="64">
        <f>+[5]Cuadro135!H2</f>
        <v>4.88</v>
      </c>
      <c r="H13" s="64">
        <f>+[5]Cuadro135!I2</f>
        <v>0.95661950572566801</v>
      </c>
      <c r="I13" s="87"/>
      <c r="J13" s="87"/>
      <c r="K13" s="87"/>
      <c r="L13" s="11"/>
      <c r="M13" s="7"/>
      <c r="R13" s="79"/>
      <c r="S13" s="79"/>
      <c r="T13" s="79"/>
    </row>
    <row r="14" spans="1:21">
      <c r="A14" s="7"/>
      <c r="B14" s="131" t="str">
        <f>+[5]Cuadro135!C3</f>
        <v>Cereal y pan</v>
      </c>
      <c r="C14" s="62">
        <f>+[5]Cuadro135!D3</f>
        <v>2.59</v>
      </c>
      <c r="D14" s="62">
        <f>+[5]Cuadro135!E3</f>
        <v>8.6169796175641605E-2</v>
      </c>
      <c r="E14" s="63">
        <f>+[5]Cuadro135!F3</f>
        <v>2.37</v>
      </c>
      <c r="F14" s="60">
        <f>+[5]Cuadro135!G3</f>
        <v>0.114298252965254</v>
      </c>
      <c r="G14" s="59">
        <f>+[5]Cuadro135!H3</f>
        <v>2.2799999999999998</v>
      </c>
      <c r="H14" s="62">
        <f>+[5]Cuadro135!I3</f>
        <v>3.6884649479205403E-2</v>
      </c>
      <c r="I14" s="96">
        <f>+[5]Cuadro135!J3</f>
        <v>7</v>
      </c>
      <c r="J14" s="97">
        <f>+[5]Cuadro135!K3</f>
        <v>7</v>
      </c>
      <c r="K14" s="93">
        <f>+[5]Cuadro135!L3</f>
        <v>6</v>
      </c>
      <c r="L14" s="11"/>
      <c r="M14" s="7"/>
      <c r="N14" s="6"/>
      <c r="O14" s="157"/>
      <c r="R14" s="155"/>
      <c r="S14" s="156"/>
      <c r="T14" s="156"/>
      <c r="U14" s="126"/>
    </row>
    <row r="15" spans="1:21">
      <c r="A15" s="7"/>
      <c r="B15" s="131" t="str">
        <f>+[5]Cuadro135!C4</f>
        <v>Tubérculo-plátano</v>
      </c>
      <c r="C15" s="59">
        <f>+[5]Cuadro135!D4</f>
        <v>1.06</v>
      </c>
      <c r="D15" s="59">
        <f>+[5]Cuadro135!E4</f>
        <v>8.4424999930478497E-3</v>
      </c>
      <c r="E15" s="60">
        <f>+[5]Cuadro135!F4</f>
        <v>1.53</v>
      </c>
      <c r="F15" s="60">
        <f>+[5]Cuadro135!G4</f>
        <v>1.9688080970832699E-2</v>
      </c>
      <c r="G15" s="59">
        <f>+[5]Cuadro135!H4</f>
        <v>5.32</v>
      </c>
      <c r="H15" s="59">
        <f>+[5]Cuadro135!I4</f>
        <v>1.99893239820635E-2</v>
      </c>
      <c r="I15" s="96">
        <f>+[5]Cuadro135!J4</f>
        <v>9</v>
      </c>
      <c r="J15" s="97">
        <f>+[5]Cuadro135!K4</f>
        <v>8</v>
      </c>
      <c r="K15" s="96">
        <f>+[5]Cuadro135!L4</f>
        <v>7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>
      <c r="A16" s="7"/>
      <c r="B16" s="131" t="str">
        <f>+[5]Cuadro135!C5</f>
        <v>Hortaliza-legumbre</v>
      </c>
      <c r="C16" s="59">
        <f>+[5]Cuadro135!D5</f>
        <v>7.24</v>
      </c>
      <c r="D16" s="59">
        <f>+[5]Cuadro135!E5</f>
        <v>0.12957591825965301</v>
      </c>
      <c r="E16" s="60">
        <f>+[5]Cuadro135!F5</f>
        <v>7.59</v>
      </c>
      <c r="F16" s="60">
        <f>+[5]Cuadro135!G5</f>
        <v>0.18412867930808499</v>
      </c>
      <c r="G16" s="59">
        <f>+[5]Cuadro135!H5</f>
        <v>11.07</v>
      </c>
      <c r="H16" s="59">
        <f>+[5]Cuadro135!I5</f>
        <v>0.122375868707643</v>
      </c>
      <c r="I16" s="96">
        <f>+[5]Cuadro135!J5</f>
        <v>4</v>
      </c>
      <c r="J16" s="97">
        <f>+[5]Cuadro135!K5</f>
        <v>5</v>
      </c>
      <c r="K16" s="96">
        <f>+[5]Cuadro135!L5</f>
        <v>2</v>
      </c>
      <c r="L16" s="11"/>
      <c r="M16" s="7"/>
      <c r="N16" s="6"/>
      <c r="O16" s="6"/>
      <c r="R16" s="155"/>
      <c r="S16" s="156"/>
      <c r="T16" s="156"/>
      <c r="U16" s="126"/>
    </row>
    <row r="17" spans="1:21">
      <c r="A17" s="7"/>
      <c r="B17" s="131" t="str">
        <f>+[5]Cuadro135!C6</f>
        <v>Frutas</v>
      </c>
      <c r="C17" s="59">
        <f>+[5]Cuadro135!D6</f>
        <v>9.7200000000000006</v>
      </c>
      <c r="D17" s="59">
        <f>+[5]Cuadro135!E6</f>
        <v>9.6850587379292905E-2</v>
      </c>
      <c r="E17" s="60">
        <f>+[5]Cuadro135!F6</f>
        <v>11.98</v>
      </c>
      <c r="F17" s="60">
        <f>+[5]Cuadro135!G6</f>
        <v>0.12709777005942399</v>
      </c>
      <c r="G17" s="59">
        <f>+[5]Cuadro135!H6</f>
        <v>7.53</v>
      </c>
      <c r="H17" s="59">
        <f>+[5]Cuadro135!I6</f>
        <v>0.10236373809463099</v>
      </c>
      <c r="I17" s="93">
        <f>+[5]Cuadro135!J6</f>
        <v>6</v>
      </c>
      <c r="J17" s="95">
        <f>+[5]Cuadro135!K6</f>
        <v>6</v>
      </c>
      <c r="K17" s="93">
        <f>+[5]Cuadro135!L6</f>
        <v>3</v>
      </c>
      <c r="L17" s="11"/>
      <c r="M17" s="7"/>
      <c r="N17" s="6"/>
      <c r="O17" s="6"/>
      <c r="R17" s="155"/>
      <c r="S17" s="156"/>
      <c r="T17" s="156"/>
      <c r="U17" s="126"/>
    </row>
    <row r="18" spans="1:21">
      <c r="A18" s="7"/>
      <c r="B18" s="131" t="str">
        <f>+[5]Cuadro135!C7</f>
        <v>Carne-derivados</v>
      </c>
      <c r="C18" s="59">
        <f>+[5]Cuadro135!D7</f>
        <v>3.38</v>
      </c>
      <c r="D18" s="59">
        <f>+[5]Cuadro135!E7</f>
        <v>0.123620293486313</v>
      </c>
      <c r="E18" s="60">
        <f>+[5]Cuadro135!F7</f>
        <v>4.9800000000000004</v>
      </c>
      <c r="F18" s="60">
        <f>+[5]Cuadro135!G7</f>
        <v>0.23211277523035201</v>
      </c>
      <c r="G18" s="59">
        <f>+[5]Cuadro135!H7</f>
        <v>-0.18</v>
      </c>
      <c r="H18" s="59">
        <f>+[5]Cuadro135!I7</f>
        <v>-4.9660993202217604E-3</v>
      </c>
      <c r="I18" s="93">
        <f>+[5]Cuadro135!J7</f>
        <v>5</v>
      </c>
      <c r="J18" s="95">
        <f>+[5]Cuadro135!K7</f>
        <v>3</v>
      </c>
      <c r="K18" s="93">
        <f>+[5]Cuadro135!L7</f>
        <v>9</v>
      </c>
      <c r="L18" s="11"/>
      <c r="M18" s="7"/>
      <c r="N18" s="6"/>
      <c r="O18" s="5"/>
      <c r="R18" s="155"/>
      <c r="S18" s="156"/>
      <c r="T18" s="156"/>
      <c r="U18" s="126"/>
    </row>
    <row r="19" spans="1:21">
      <c r="A19" s="7"/>
      <c r="B19" s="131" t="str">
        <f>+[5]Cuadro135!C8</f>
        <v>Pescado y otros</v>
      </c>
      <c r="C19" s="59">
        <f>+[5]Cuadro135!D8</f>
        <v>2.68</v>
      </c>
      <c r="D19" s="59">
        <f>+[5]Cuadro135!E8</f>
        <v>1.4955994738221399E-2</v>
      </c>
      <c r="E19" s="60">
        <f>+[5]Cuadro135!F8</f>
        <v>2.77</v>
      </c>
      <c r="F19" s="60">
        <f>+[5]Cuadro135!G8</f>
        <v>1.76763189281131E-2</v>
      </c>
      <c r="G19" s="59">
        <f>+[5]Cuadro135!H8</f>
        <v>2.4</v>
      </c>
      <c r="H19" s="59">
        <f>+[5]Cuadro135!I8</f>
        <v>7.0519264451191803E-3</v>
      </c>
      <c r="I19" s="93">
        <f>+[5]Cuadro135!J8</f>
        <v>8</v>
      </c>
      <c r="J19" s="95">
        <f>+[5]Cuadro135!K8</f>
        <v>9</v>
      </c>
      <c r="K19" s="93">
        <f>+[5]Cuadro135!L8</f>
        <v>8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>
      <c r="A20" s="7"/>
      <c r="B20" s="131" t="str">
        <f>+[5]Cuadro135!C9</f>
        <v>Lácteos-Huevos</v>
      </c>
      <c r="C20" s="61">
        <f>+[5]Cuadro135!D9</f>
        <v>4.17</v>
      </c>
      <c r="D20" s="61">
        <f>+[5]Cuadro135!E9</f>
        <v>0.16534702279091201</v>
      </c>
      <c r="E20" s="60">
        <f>+[5]Cuadro135!F9</f>
        <v>5.31</v>
      </c>
      <c r="F20" s="60">
        <f>+[5]Cuadro135!G9</f>
        <v>0.26599983959220103</v>
      </c>
      <c r="G20" s="59">
        <f>+[5]Cuadro135!H9</f>
        <v>2.38</v>
      </c>
      <c r="H20" s="61">
        <f>+[5]Cuadro135!I9</f>
        <v>5.9499107894211298E-2</v>
      </c>
      <c r="I20" s="93">
        <f>+[5]Cuadro135!J9</f>
        <v>2</v>
      </c>
      <c r="J20" s="94">
        <f>+[5]Cuadro135!K9</f>
        <v>2</v>
      </c>
      <c r="K20" s="93">
        <f>+[5]Cuadro135!L9</f>
        <v>5</v>
      </c>
      <c r="L20" s="11"/>
      <c r="M20" s="7"/>
      <c r="N20" s="6"/>
      <c r="O20" s="6"/>
      <c r="R20" s="155"/>
      <c r="S20" s="156"/>
      <c r="T20" s="156"/>
      <c r="U20" s="126"/>
    </row>
    <row r="21" spans="1:21">
      <c r="A21" s="7"/>
      <c r="B21" s="131" t="str">
        <f>+[5]Cuadro135!C10</f>
        <v>Alimentos varios</v>
      </c>
      <c r="C21" s="61">
        <f>+[5]Cuadro135!D10</f>
        <v>4.83</v>
      </c>
      <c r="D21" s="61">
        <f>+[5]Cuadro135!E10</f>
        <v>0.13356988330816399</v>
      </c>
      <c r="E21" s="60">
        <f>+[5]Cuadro135!F10</f>
        <v>5.79</v>
      </c>
      <c r="F21" s="60">
        <f>+[5]Cuadro135!G10</f>
        <v>0.19529804259390601</v>
      </c>
      <c r="G21" s="59">
        <f>+[5]Cuadro135!H10</f>
        <v>3.98</v>
      </c>
      <c r="H21" s="61">
        <f>+[5]Cuadro135!I10</f>
        <v>7.4683296508973193E-2</v>
      </c>
      <c r="I21" s="93">
        <f>+[5]Cuadro135!J10</f>
        <v>3</v>
      </c>
      <c r="J21" s="94">
        <f>+[5]Cuadro135!K10</f>
        <v>4</v>
      </c>
      <c r="K21" s="93">
        <f>+[5]Cuadro135!L10</f>
        <v>4</v>
      </c>
      <c r="L21" s="11"/>
      <c r="M21" s="7"/>
      <c r="N21" s="6"/>
      <c r="O21" s="6"/>
      <c r="R21" s="155"/>
      <c r="S21" s="156"/>
      <c r="T21" s="156"/>
      <c r="U21" s="126"/>
    </row>
    <row r="22" spans="1:21">
      <c r="A22" s="7"/>
      <c r="B22" s="131" t="str">
        <f>+[5]Cuadro135!C11</f>
        <v>Comidas</v>
      </c>
      <c r="C22" s="59">
        <f>+[5]Cuadro135!D11</f>
        <v>6.2</v>
      </c>
      <c r="D22" s="59">
        <f>+[5]Cuadro135!E11</f>
        <v>0.588422556234379</v>
      </c>
      <c r="E22" s="60">
        <f>+[5]Cuadro135!F11</f>
        <v>6.46</v>
      </c>
      <c r="F22" s="60">
        <f>+[5]Cuadro135!G11</f>
        <v>0.65578587026212898</v>
      </c>
      <c r="G22" s="59">
        <f>+[5]Cuadro135!H11</f>
        <v>7.08</v>
      </c>
      <c r="H22" s="59">
        <f>+[5]Cuadro135!I11</f>
        <v>0.54618667822290301</v>
      </c>
      <c r="I22" s="93">
        <f>+[5]Cuadro135!J11</f>
        <v>1</v>
      </c>
      <c r="J22" s="94">
        <f>+[5]Cuadro135!K11</f>
        <v>1</v>
      </c>
      <c r="K22" s="96">
        <f>+[5]Cuadro135!L11</f>
        <v>1</v>
      </c>
      <c r="L22" s="11"/>
      <c r="M22" s="7"/>
      <c r="N22" s="6"/>
      <c r="O22" s="6"/>
      <c r="R22" s="155"/>
      <c r="S22" s="156"/>
      <c r="T22" s="156"/>
      <c r="U22" s="126"/>
    </row>
    <row r="23" spans="1:21">
      <c r="A23" s="7"/>
      <c r="L23" s="11"/>
    </row>
    <row r="24" spans="1:21">
      <c r="A24" s="7"/>
      <c r="L24" s="11"/>
    </row>
    <row r="25" spans="1:21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84" t="s">
        <v>152</v>
      </c>
      <c r="D27" s="184"/>
      <c r="E27" s="184"/>
      <c r="F27" s="184"/>
      <c r="G27" s="184"/>
      <c r="H27" s="184"/>
      <c r="I27" s="184"/>
      <c r="J27" s="184"/>
      <c r="K27" s="184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82" t="s">
        <v>775</v>
      </c>
      <c r="D28" s="182"/>
      <c r="E28" s="182"/>
      <c r="F28" s="182"/>
      <c r="G28" s="182"/>
      <c r="H28" s="182"/>
      <c r="I28" s="182"/>
      <c r="J28" s="182"/>
      <c r="K28" s="182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D29" s="9"/>
      <c r="E29" s="98">
        <v>2010</v>
      </c>
      <c r="F29" s="98">
        <v>2011</v>
      </c>
      <c r="G29" s="98">
        <v>2012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24"/>
      <c r="B53" s="25" t="s">
        <v>766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782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+[5]Cuadro136!C2</f>
        <v>Cereal y pan</v>
      </c>
      <c r="C13" s="64">
        <f>+[5]Cuadro136!D2</f>
        <v>2.59</v>
      </c>
      <c r="D13" s="64">
        <f>+[5]Cuadro136!E2</f>
        <v>8.6169796175641605E-2</v>
      </c>
      <c r="E13" s="64">
        <f>+[5]Cuadro136!F2</f>
        <v>2.37</v>
      </c>
      <c r="F13" s="64">
        <f>+[5]Cuadro136!G2</f>
        <v>0.114298252965254</v>
      </c>
      <c r="G13" s="64">
        <f>+[5]Cuadro136!H2</f>
        <v>2.2799999999999998</v>
      </c>
      <c r="H13" s="64">
        <f>+[5]Cuadro136!I2</f>
        <v>3.6884649479205403E-2</v>
      </c>
      <c r="I13" s="87"/>
      <c r="J13" s="11"/>
      <c r="K13" s="7"/>
      <c r="P13" s="79"/>
      <c r="Q13" s="79"/>
      <c r="R13" s="79"/>
    </row>
    <row r="14" spans="1:22">
      <c r="A14" s="7"/>
      <c r="B14" s="9" t="str">
        <f>+[5]Cuadro136!C3</f>
        <v>Cereales</v>
      </c>
      <c r="C14" s="61">
        <f>+[5]Cuadro136!D3</f>
        <v>1.87</v>
      </c>
      <c r="D14" s="61">
        <f>+[5]Cuadro136!E3</f>
        <v>3.27536131390333E-2</v>
      </c>
      <c r="E14" s="60">
        <f>+[5]Cuadro136!F3</f>
        <v>2.12</v>
      </c>
      <c r="F14" s="60">
        <f>+[5]Cuadro136!G3</f>
        <v>5.4030448857367498E-2</v>
      </c>
      <c r="G14" s="59">
        <f>+[5]Cuadro136!H3</f>
        <v>0.65</v>
      </c>
      <c r="H14" s="61">
        <f>+[5]Cuadro136!I3</f>
        <v>5.4966974039953502E-3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tr">
        <f>+[5]Cuadro136!C4</f>
        <v>Pdto Panadería</v>
      </c>
      <c r="C15" s="59">
        <f>+[5]Cuadro136!D4</f>
        <v>3.41</v>
      </c>
      <c r="D15" s="59">
        <f>+[5]Cuadro136!E4</f>
        <v>5.3722371509837497E-2</v>
      </c>
      <c r="E15" s="60">
        <f>+[5]Cuadro136!F4</f>
        <v>2.66</v>
      </c>
      <c r="F15" s="60">
        <f>+[5]Cuadro136!G4</f>
        <v>6.0496060997848398E-2</v>
      </c>
      <c r="G15" s="59">
        <f>+[5]Cuadro136!H4</f>
        <v>4.1100000000000003</v>
      </c>
      <c r="H15" s="59">
        <f>+[5]Cuadro136!I4</f>
        <v>3.1732626111227097E-2</v>
      </c>
      <c r="I15" s="129"/>
      <c r="J15" s="11"/>
      <c r="K15" s="7"/>
      <c r="M15" s="53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29"/>
      <c r="J18" s="11"/>
      <c r="K18" s="7"/>
      <c r="M18" s="53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>
      <c r="A21" s="7"/>
      <c r="B21" s="19" t="str">
        <f>+[5]Cuadro136!C5</f>
        <v>Cereales</v>
      </c>
      <c r="C21" s="64">
        <f>+[5]Cuadro136!D5</f>
        <v>1.87</v>
      </c>
      <c r="D21" s="64">
        <f>+[5]Cuadro136!E5</f>
        <v>3.27536131390333E-2</v>
      </c>
      <c r="E21" s="64">
        <f>+[5]Cuadro136!F5</f>
        <v>2.12</v>
      </c>
      <c r="F21" s="64">
        <f>+[5]Cuadro136!G5</f>
        <v>5.4030448857367498E-2</v>
      </c>
      <c r="G21" s="64">
        <f>+[5]Cuadro136!H5</f>
        <v>0.65</v>
      </c>
      <c r="H21" s="64">
        <f>+[5]Cuadro136!I5</f>
        <v>5.4966974039953502E-3</v>
      </c>
      <c r="I21" s="129"/>
      <c r="J21" s="11"/>
      <c r="K21" s="7"/>
      <c r="M21" s="53"/>
      <c r="P21" s="80"/>
      <c r="Q21" s="81"/>
      <c r="R21" s="81"/>
      <c r="S21" s="82"/>
    </row>
    <row r="22" spans="1:19">
      <c r="A22" s="7"/>
      <c r="B22" s="9" t="str">
        <f>+[5]Cuadro136!C6</f>
        <v>Arroz</v>
      </c>
      <c r="C22" s="61">
        <f>+[5]Cuadro136!D6</f>
        <v>1.45</v>
      </c>
      <c r="D22" s="61">
        <f>+[5]Cuadro136!E6</f>
        <v>1.6971744449406599E-2</v>
      </c>
      <c r="E22" s="60">
        <f>+[5]Cuadro136!F6</f>
        <v>1.79</v>
      </c>
      <c r="F22" s="60">
        <f>+[5]Cuadro136!G6</f>
        <v>3.2810382858544401E-2</v>
      </c>
      <c r="G22" s="59">
        <f>+[5]Cuadro136!H6</f>
        <v>0.73</v>
      </c>
      <c r="H22" s="61">
        <f>+[5]Cuadro136!I6</f>
        <v>2.5541041276119498E-3</v>
      </c>
      <c r="I22" s="129"/>
      <c r="J22" s="11"/>
      <c r="K22" s="7"/>
      <c r="M22" s="53"/>
      <c r="P22" s="80"/>
      <c r="Q22" s="81"/>
      <c r="R22" s="81"/>
      <c r="S22" s="82"/>
    </row>
    <row r="23" spans="1:19">
      <c r="A23" s="7"/>
      <c r="B23" s="9" t="str">
        <f>+[5]Cuadro136!C7</f>
        <v>Harinas</v>
      </c>
      <c r="C23" s="61">
        <f>+[5]Cuadro136!D7</f>
        <v>10.45</v>
      </c>
      <c r="D23" s="61">
        <f>+[5]Cuadro136!E7</f>
        <v>8.8108974724203492E-3</v>
      </c>
      <c r="E23" s="60">
        <f>+[5]Cuadro136!F7</f>
        <v>9.73</v>
      </c>
      <c r="F23" s="60">
        <f>+[5]Cuadro136!G7</f>
        <v>1.14330356493895E-2</v>
      </c>
      <c r="G23" s="59">
        <f>+[5]Cuadro136!H7</f>
        <v>10.1</v>
      </c>
      <c r="H23" s="61">
        <f>+[5]Cuadro136!I7</f>
        <v>5.7918548093424099E-3</v>
      </c>
      <c r="I23" s="129"/>
      <c r="J23" s="11"/>
      <c r="K23" s="7"/>
      <c r="M23" s="53"/>
      <c r="P23" s="80"/>
      <c r="Q23" s="81"/>
      <c r="R23" s="81"/>
      <c r="S23" s="82"/>
    </row>
    <row r="24" spans="1:19">
      <c r="A24" s="7"/>
      <c r="B24" s="9" t="str">
        <f>+[5]Cuadro136!C8</f>
        <v>Pasta alimenticia</v>
      </c>
      <c r="C24" s="61">
        <f>+[5]Cuadro136!D8</f>
        <v>1.1599999999999999</v>
      </c>
      <c r="D24" s="61">
        <f>+[5]Cuadro136!E8</f>
        <v>3.3415622758877599E-3</v>
      </c>
      <c r="E24" s="60">
        <f>+[5]Cuadro136!F8</f>
        <v>0.85</v>
      </c>
      <c r="F24" s="60">
        <f>+[5]Cuadro136!G8</f>
        <v>3.53311260565594E-3</v>
      </c>
      <c r="G24" s="59">
        <f>+[5]Cuadro136!H8</f>
        <v>1.1100000000000001</v>
      </c>
      <c r="H24" s="61">
        <f>+[5]Cuadro136!I8</f>
        <v>1.9463810829429601E-3</v>
      </c>
      <c r="I24" s="129"/>
      <c r="J24" s="11"/>
      <c r="K24" s="7"/>
      <c r="M24" s="53"/>
      <c r="P24" s="80"/>
      <c r="Q24" s="81"/>
      <c r="R24" s="81"/>
      <c r="S24" s="82"/>
    </row>
    <row r="25" spans="1:19">
      <c r="A25" s="7"/>
      <c r="B25" s="9" t="str">
        <f>+[5]Cuadro136!C9</f>
        <v>Cereal preparado</v>
      </c>
      <c r="C25" s="61">
        <f>+[5]Cuadro136!D9</f>
        <v>0.15</v>
      </c>
      <c r="D25" s="61">
        <f>+[5]Cuadro136!E9</f>
        <v>2.1702731993639699E-4</v>
      </c>
      <c r="E25" s="60">
        <f>+[5]Cuadro136!F9</f>
        <v>2.2799999999999998</v>
      </c>
      <c r="F25" s="60">
        <f>+[5]Cuadro136!G9</f>
        <v>2.5054497157565299E-3</v>
      </c>
      <c r="G25" s="59">
        <f>+[5]Cuadro136!H9</f>
        <v>-1.72</v>
      </c>
      <c r="H25" s="61">
        <f>+[5]Cuadro136!I9</f>
        <v>-4.44108248735362E-3</v>
      </c>
      <c r="I25" s="129"/>
      <c r="J25" s="11"/>
      <c r="K25" s="7"/>
      <c r="M25" s="53"/>
      <c r="P25" s="80"/>
      <c r="Q25" s="81"/>
      <c r="R25" s="81"/>
      <c r="S25" s="82"/>
    </row>
    <row r="26" spans="1:19">
      <c r="A26" s="7"/>
      <c r="B26" s="9" t="str">
        <f>+[5]Cuadro136!C10</f>
        <v>Otro cereal</v>
      </c>
      <c r="C26" s="59">
        <f>+[5]Cuadro136!D10</f>
        <v>6.19</v>
      </c>
      <c r="D26" s="59">
        <f>+[5]Cuadro136!E10</f>
        <v>3.9531876988029803E-3</v>
      </c>
      <c r="E26" s="60">
        <f>+[5]Cuadro136!F10</f>
        <v>6</v>
      </c>
      <c r="F26" s="60">
        <f>+[5]Cuadro136!G10</f>
        <v>4.3636806044244098E-3</v>
      </c>
      <c r="G26" s="59">
        <f>+[5]Cuadro136!H10</f>
        <v>4.6900000000000004</v>
      </c>
      <c r="H26" s="59">
        <f>+[5]Cuadro136!I10</f>
        <v>2.2893668623216799E-4</v>
      </c>
      <c r="I26" s="129"/>
      <c r="J26" s="11"/>
      <c r="K26" s="7"/>
      <c r="M26" s="53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129"/>
      <c r="J29" s="11"/>
      <c r="K29" s="7"/>
      <c r="M29" s="53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>
      <c r="A32" s="7"/>
      <c r="B32" s="19" t="str">
        <f>+[5]Cuadro136!C11</f>
        <v>Pdto Panadería</v>
      </c>
      <c r="C32" s="64">
        <f>+[5]Cuadro136!D11</f>
        <v>3.41</v>
      </c>
      <c r="D32" s="64">
        <f>+[5]Cuadro136!E11</f>
        <v>5.3722371509837497E-2</v>
      </c>
      <c r="E32" s="64">
        <f>+[5]Cuadro136!F11</f>
        <v>2.66</v>
      </c>
      <c r="F32" s="64">
        <f>+[5]Cuadro136!G11</f>
        <v>6.0496060997848398E-2</v>
      </c>
      <c r="G32" s="64">
        <f>+[5]Cuadro136!H11</f>
        <v>4.1100000000000003</v>
      </c>
      <c r="H32" s="64">
        <f>+[5]Cuadro136!I11</f>
        <v>3.1732626111227097E-2</v>
      </c>
      <c r="I32" s="129"/>
      <c r="J32" s="11"/>
      <c r="K32" s="7"/>
      <c r="M32" s="53"/>
      <c r="P32" s="80"/>
      <c r="Q32" s="81"/>
      <c r="R32" s="81"/>
      <c r="S32" s="82"/>
    </row>
    <row r="33" spans="1:19">
      <c r="A33" s="7"/>
      <c r="B33" s="9" t="str">
        <f>+[5]Cuadro136!C12</f>
        <v>Pan</v>
      </c>
      <c r="C33" s="61">
        <f>+[5]Cuadro136!D12</f>
        <v>1.54</v>
      </c>
      <c r="D33" s="61">
        <f>+[5]Cuadro136!E12</f>
        <v>1.7096346439484902E-2</v>
      </c>
      <c r="E33" s="60">
        <f>+[5]Cuadro136!F12</f>
        <v>1.17</v>
      </c>
      <c r="F33" s="60">
        <f>+[5]Cuadro136!G12</f>
        <v>2.0260668832010099E-2</v>
      </c>
      <c r="G33" s="59">
        <f>+[5]Cuadro136!H12</f>
        <v>0.32</v>
      </c>
      <c r="H33" s="61">
        <f>+[5]Cuadro136!I12</f>
        <v>1.24680910962409E-3</v>
      </c>
      <c r="I33" s="129"/>
      <c r="J33" s="11"/>
      <c r="K33" s="7"/>
      <c r="M33" s="53"/>
      <c r="P33" s="80"/>
      <c r="Q33" s="81"/>
      <c r="R33" s="81"/>
      <c r="S33" s="82"/>
    </row>
    <row r="34" spans="1:19">
      <c r="A34" s="7"/>
      <c r="B34" s="9" t="str">
        <f>+[5]Cuadro136!C13</f>
        <v>Otros panadería</v>
      </c>
      <c r="C34" s="61">
        <f>+[5]Cuadro136!D13</f>
        <v>8.1</v>
      </c>
      <c r="D34" s="61">
        <f>+[5]Cuadro136!E13</f>
        <v>3.7691689689583301E-2</v>
      </c>
      <c r="E34" s="60">
        <f>+[5]Cuadro136!F13</f>
        <v>7.67</v>
      </c>
      <c r="F34" s="60">
        <f>+[5]Cuadro136!G13</f>
        <v>4.1618076570800099E-2</v>
      </c>
      <c r="G34" s="59">
        <f>+[5]Cuadro136!H13</f>
        <v>8.18</v>
      </c>
      <c r="H34" s="61">
        <f>+[5]Cuadro136!I13</f>
        <v>3.1285526189956503E-2</v>
      </c>
      <c r="I34" s="129"/>
      <c r="J34" s="11"/>
      <c r="K34" s="7"/>
      <c r="M34" s="53"/>
      <c r="P34" s="80"/>
      <c r="Q34" s="81"/>
      <c r="R34" s="81"/>
      <c r="S34" s="82"/>
    </row>
    <row r="35" spans="1:19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+[5]Cuadro137!C2</f>
        <v>Tubérculo-plátano</v>
      </c>
      <c r="C13" s="64">
        <f>+[5]Cuadro137!D2</f>
        <v>1.06</v>
      </c>
      <c r="D13" s="64">
        <f>+[5]Cuadro137!E2</f>
        <v>8.4424999930478497E-3</v>
      </c>
      <c r="E13" s="64">
        <f>+[5]Cuadro137!F2</f>
        <v>1.53</v>
      </c>
      <c r="F13" s="64">
        <f>+[5]Cuadro137!G2</f>
        <v>1.9688080970832699E-2</v>
      </c>
      <c r="G13" s="64">
        <f>+[5]Cuadro137!H2</f>
        <v>5.32</v>
      </c>
      <c r="H13" s="64">
        <f>+[5]Cuadro137!I2</f>
        <v>1.99893239820635E-2</v>
      </c>
      <c r="I13" s="101"/>
      <c r="J13" s="11"/>
      <c r="K13" s="7"/>
      <c r="P13" s="80"/>
      <c r="Q13" s="81"/>
      <c r="R13" s="81"/>
      <c r="S13" s="82"/>
    </row>
    <row r="14" spans="1:22">
      <c r="A14" s="7"/>
      <c r="B14" s="9" t="str">
        <f>+[5]Cuadro137!C3</f>
        <v>Tubérculos</v>
      </c>
      <c r="C14" s="61">
        <f>+[5]Cuadro137!D3</f>
        <v>1.59</v>
      </c>
      <c r="D14" s="61">
        <f>+[5]Cuadro137!E3</f>
        <v>9.63887457648375E-3</v>
      </c>
      <c r="E14" s="60">
        <f>+[5]Cuadro137!F3</f>
        <v>2.71</v>
      </c>
      <c r="F14" s="60">
        <f>+[5]Cuadro137!G3</f>
        <v>2.7568974658087698E-2</v>
      </c>
      <c r="G14" s="59">
        <f>+[5]Cuadro137!H3</f>
        <v>6.73</v>
      </c>
      <c r="H14" s="61">
        <f>+[5]Cuadro137!I3</f>
        <v>1.88253436203711E-2</v>
      </c>
      <c r="I14" s="129"/>
      <c r="J14" s="11"/>
      <c r="K14" s="7"/>
      <c r="P14" s="80"/>
      <c r="Q14" s="81"/>
      <c r="R14" s="81"/>
      <c r="S14" s="82"/>
    </row>
    <row r="15" spans="1:22">
      <c r="A15" s="7"/>
      <c r="B15" s="9" t="str">
        <f>+[5]Cuadro137!C4</f>
        <v>Plátano</v>
      </c>
      <c r="C15" s="59">
        <f>+[5]Cuadro137!D4</f>
        <v>-0.5</v>
      </c>
      <c r="D15" s="59">
        <f>+[5]Cuadro137!E4</f>
        <v>-9.51410679136708E-4</v>
      </c>
      <c r="E15" s="60">
        <f>+[5]Cuadro137!F4</f>
        <v>-2.41</v>
      </c>
      <c r="F15" s="60">
        <f>+[5]Cuadro137!G4</f>
        <v>-6.4960170019724497E-3</v>
      </c>
      <c r="G15" s="59">
        <f>+[5]Cuadro137!H4</f>
        <v>1.32</v>
      </c>
      <c r="H15" s="59">
        <f>+[5]Cuadro137!I4</f>
        <v>1.2672528544336501E-3</v>
      </c>
      <c r="I15" s="129"/>
      <c r="J15" s="11"/>
      <c r="K15" s="7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29"/>
      <c r="J18" s="11"/>
      <c r="K18" s="7"/>
      <c r="N18" s="17"/>
      <c r="O18" s="17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>
      <c r="A21" s="7"/>
      <c r="B21" s="19" t="str">
        <f>+[5]Cuadro137!C5</f>
        <v>Tubérculos</v>
      </c>
      <c r="C21" s="64">
        <f>+[5]Cuadro137!D5</f>
        <v>1.59</v>
      </c>
      <c r="D21" s="64">
        <f>+[5]Cuadro137!E5</f>
        <v>9.63887457648375E-3</v>
      </c>
      <c r="E21" s="64">
        <f>+[5]Cuadro137!F5</f>
        <v>2.71</v>
      </c>
      <c r="F21" s="64">
        <f>+[5]Cuadro137!G5</f>
        <v>2.7568974658087698E-2</v>
      </c>
      <c r="G21" s="64">
        <f>+[5]Cuadro137!H5</f>
        <v>6.73</v>
      </c>
      <c r="H21" s="64">
        <f>+[5]Cuadro137!I5</f>
        <v>1.88253436203711E-2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>
      <c r="A22" s="7"/>
      <c r="B22" s="9" t="str">
        <f>+[5]Cuadro137!C6</f>
        <v>Papa</v>
      </c>
      <c r="C22" s="61">
        <f>+[5]Cuadro137!D6</f>
        <v>4.7300000000000004</v>
      </c>
      <c r="D22" s="61">
        <f>+[5]Cuadro137!E6</f>
        <v>2.59150616198431E-2</v>
      </c>
      <c r="E22" s="60">
        <f>+[5]Cuadro137!F6</f>
        <v>4.79</v>
      </c>
      <c r="F22" s="60">
        <f>+[5]Cuadro137!G6</f>
        <v>4.4703124408110098E-2</v>
      </c>
      <c r="G22" s="59">
        <f>+[5]Cuadro137!H6</f>
        <v>11.79</v>
      </c>
      <c r="H22" s="61">
        <f>+[5]Cuadro137!I6</f>
        <v>2.9572426357710398E-2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>
      <c r="A23" s="7"/>
      <c r="B23" s="9" t="str">
        <f>+[5]Cuadro137!C7</f>
        <v>Yuca</v>
      </c>
      <c r="C23" s="59">
        <f>+[5]Cuadro137!D7</f>
        <v>-13.57</v>
      </c>
      <c r="D23" s="59">
        <f>+[5]Cuadro137!E7</f>
        <v>-6.4531475895891798E-3</v>
      </c>
      <c r="E23" s="60">
        <f>+[5]Cuadro137!F7</f>
        <v>-11.09</v>
      </c>
      <c r="F23" s="60">
        <f>+[5]Cuadro137!G7</f>
        <v>-7.9426662990901807E-3</v>
      </c>
      <c r="G23" s="59">
        <f>+[5]Cuadro137!H7</f>
        <v>-12.32</v>
      </c>
      <c r="H23" s="59">
        <f>+[5]Cuadro137!I7</f>
        <v>-2.6809946732529199E-3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>
      <c r="A24" s="7"/>
      <c r="B24" s="9" t="str">
        <f>+[5]Cuadro137!C8</f>
        <v>Otros tubérculos</v>
      </c>
      <c r="C24" s="59">
        <f>+[5]Cuadro137!D8</f>
        <v>-33.22</v>
      </c>
      <c r="D24" s="59">
        <f>+[5]Cuadro137!E8</f>
        <v>-3.5723920136562898E-3</v>
      </c>
      <c r="E24" s="60">
        <f>+[5]Cuadro137!F8</f>
        <v>-23.81</v>
      </c>
      <c r="F24" s="60">
        <f>+[5]Cuadro137!G8</f>
        <v>-2.95311158024604E-3</v>
      </c>
      <c r="G24" s="59">
        <f>+[5]Cuadro137!H8</f>
        <v>-40.18</v>
      </c>
      <c r="H24" s="59">
        <f>+[5]Cuadro137!I8</f>
        <v>-2.8666155655572398E-3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129"/>
      <c r="J27" s="11"/>
      <c r="K27" s="7"/>
      <c r="N27" s="17"/>
      <c r="O27" s="17"/>
      <c r="P27" s="80"/>
      <c r="Q27" s="81"/>
      <c r="R27" s="81"/>
      <c r="S27" s="82"/>
    </row>
    <row r="28" spans="1:19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>
      <c r="A30" s="7"/>
      <c r="B30" s="19" t="str">
        <f>+[5]Cuadro137!C9</f>
        <v>Plátano</v>
      </c>
      <c r="C30" s="64">
        <f>+[5]Cuadro137!D9</f>
        <v>-0.5</v>
      </c>
      <c r="D30" s="64">
        <f>+[5]Cuadro137!E9</f>
        <v>-9.51410679136708E-4</v>
      </c>
      <c r="E30" s="64">
        <f>+[5]Cuadro137!F9</f>
        <v>-2.41</v>
      </c>
      <c r="F30" s="64">
        <f>+[5]Cuadro137!G9</f>
        <v>-6.4960170019724497E-3</v>
      </c>
      <c r="G30" s="64">
        <f>+[5]Cuadro137!H9</f>
        <v>1.32</v>
      </c>
      <c r="H30" s="64">
        <f>+[5]Cuadro137!I9</f>
        <v>1.2672528544336501E-3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>
      <c r="A31" s="7"/>
      <c r="B31" s="9" t="str">
        <f>+[5]Cuadro137!C10</f>
        <v>Plátano</v>
      </c>
      <c r="C31" s="61">
        <f>+[5]Cuadro137!D10</f>
        <v>-0.5</v>
      </c>
      <c r="D31" s="61">
        <f>+[5]Cuadro137!E10</f>
        <v>-9.51410679136708E-4</v>
      </c>
      <c r="E31" s="60">
        <f>+[5]Cuadro137!F10</f>
        <v>-2.41</v>
      </c>
      <c r="F31" s="60">
        <f>+[5]Cuadro137!G10</f>
        <v>-6.4960170019724497E-3</v>
      </c>
      <c r="G31" s="59">
        <f>+[5]Cuadro137!H10</f>
        <v>1.32</v>
      </c>
      <c r="H31" s="61">
        <f>+[5]Cuadro137!I10</f>
        <v>1.2672528544336501E-3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+[5]Cuadro138!C2</f>
        <v>Hortaliza-legumbre</v>
      </c>
      <c r="C13" s="64">
        <f>+[5]Cuadro138!D2</f>
        <v>7.24</v>
      </c>
      <c r="D13" s="64">
        <f>+[5]Cuadro138!E2</f>
        <v>0.12957591825965301</v>
      </c>
      <c r="E13" s="64">
        <f>+[5]Cuadro138!F2</f>
        <v>7.59</v>
      </c>
      <c r="F13" s="64">
        <f>+[5]Cuadro138!G2</f>
        <v>0.18412867930808499</v>
      </c>
      <c r="G13" s="64">
        <f>+[5]Cuadro138!H2</f>
        <v>11.07</v>
      </c>
      <c r="H13" s="64">
        <f>+[5]Cuadro138!I2</f>
        <v>0.122375868707643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+[5]Cuadro138!C3</f>
        <v>Hortaliza fresca</v>
      </c>
      <c r="C14" s="61">
        <f>+[5]Cuadro138!D3</f>
        <v>10.49</v>
      </c>
      <c r="D14" s="61">
        <f>+[5]Cuadro138!E3</f>
        <v>7.7400872540944493E-2</v>
      </c>
      <c r="E14" s="60">
        <f>+[5]Cuadro138!F3</f>
        <v>8.82</v>
      </c>
      <c r="F14" s="60">
        <f>+[5]Cuadro138!G3</f>
        <v>8.55126285320119E-2</v>
      </c>
      <c r="G14" s="59">
        <f>+[5]Cuadro138!H3</f>
        <v>16.5</v>
      </c>
      <c r="H14" s="61">
        <f>+[5]Cuadro138!I3</f>
        <v>8.7637001824471095E-2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+[5]Cuadro138!C4</f>
        <v>Legumbres</v>
      </c>
      <c r="C15" s="61">
        <f>+[5]Cuadro138!D4</f>
        <v>4.7300000000000004</v>
      </c>
      <c r="D15" s="61">
        <f>+[5]Cuadro138!E4</f>
        <v>4.9748616684525702E-2</v>
      </c>
      <c r="E15" s="60">
        <f>+[5]Cuadro138!F4</f>
        <v>6.66</v>
      </c>
      <c r="F15" s="60">
        <f>+[5]Cuadro138!G4</f>
        <v>9.7002397506214894E-2</v>
      </c>
      <c r="G15" s="59">
        <f>+[5]Cuadro138!H4</f>
        <v>5.58</v>
      </c>
      <c r="H15" s="61">
        <f>+[5]Cuadro138!I4</f>
        <v>3.2047001103334798E-2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+[5]Cuadro138!C5</f>
        <v>Hortaliza fresca</v>
      </c>
      <c r="C21" s="64">
        <f>+[5]Cuadro138!D5</f>
        <v>10.49</v>
      </c>
      <c r="D21" s="64">
        <f>+[5]Cuadro138!E5</f>
        <v>7.7400872540944493E-2</v>
      </c>
      <c r="E21" s="64">
        <f>+[5]Cuadro138!F5</f>
        <v>8.82</v>
      </c>
      <c r="F21" s="64">
        <f>+[5]Cuadro138!G5</f>
        <v>8.55126285320119E-2</v>
      </c>
      <c r="G21" s="64">
        <f>+[5]Cuadro138!H5</f>
        <v>16.5</v>
      </c>
      <c r="H21" s="64">
        <f>+[5]Cuadro138!I5</f>
        <v>8.7637001824471095E-2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+[5]Cuadro138!C6</f>
        <v>Cebolla</v>
      </c>
      <c r="C22" s="61">
        <f>+[5]Cuadro138!D6</f>
        <v>-19.7</v>
      </c>
      <c r="D22" s="61">
        <f>+[5]Cuadro138!E6</f>
        <v>-2.0758595453229899E-2</v>
      </c>
      <c r="E22" s="60">
        <f>+[5]Cuadro138!F6</f>
        <v>-20.82</v>
      </c>
      <c r="F22" s="60">
        <f>+[5]Cuadro138!G6</f>
        <v>-3.4157930288963398E-2</v>
      </c>
      <c r="G22" s="59">
        <f>+[5]Cuadro138!H6</f>
        <v>-17.27</v>
      </c>
      <c r="H22" s="61">
        <f>+[5]Cuadro138!I6</f>
        <v>-4.4228824547455203E-3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+[5]Cuadro138!C7</f>
        <v>Tomate</v>
      </c>
      <c r="C23" s="105">
        <f>+[5]Cuadro138!D7</f>
        <v>61.3</v>
      </c>
      <c r="D23" s="105">
        <f>+[5]Cuadro138!E7</f>
        <v>8.7142872498875298E-2</v>
      </c>
      <c r="E23" s="104">
        <f>+[5]Cuadro138!F7</f>
        <v>56.14</v>
      </c>
      <c r="F23" s="104">
        <f>+[5]Cuadro138!G7</f>
        <v>0.118763509442544</v>
      </c>
      <c r="G23" s="103">
        <f>+[5]Cuadro138!H7</f>
        <v>66.260000000000005</v>
      </c>
      <c r="H23" s="105">
        <f>+[5]Cuadro138!I7</f>
        <v>4.2360439478062797E-2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+[5]Cuadro138!C8</f>
        <v>Zanahoria</v>
      </c>
      <c r="C24" s="105">
        <f>+[5]Cuadro138!D8</f>
        <v>14.78</v>
      </c>
      <c r="D24" s="105">
        <f>+[5]Cuadro138!E8</f>
        <v>4.2799885759411604E-3</v>
      </c>
      <c r="E24" s="104">
        <f>+[5]Cuadro138!F8</f>
        <v>14.42</v>
      </c>
      <c r="F24" s="104">
        <f>+[5]Cuadro138!G8</f>
        <v>5.3936438429554798E-3</v>
      </c>
      <c r="G24" s="103">
        <f>+[5]Cuadro138!H8</f>
        <v>21.46</v>
      </c>
      <c r="H24" s="105">
        <f>+[5]Cuadro138!I8</f>
        <v>2.2120853663337402E-3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tr">
        <f>+[5]Cuadro138!C9</f>
        <v>Revuelto verde</v>
      </c>
      <c r="C25" s="105">
        <f>+[5]Cuadro138!D9</f>
        <v>12.65</v>
      </c>
      <c r="D25" s="105">
        <f>+[5]Cuadro138!E9</f>
        <v>1.1794070890578E-2</v>
      </c>
      <c r="E25" s="104">
        <f>+[5]Cuadro138!F9</f>
        <v>15.44</v>
      </c>
      <c r="F25" s="104">
        <f>+[5]Cuadro138!G9</f>
        <v>2.2440463818569401E-2</v>
      </c>
      <c r="G25" s="103">
        <f>+[5]Cuadro138!H9</f>
        <v>4.3</v>
      </c>
      <c r="H25" s="105">
        <f>+[5]Cuadro138!I9</f>
        <v>2.2268922325165501E-3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tr">
        <f>+[5]Cuadro138!C10</f>
        <v>Otras hortalizas</v>
      </c>
      <c r="C26" s="105">
        <f>+[5]Cuadro138!D10</f>
        <v>8.5399999999999991</v>
      </c>
      <c r="D26" s="105">
        <f>+[5]Cuadro138!E10</f>
        <v>3.1439582449550002E-2</v>
      </c>
      <c r="E26" s="104">
        <f>+[5]Cuadro138!F10</f>
        <v>6.33</v>
      </c>
      <c r="F26" s="104">
        <f>+[5]Cuadro138!G10</f>
        <v>2.6026082844866801E-2</v>
      </c>
      <c r="G26" s="103">
        <f>+[5]Cuadro138!H10</f>
        <v>15.46</v>
      </c>
      <c r="H26" s="105">
        <f>+[5]Cuadro138!I10</f>
        <v>5.86710951783063E-2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tr">
        <f>+[5]Cuadro138!C11</f>
        <v>Legumbres</v>
      </c>
      <c r="C32" s="64">
        <f>+[5]Cuadro138!D11</f>
        <v>4.7300000000000004</v>
      </c>
      <c r="D32" s="64">
        <f>+[5]Cuadro138!E11</f>
        <v>4.9748616684525702E-2</v>
      </c>
      <c r="E32" s="64">
        <f>+[5]Cuadro138!F11</f>
        <v>6.66</v>
      </c>
      <c r="F32" s="64">
        <f>+[5]Cuadro138!G11</f>
        <v>9.7002397506214894E-2</v>
      </c>
      <c r="G32" s="64">
        <f>+[5]Cuadro138!H11</f>
        <v>5.58</v>
      </c>
      <c r="H32" s="64">
        <f>+[5]Cuadro138!I11</f>
        <v>3.2047001103334798E-2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tr">
        <f>+[5]Cuadro138!C12</f>
        <v>Frijol</v>
      </c>
      <c r="C33" s="61">
        <f>+[5]Cuadro138!D12</f>
        <v>15.51</v>
      </c>
      <c r="D33" s="61">
        <f>+[5]Cuadro138!E12</f>
        <v>5.63194011242781E-2</v>
      </c>
      <c r="E33" s="60">
        <f>+[5]Cuadro138!F12</f>
        <v>16</v>
      </c>
      <c r="F33" s="60">
        <f>+[5]Cuadro138!G12</f>
        <v>9.35355020571315E-2</v>
      </c>
      <c r="G33" s="59">
        <f>+[5]Cuadro138!H12</f>
        <v>15.82</v>
      </c>
      <c r="H33" s="61">
        <f>+[5]Cuadro138!I12</f>
        <v>2.0494373188404601E-2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 t="str">
        <f>+[5]Cuadro138!C13</f>
        <v>Arveja</v>
      </c>
      <c r="C34" s="105">
        <f>+[5]Cuadro138!D13</f>
        <v>1.67</v>
      </c>
      <c r="D34" s="105">
        <f>+[5]Cuadro138!E13</f>
        <v>2.9403566949211201E-3</v>
      </c>
      <c r="E34" s="104">
        <f>+[5]Cuadro138!F13</f>
        <v>5.71</v>
      </c>
      <c r="F34" s="104">
        <f>+[5]Cuadro138!G13</f>
        <v>1.13458601327424E-2</v>
      </c>
      <c r="G34" s="103">
        <f>+[5]Cuadro138!H13</f>
        <v>-1.72</v>
      </c>
      <c r="H34" s="105">
        <f>+[5]Cuadro138!I13</f>
        <v>-9.3783407490610998E-4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 t="str">
        <f>+[5]Cuadro138!C14</f>
        <v>Legumbre seca</v>
      </c>
      <c r="C35" s="105">
        <f>+[5]Cuadro138!D14</f>
        <v>-2.71</v>
      </c>
      <c r="D35" s="105">
        <f>+[5]Cuadro138!E14</f>
        <v>-9.6664518320806695E-3</v>
      </c>
      <c r="E35" s="104">
        <f>+[5]Cuadro138!F14</f>
        <v>-1.24</v>
      </c>
      <c r="F35" s="104">
        <f>+[5]Cuadro138!G14</f>
        <v>-6.5766681891793301E-3</v>
      </c>
      <c r="G35" s="103">
        <f>+[5]Cuadro138!H14</f>
        <v>3.99</v>
      </c>
      <c r="H35" s="105">
        <f>+[5]Cuadro138!I14</f>
        <v>5.8962897097017304E-3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 t="str">
        <f>+[5]Cuadro138!C15</f>
        <v>Hortaliza Enlatada</v>
      </c>
      <c r="C36" s="105">
        <f>+[5]Cuadro138!D15</f>
        <v>4.51</v>
      </c>
      <c r="D36" s="105">
        <f>+[5]Cuadro138!E15</f>
        <v>7.0304480454838796E-3</v>
      </c>
      <c r="E36" s="104">
        <f>+[5]Cuadro138!F15</f>
        <v>4.87</v>
      </c>
      <c r="F36" s="104">
        <f>+[5]Cuadro138!G15</f>
        <v>6.9514616422786503E-3</v>
      </c>
      <c r="G36" s="103">
        <f>+[5]Cuadro138!H15</f>
        <v>3.73</v>
      </c>
      <c r="H36" s="105">
        <f>+[5]Cuadro138!I15</f>
        <v>9.0437057482566797E-3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  <c r="M10" s="6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>
      <c r="A13" s="7"/>
      <c r="B13" s="19" t="str">
        <f>+[5]Cuadro139!C2</f>
        <v>Frutas</v>
      </c>
      <c r="C13" s="64">
        <f>+[5]Cuadro139!D2</f>
        <v>9.7200000000000006</v>
      </c>
      <c r="D13" s="64">
        <f>+[5]Cuadro139!E2</f>
        <v>9.6850587379292905E-2</v>
      </c>
      <c r="E13" s="64">
        <f>+[5]Cuadro139!F2</f>
        <v>11.98</v>
      </c>
      <c r="F13" s="64">
        <f>+[5]Cuadro139!G2</f>
        <v>0.12709777005942399</v>
      </c>
      <c r="G13" s="64">
        <f>+[5]Cuadro139!H2</f>
        <v>7.53</v>
      </c>
      <c r="H13" s="64">
        <f>+[5]Cuadro139!I2</f>
        <v>0.10236373809463099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+[5]Cuadro139!C3</f>
        <v>Fruta fresca</v>
      </c>
      <c r="C14" s="61">
        <f>+[5]Cuadro139!D3</f>
        <v>10.130000000000001</v>
      </c>
      <c r="D14" s="61">
        <f>+[5]Cuadro139!E3</f>
        <v>9.2342627194456697E-2</v>
      </c>
      <c r="E14" s="60">
        <f>+[5]Cuadro139!F3</f>
        <v>12.21</v>
      </c>
      <c r="F14" s="60">
        <f>+[5]Cuadro139!G3</f>
        <v>0.121113745060501</v>
      </c>
      <c r="G14" s="59">
        <f>+[5]Cuadro139!H3</f>
        <v>8.14</v>
      </c>
      <c r="H14" s="61">
        <f>+[5]Cuadro139!I3</f>
        <v>9.6319986826609805E-2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+[5]Cuadro139!C4</f>
        <v>Fruta conserva</v>
      </c>
      <c r="C15" s="59">
        <f>+[5]Cuadro139!D4</f>
        <v>5.89</v>
      </c>
      <c r="D15" s="59">
        <f>+[5]Cuadro139!E4</f>
        <v>4.9950699470798603E-3</v>
      </c>
      <c r="E15" s="60">
        <f>+[5]Cuadro139!F4</f>
        <v>8.93</v>
      </c>
      <c r="F15" s="60">
        <f>+[5]Cuadro139!G4</f>
        <v>6.1570697136291899E-3</v>
      </c>
      <c r="G15" s="59">
        <f>+[5]Cuadro139!H4</f>
        <v>4.16</v>
      </c>
      <c r="H15" s="59">
        <f>+[5]Cuadro139!I4</f>
        <v>7.3275385348971099E-3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+[5]Cuadro139!C5</f>
        <v>Fruta fresca</v>
      </c>
      <c r="C21" s="64">
        <f>+[5]Cuadro139!D5</f>
        <v>10.130000000000001</v>
      </c>
      <c r="D21" s="64">
        <f>+[5]Cuadro139!E5</f>
        <v>9.2342627194456697E-2</v>
      </c>
      <c r="E21" s="64">
        <f>+[5]Cuadro139!F5</f>
        <v>12.21</v>
      </c>
      <c r="F21" s="64">
        <f>+[5]Cuadro139!G5</f>
        <v>0.121113745060501</v>
      </c>
      <c r="G21" s="64">
        <f>+[5]Cuadro139!H5</f>
        <v>8.14</v>
      </c>
      <c r="H21" s="64">
        <f>+[5]Cuadro139!I5</f>
        <v>9.6319986826609805E-2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+[5]Cuadro139!C6</f>
        <v>Naranjas</v>
      </c>
      <c r="C22" s="61">
        <f>+[5]Cuadro139!D6</f>
        <v>35.840000000000003</v>
      </c>
      <c r="D22" s="61">
        <f>+[5]Cuadro139!E6</f>
        <v>1.55849527076047E-2</v>
      </c>
      <c r="E22" s="60">
        <f>+[5]Cuadro139!F6</f>
        <v>24.41</v>
      </c>
      <c r="F22" s="60">
        <f>+[5]Cuadro139!G6</f>
        <v>1.1447164668944401E-2</v>
      </c>
      <c r="G22" s="59">
        <f>+[5]Cuadro139!H6</f>
        <v>47.93</v>
      </c>
      <c r="H22" s="61">
        <f>+[5]Cuadro139!I6</f>
        <v>2.1867180363160699E-2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+[5]Cuadro139!C7</f>
        <v>Bananos</v>
      </c>
      <c r="C23" s="59">
        <f>+[5]Cuadro139!D7</f>
        <v>7.26</v>
      </c>
      <c r="D23" s="59">
        <f>+[5]Cuadro139!E7</f>
        <v>2.3791437668557402E-3</v>
      </c>
      <c r="E23" s="60">
        <f>+[5]Cuadro139!F7</f>
        <v>6.52</v>
      </c>
      <c r="F23" s="60">
        <f>+[5]Cuadro139!G7</f>
        <v>3.1567651712868898E-3</v>
      </c>
      <c r="G23" s="59">
        <f>+[5]Cuadro139!H7</f>
        <v>6.91</v>
      </c>
      <c r="H23" s="59">
        <f>+[5]Cuadro139!I7</f>
        <v>4.4448388462419499E-4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+[5]Cuadro139!C8</f>
        <v>Tomate árbol</v>
      </c>
      <c r="C24" s="61">
        <f>+[5]Cuadro139!D8</f>
        <v>-4.4800000000000004</v>
      </c>
      <c r="D24" s="61">
        <f>+[5]Cuadro139!E8</f>
        <v>-1.0853196670476499E-3</v>
      </c>
      <c r="E24" s="60">
        <f>+[5]Cuadro139!F8</f>
        <v>-2.84</v>
      </c>
      <c r="F24" s="60">
        <f>+[5]Cuadro139!G8</f>
        <v>-1.1343552795670599E-3</v>
      </c>
      <c r="G24" s="59">
        <f>+[5]Cuadro139!H8</f>
        <v>-6.91</v>
      </c>
      <c r="H24" s="61">
        <f>+[5]Cuadro139!I8</f>
        <v>-8.9999380027905903E-4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 t="str">
        <f>+[5]Cuadro139!C9</f>
        <v>Moras</v>
      </c>
      <c r="C25" s="59">
        <f>+[5]Cuadro139!D9</f>
        <v>4.6399999999999997</v>
      </c>
      <c r="D25" s="59">
        <f>+[5]Cuadro139!E9</f>
        <v>2.8025403466972699E-3</v>
      </c>
      <c r="E25" s="60">
        <f>+[5]Cuadro139!F9</f>
        <v>7.49</v>
      </c>
      <c r="F25" s="60">
        <f>+[5]Cuadro139!G9</f>
        <v>6.6844353511793502E-3</v>
      </c>
      <c r="G25" s="59">
        <f>+[5]Cuadro139!H9</f>
        <v>-1.04</v>
      </c>
      <c r="H25" s="59">
        <f>+[5]Cuadro139!I9</f>
        <v>-8.2276025628006698E-5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 t="str">
        <f>+[5]Cuadro139!C10</f>
        <v>Otra fruta fresca</v>
      </c>
      <c r="C26" s="59">
        <f>+[5]Cuadro139!D10</f>
        <v>9.92</v>
      </c>
      <c r="D26" s="59">
        <f>+[5]Cuadro139!E10</f>
        <v>7.4471894144585896E-2</v>
      </c>
      <c r="E26" s="60">
        <f>+[5]Cuadro139!F10</f>
        <v>13.45</v>
      </c>
      <c r="F26" s="60">
        <f>+[5]Cuadro139!G10</f>
        <v>0.10322593437019301</v>
      </c>
      <c r="G26" s="59">
        <f>+[5]Cuadro139!H10</f>
        <v>6.93</v>
      </c>
      <c r="H26" s="59">
        <f>+[5]Cuadro139!I10</f>
        <v>7.6947374164411497E-2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19" t="str">
        <f>+[5]Cuadro139!C11</f>
        <v>Fruta conserva</v>
      </c>
      <c r="C32" s="64">
        <f>+[5]Cuadro139!D11</f>
        <v>5.89</v>
      </c>
      <c r="D32" s="64">
        <f>+[5]Cuadro139!E11</f>
        <v>4.9950699470798603E-3</v>
      </c>
      <c r="E32" s="64">
        <f>+[5]Cuadro139!F11</f>
        <v>8.93</v>
      </c>
      <c r="F32" s="64">
        <f>+[5]Cuadro139!G11</f>
        <v>6.1570697136291899E-3</v>
      </c>
      <c r="G32" s="64">
        <f>+[5]Cuadro139!H11</f>
        <v>4.16</v>
      </c>
      <c r="H32" s="64">
        <f>+[5]Cuadro139!I11</f>
        <v>7.3275385348971099E-3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 t="str">
        <f>+[5]Cuadro139!C12</f>
        <v>Fruta seca</v>
      </c>
      <c r="C33" s="61">
        <f>+[5]Cuadro139!D12</f>
        <v>5.89</v>
      </c>
      <c r="D33" s="61">
        <f>+[5]Cuadro139!E12</f>
        <v>4.9950699470798603E-3</v>
      </c>
      <c r="E33" s="60">
        <f>+[5]Cuadro139!F12</f>
        <v>8.93</v>
      </c>
      <c r="F33" s="60">
        <f>+[5]Cuadro139!G12</f>
        <v>6.1570697136291899E-3</v>
      </c>
      <c r="G33" s="59">
        <f>+[5]Cuadro139!H12</f>
        <v>4.16</v>
      </c>
      <c r="H33" s="61">
        <f>+[5]Cuadro139!I12</f>
        <v>7.3275385348971099E-3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+[5]Cuadro140!C2</f>
        <v>Carne-derivados</v>
      </c>
      <c r="C13" s="64">
        <f>+[5]Cuadro140!D2</f>
        <v>3.38</v>
      </c>
      <c r="D13" s="64">
        <f>+[5]Cuadro140!E2</f>
        <v>0.123620293486313</v>
      </c>
      <c r="E13" s="64">
        <f>+[5]Cuadro140!F2</f>
        <v>4.9800000000000004</v>
      </c>
      <c r="F13" s="64">
        <f>+[5]Cuadro140!G2</f>
        <v>0.23211277523035201</v>
      </c>
      <c r="G13" s="64">
        <f>+[5]Cuadro140!H2</f>
        <v>-0.18</v>
      </c>
      <c r="H13" s="64">
        <f>+[5]Cuadro140!I2</f>
        <v>-4.9660993202217604E-3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+[5]Cuadro140!C3</f>
        <v>Carne</v>
      </c>
      <c r="C14" s="61">
        <f>+[5]Cuadro140!D3</f>
        <v>3.48</v>
      </c>
      <c r="D14" s="61">
        <f>+[5]Cuadro140!E3</f>
        <v>0.112900180554204</v>
      </c>
      <c r="E14" s="60">
        <f>+[5]Cuadro140!F3</f>
        <v>5.0999999999999996</v>
      </c>
      <c r="F14" s="60">
        <f>+[5]Cuadro140!G3</f>
        <v>0.21662410958453299</v>
      </c>
      <c r="G14" s="59">
        <f>+[5]Cuadro140!H3</f>
        <v>-0.25</v>
      </c>
      <c r="H14" s="61">
        <f>+[5]Cuadro140!I3</f>
        <v>-5.4345569348118201E-3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+[5]Cuadro140!C4</f>
        <v>Derivado carne</v>
      </c>
      <c r="C15" s="59">
        <f>+[5]Cuadro140!D4</f>
        <v>2.6</v>
      </c>
      <c r="D15" s="59">
        <f>+[5]Cuadro140!E4</f>
        <v>1.0741649701909E-2</v>
      </c>
      <c r="E15" s="60">
        <f>+[5]Cuadro140!F4</f>
        <v>3.73</v>
      </c>
      <c r="F15" s="60">
        <f>+[5]Cuadro140!G4</f>
        <v>1.54151249473764E-2</v>
      </c>
      <c r="G15" s="59">
        <f>+[5]Cuadro140!H4</f>
        <v>0.11</v>
      </c>
      <c r="H15" s="59">
        <f>+[5]Cuadro140!I4</f>
        <v>6.4384826837784299E-4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+[5]Cuadro140!C5</f>
        <v>Carne</v>
      </c>
      <c r="C21" s="64">
        <f>+[5]Cuadro140!D5</f>
        <v>3.48</v>
      </c>
      <c r="D21" s="64">
        <f>+[5]Cuadro140!E5</f>
        <v>0.112900180554204</v>
      </c>
      <c r="E21" s="64">
        <f>+[5]Cuadro140!F5</f>
        <v>5.0999999999999996</v>
      </c>
      <c r="F21" s="64">
        <f>+[5]Cuadro140!G5</f>
        <v>0.21662410958453299</v>
      </c>
      <c r="G21" s="64">
        <f>+[5]Cuadro140!H5</f>
        <v>-0.25</v>
      </c>
      <c r="H21" s="64">
        <f>+[5]Cuadro140!I5</f>
        <v>-5.4345569348118201E-3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+[5]Cuadro140!C6</f>
        <v>Res</v>
      </c>
      <c r="C22" s="61">
        <f>+[5]Cuadro140!D6</f>
        <v>-3.14</v>
      </c>
      <c r="D22" s="61">
        <f>+[5]Cuadro140!E6</f>
        <v>-5.44112944389811E-2</v>
      </c>
      <c r="E22" s="60">
        <f>+[5]Cuadro140!F6</f>
        <v>-0.99</v>
      </c>
      <c r="F22" s="60">
        <f>+[5]Cuadro140!G6</f>
        <v>-2.2582298219108302E-2</v>
      </c>
      <c r="G22" s="59">
        <f>+[5]Cuadro140!H6</f>
        <v>-5.17</v>
      </c>
      <c r="H22" s="61">
        <f>+[5]Cuadro140!I6</f>
        <v>-7.7671369609239094E-2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 t="str">
        <f>+[5]Cuadro140!C7</f>
        <v>Cerdo</v>
      </c>
      <c r="C23" s="59">
        <f>+[5]Cuadro140!D7</f>
        <v>0.04</v>
      </c>
      <c r="D23" s="59">
        <f>+[5]Cuadro140!E7</f>
        <v>8.9793145087378796E-5</v>
      </c>
      <c r="E23" s="60">
        <f>+[5]Cuadro140!F7</f>
        <v>-2.09</v>
      </c>
      <c r="F23" s="60">
        <f>+[5]Cuadro140!G7</f>
        <v>-5.1452847140414102E-3</v>
      </c>
      <c r="G23" s="59">
        <f>+[5]Cuadro140!H7</f>
        <v>-0.41</v>
      </c>
      <c r="H23" s="59">
        <f>+[5]Cuadro140!I7</f>
        <v>-4.1797119329062802E-4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 t="str">
        <f>+[5]Cuadro140!C8</f>
        <v>Pollo</v>
      </c>
      <c r="C24" s="59">
        <f>+[5]Cuadro140!D8</f>
        <v>14.95</v>
      </c>
      <c r="D24" s="59">
        <f>+[5]Cuadro140!E8</f>
        <v>0.19236570296157501</v>
      </c>
      <c r="E24" s="60">
        <f>+[5]Cuadro140!F8</f>
        <v>15.91</v>
      </c>
      <c r="F24" s="60">
        <f>+[5]Cuadro140!G8</f>
        <v>0.27374788775682102</v>
      </c>
      <c r="G24" s="59">
        <f>+[5]Cuadro140!H8</f>
        <v>15.74</v>
      </c>
      <c r="H24" s="59">
        <f>+[5]Cuadro140!I8</f>
        <v>8.9625639141783398E-2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19" t="str">
        <f>+[5]Cuadro140!C9</f>
        <v>Derivado carne</v>
      </c>
      <c r="C30" s="64">
        <f>+[5]Cuadro140!D9</f>
        <v>2.6</v>
      </c>
      <c r="D30" s="64">
        <f>+[5]Cuadro140!E9</f>
        <v>1.0741649701909E-2</v>
      </c>
      <c r="E30" s="64">
        <f>+[5]Cuadro140!F9</f>
        <v>3.73</v>
      </c>
      <c r="F30" s="64">
        <f>+[5]Cuadro140!G9</f>
        <v>1.54151249473764E-2</v>
      </c>
      <c r="G30" s="64">
        <f>+[5]Cuadro140!H9</f>
        <v>0.11</v>
      </c>
      <c r="H30" s="64">
        <f>+[5]Cuadro140!I9</f>
        <v>6.4384826837784299E-4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 t="str">
        <f>+[5]Cuadro140!C10</f>
        <v>Carne embutida</v>
      </c>
      <c r="C31" s="61">
        <f>+[5]Cuadro140!D10</f>
        <v>2.6</v>
      </c>
      <c r="D31" s="61">
        <f>+[5]Cuadro140!E10</f>
        <v>1.0741649701909E-2</v>
      </c>
      <c r="E31" s="60">
        <f>+[5]Cuadro140!F10</f>
        <v>3.73</v>
      </c>
      <c r="F31" s="60">
        <f>+[5]Cuadro140!G10</f>
        <v>1.54151249473764E-2</v>
      </c>
      <c r="G31" s="59">
        <f>+[5]Cuadro140!H10</f>
        <v>0.11</v>
      </c>
      <c r="H31" s="61">
        <f>+[5]Cuadro140!I10</f>
        <v>6.4384826837784299E-4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+[5]Cuadro141!C2</f>
        <v>Pescado y otros</v>
      </c>
      <c r="C13" s="64">
        <f>+[5]Cuadro141!D2</f>
        <v>2.68</v>
      </c>
      <c r="D13" s="64">
        <f>+[5]Cuadro141!E2</f>
        <v>1.4955994738221399E-2</v>
      </c>
      <c r="E13" s="64">
        <f>+[5]Cuadro141!F2</f>
        <v>2.77</v>
      </c>
      <c r="F13" s="64">
        <f>+[5]Cuadro141!G2</f>
        <v>1.76763189281131E-2</v>
      </c>
      <c r="G13" s="64">
        <f>+[5]Cuadro141!H2</f>
        <v>2.4</v>
      </c>
      <c r="H13" s="64">
        <f>+[5]Cuadro141!I2</f>
        <v>7.0519264451191803E-3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+[5]Cuadro141!C3</f>
        <v>Pescado fresco</v>
      </c>
      <c r="C14" s="61">
        <f>+[5]Cuadro141!D3</f>
        <v>2.99</v>
      </c>
      <c r="D14" s="61">
        <f>+[5]Cuadro141!E3</f>
        <v>1.57212037711985E-2</v>
      </c>
      <c r="E14" s="60">
        <f>+[5]Cuadro141!F3</f>
        <v>2.77</v>
      </c>
      <c r="F14" s="60">
        <f>+[5]Cuadro141!G3</f>
        <v>1.7662387000009001E-2</v>
      </c>
      <c r="G14" s="59">
        <f>+[5]Cuadro141!H3</f>
        <v>5.43</v>
      </c>
      <c r="H14" s="61">
        <f>+[5]Cuadro141!I3</f>
        <v>9.4745705815387805E-3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+[5]Cuadro141!C4</f>
        <v>Otras de mar</v>
      </c>
      <c r="C15" s="59">
        <f>+[5]Cuadro141!D4</f>
        <v>-2.0099999999999998</v>
      </c>
      <c r="D15" s="59">
        <f>+[5]Cuadro141!E4</f>
        <v>-6.4849646081874203E-4</v>
      </c>
      <c r="E15" s="60">
        <f>+[5]Cuadro141!F4</f>
        <v>1.3</v>
      </c>
      <c r="F15" s="60">
        <f>+[5]Cuadro141!G4</f>
        <v>6.5229362601957202E-6</v>
      </c>
      <c r="G15" s="59">
        <f>+[5]Cuadro141!H4</f>
        <v>-1.73</v>
      </c>
      <c r="H15" s="59">
        <f>+[5]Cuadro141!I4</f>
        <v>-2.0647820507983502E-3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>
      <c r="A21" s="7"/>
      <c r="B21" s="19" t="str">
        <f>+[5]Cuadro141!C5</f>
        <v>Pescado fresco</v>
      </c>
      <c r="C21" s="64">
        <f>+[5]Cuadro141!D5</f>
        <v>2.99</v>
      </c>
      <c r="D21" s="64">
        <f>+[5]Cuadro141!E5</f>
        <v>1.57212037711985E-2</v>
      </c>
      <c r="E21" s="64">
        <f>+[5]Cuadro141!F5</f>
        <v>2.77</v>
      </c>
      <c r="F21" s="64">
        <f>+[5]Cuadro141!G5</f>
        <v>1.7662387000009001E-2</v>
      </c>
      <c r="G21" s="64">
        <f>+[5]Cuadro141!H5</f>
        <v>5.43</v>
      </c>
      <c r="H21" s="64">
        <f>+[5]Cuadro141!I5</f>
        <v>9.4745705815387805E-3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>
      <c r="A22" s="7"/>
      <c r="B22" s="9" t="str">
        <f>+[5]Cuadro141!C6</f>
        <v>Pescado mar</v>
      </c>
      <c r="C22" s="61">
        <f>+[5]Cuadro141!D6</f>
        <v>2.99</v>
      </c>
      <c r="D22" s="61">
        <f>+[5]Cuadro141!E6</f>
        <v>1.57212037711985E-2</v>
      </c>
      <c r="E22" s="60">
        <f>+[5]Cuadro141!F6</f>
        <v>2.77</v>
      </c>
      <c r="F22" s="60">
        <f>+[5]Cuadro141!G6</f>
        <v>1.7662387000009001E-2</v>
      </c>
      <c r="G22" s="59">
        <f>+[5]Cuadro141!H6</f>
        <v>5.43</v>
      </c>
      <c r="H22" s="61">
        <f>+[5]Cuadro141!I6</f>
        <v>9.4745705815387805E-3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>
      <c r="A25" s="7"/>
      <c r="B25" s="9"/>
      <c r="C25" s="183" t="s">
        <v>225</v>
      </c>
      <c r="D25" s="183"/>
      <c r="E25" s="183" t="s">
        <v>69</v>
      </c>
      <c r="F25" s="183"/>
      <c r="G25" s="183" t="s">
        <v>70</v>
      </c>
      <c r="H25" s="183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>
      <c r="A26" s="7"/>
      <c r="B26" s="141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>
      <c r="A28" s="7"/>
      <c r="B28" s="19" t="str">
        <f>+[5]Cuadro141!C7</f>
        <v>Otras de mar</v>
      </c>
      <c r="C28" s="64">
        <f>+[5]Cuadro141!D7</f>
        <v>-2.0099999999999998</v>
      </c>
      <c r="D28" s="64">
        <f>+[5]Cuadro141!E7</f>
        <v>-6.4849646081874203E-4</v>
      </c>
      <c r="E28" s="64">
        <f>+[5]Cuadro141!F7</f>
        <v>1.3</v>
      </c>
      <c r="F28" s="64">
        <f>+[5]Cuadro141!G7</f>
        <v>6.5229362601957202E-6</v>
      </c>
      <c r="G28" s="64">
        <f>+[5]Cuadro141!H7</f>
        <v>-1.73</v>
      </c>
      <c r="H28" s="64">
        <f>+[5]Cuadro141!I7</f>
        <v>-2.0647820507983502E-3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>
      <c r="A29" s="7"/>
      <c r="B29" s="9" t="str">
        <f>+[5]Cuadro141!C8</f>
        <v>Otras mar</v>
      </c>
      <c r="C29" s="61">
        <f>+[5]Cuadro141!D8</f>
        <v>-2.0099999999999998</v>
      </c>
      <c r="D29" s="61">
        <f>+[5]Cuadro141!E8</f>
        <v>-6.4849646081874203E-4</v>
      </c>
      <c r="E29" s="60">
        <f>+[5]Cuadro141!F8</f>
        <v>1.3</v>
      </c>
      <c r="F29" s="60">
        <f>+[5]Cuadro141!G8</f>
        <v>6.5229362601957202E-6</v>
      </c>
      <c r="G29" s="59">
        <f>+[5]Cuadro141!H8</f>
        <v>-1.73</v>
      </c>
      <c r="H29" s="61">
        <f>+[5]Cuadro141!I8</f>
        <v>-2.0647820507983502E-3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+[5]Cuadro142!C2</f>
        <v>Lácteos-Huevos</v>
      </c>
      <c r="C13" s="64">
        <f>+[5]Cuadro142!D2</f>
        <v>4.17</v>
      </c>
      <c r="D13" s="64">
        <f>+[5]Cuadro142!E2</f>
        <v>0.16534702279091201</v>
      </c>
      <c r="E13" s="64">
        <f>+[5]Cuadro142!F2</f>
        <v>5.31</v>
      </c>
      <c r="F13" s="64">
        <f>+[5]Cuadro142!G2</f>
        <v>0.26599983959220103</v>
      </c>
      <c r="G13" s="64">
        <f>+[5]Cuadro142!H2</f>
        <v>2.38</v>
      </c>
      <c r="H13" s="64">
        <f>+[5]Cuadro142!I2</f>
        <v>5.9499107894211298E-2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>
      <c r="A14" s="7"/>
      <c r="B14" s="9" t="str">
        <f>+[5]Cuadro142!C3</f>
        <v>Huevo</v>
      </c>
      <c r="C14" s="61">
        <f>+[5]Cuadro142!D3</f>
        <v>6.7</v>
      </c>
      <c r="D14" s="61">
        <f>+[5]Cuadro142!E3</f>
        <v>4.4104769877222297E-2</v>
      </c>
      <c r="E14" s="60">
        <f>+[5]Cuadro142!F3</f>
        <v>7.05</v>
      </c>
      <c r="F14" s="60">
        <f>+[5]Cuadro142!G3</f>
        <v>6.0487135109217299E-2</v>
      </c>
      <c r="G14" s="59">
        <f>+[5]Cuadro142!H3</f>
        <v>5.42</v>
      </c>
      <c r="H14" s="61">
        <f>+[5]Cuadro142!I3</f>
        <v>1.48142077401051E-2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>
      <c r="A15" s="7"/>
      <c r="B15" s="9" t="str">
        <f>+[5]Cuadro142!C4</f>
        <v>Leche-derivados</v>
      </c>
      <c r="C15" s="59">
        <f>+[5]Cuadro142!D4</f>
        <v>4.05</v>
      </c>
      <c r="D15" s="59">
        <f>+[5]Cuadro142!E4</f>
        <v>9.9058810625071894E-2</v>
      </c>
      <c r="E15" s="60">
        <f>+[5]Cuadro142!F4</f>
        <v>5.78</v>
      </c>
      <c r="F15" s="60">
        <f>+[5]Cuadro142!G4</f>
        <v>0.17572463734845001</v>
      </c>
      <c r="G15" s="59">
        <f>+[5]Cuadro142!H4</f>
        <v>1.9</v>
      </c>
      <c r="H15" s="59">
        <f>+[5]Cuadro142!I4</f>
        <v>3.6370030400828403E-2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>
      <c r="A16" s="7"/>
      <c r="B16" s="9" t="str">
        <f>+[5]Cuadro142!C5</f>
        <v>Aceites-grasas</v>
      </c>
      <c r="C16" s="59">
        <f>+[5]Cuadro142!D5</f>
        <v>2.65</v>
      </c>
      <c r="D16" s="59">
        <f>+[5]Cuadro142!E5</f>
        <v>2.2821651907577699E-2</v>
      </c>
      <c r="E16" s="60">
        <f>+[5]Cuadro142!F5</f>
        <v>2.75</v>
      </c>
      <c r="F16" s="60">
        <f>+[5]Cuadro142!G5</f>
        <v>3.0564145204813101E-2</v>
      </c>
      <c r="G16" s="59">
        <f>+[5]Cuadro142!H5</f>
        <v>2.87</v>
      </c>
      <c r="H16" s="59">
        <f>+[5]Cuadro142!I5</f>
        <v>8.9678723040326497E-3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130"/>
      <c r="J19" s="11"/>
      <c r="K19" s="7"/>
    </row>
    <row r="20" spans="1:1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>
      <c r="A22" s="7"/>
      <c r="B22" s="19" t="str">
        <f>+[5]Cuadro142!C6</f>
        <v>Huevo</v>
      </c>
      <c r="C22" s="64">
        <f>+[5]Cuadro142!D6</f>
        <v>6.7</v>
      </c>
      <c r="D22" s="64">
        <f>+[5]Cuadro142!E6</f>
        <v>4.4104769877222297E-2</v>
      </c>
      <c r="E22" s="64">
        <f>+[5]Cuadro142!F6</f>
        <v>7.05</v>
      </c>
      <c r="F22" s="64">
        <f>+[5]Cuadro142!G6</f>
        <v>6.0487135109217299E-2</v>
      </c>
      <c r="G22" s="64">
        <f>+[5]Cuadro142!H6</f>
        <v>5.42</v>
      </c>
      <c r="H22" s="64">
        <f>+[5]Cuadro142!I6</f>
        <v>1.48142077401051E-2</v>
      </c>
      <c r="I22" s="130"/>
      <c r="J22" s="11"/>
      <c r="K22" s="7"/>
    </row>
    <row r="23" spans="1:11">
      <c r="A23" s="7"/>
      <c r="B23" s="9" t="str">
        <f>+[5]Cuadro142!C7</f>
        <v>Huevos</v>
      </c>
      <c r="C23" s="61">
        <f>+[5]Cuadro142!D7</f>
        <v>6.7</v>
      </c>
      <c r="D23" s="61">
        <f>+[5]Cuadro142!E7</f>
        <v>4.4104769877222297E-2</v>
      </c>
      <c r="E23" s="60">
        <f>+[5]Cuadro142!F7</f>
        <v>7.05</v>
      </c>
      <c r="F23" s="60">
        <f>+[5]Cuadro142!G7</f>
        <v>6.0487135109217299E-2</v>
      </c>
      <c r="G23" s="59">
        <f>+[5]Cuadro142!H7</f>
        <v>5.42</v>
      </c>
      <c r="H23" s="61">
        <f>+[5]Cuadro142!I7</f>
        <v>1.48142077401051E-2</v>
      </c>
      <c r="I23" s="13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130"/>
      <c r="J26" s="11"/>
      <c r="K26" s="7"/>
    </row>
    <row r="27" spans="1:1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>
      <c r="A29" s="7"/>
      <c r="B29" s="19" t="str">
        <f>+[5]Cuadro142!C8</f>
        <v>Leche-derivados</v>
      </c>
      <c r="C29" s="64">
        <f>+[5]Cuadro142!D8</f>
        <v>4.05</v>
      </c>
      <c r="D29" s="64">
        <f>+[5]Cuadro142!E8</f>
        <v>9.9058810625071894E-2</v>
      </c>
      <c r="E29" s="64">
        <f>+[5]Cuadro142!F8</f>
        <v>5.78</v>
      </c>
      <c r="F29" s="64">
        <f>+[5]Cuadro142!G8</f>
        <v>0.17572463734845001</v>
      </c>
      <c r="G29" s="64">
        <f>+[5]Cuadro142!H8</f>
        <v>1.9</v>
      </c>
      <c r="H29" s="64">
        <f>+[5]Cuadro142!I8</f>
        <v>3.6370030400828403E-2</v>
      </c>
      <c r="I29" s="130"/>
      <c r="J29" s="11"/>
      <c r="K29" s="7"/>
    </row>
    <row r="30" spans="1:11">
      <c r="A30" s="7"/>
      <c r="B30" s="9" t="str">
        <f>+[5]Cuadro142!C9</f>
        <v>Leche</v>
      </c>
      <c r="C30" s="61">
        <f>+[5]Cuadro142!D9</f>
        <v>5.6</v>
      </c>
      <c r="D30" s="61">
        <f>+[5]Cuadro142!E9</f>
        <v>9.1192312575336595E-2</v>
      </c>
      <c r="E30" s="60">
        <f>+[5]Cuadro142!F9</f>
        <v>7.32</v>
      </c>
      <c r="F30" s="60">
        <f>+[5]Cuadro142!G9</f>
        <v>0.16296286186200901</v>
      </c>
      <c r="G30" s="59">
        <f>+[5]Cuadro142!H9</f>
        <v>3.36</v>
      </c>
      <c r="H30" s="61">
        <f>+[5]Cuadro142!I9</f>
        <v>3.00156242825294E-2</v>
      </c>
      <c r="I30" s="130"/>
      <c r="J30" s="11"/>
      <c r="K30" s="7"/>
    </row>
    <row r="31" spans="1:11">
      <c r="A31" s="7"/>
      <c r="B31" s="9" t="str">
        <f>+[5]Cuadro142!C10</f>
        <v>Queso</v>
      </c>
      <c r="C31" s="61">
        <f>+[5]Cuadro142!D10</f>
        <v>1.4</v>
      </c>
      <c r="D31" s="61">
        <f>+[5]Cuadro142!E10</f>
        <v>5.9913984020576001E-3</v>
      </c>
      <c r="E31" s="60">
        <f>+[5]Cuadro142!F10</f>
        <v>2.83</v>
      </c>
      <c r="F31" s="60">
        <f>+[5]Cuadro142!G10</f>
        <v>1.2293019662135E-2</v>
      </c>
      <c r="G31" s="59">
        <f>+[5]Cuadro142!H10</f>
        <v>0.12</v>
      </c>
      <c r="H31" s="61">
        <f>+[5]Cuadro142!I10</f>
        <v>6.2997144879688995E-4</v>
      </c>
      <c r="I31" s="130"/>
      <c r="J31" s="11"/>
      <c r="K31" s="7"/>
    </row>
    <row r="32" spans="1:11">
      <c r="A32" s="7"/>
      <c r="B32" s="9" t="str">
        <f>+[5]Cuadro142!C11</f>
        <v>Otros lácteos</v>
      </c>
      <c r="C32" s="61">
        <f>+[5]Cuadro142!D11</f>
        <v>0.71</v>
      </c>
      <c r="D32" s="61">
        <f>+[5]Cuadro142!E11</f>
        <v>2.7645677061280799E-3</v>
      </c>
      <c r="E32" s="60">
        <f>+[5]Cuadro142!F11</f>
        <v>0.51</v>
      </c>
      <c r="F32" s="60">
        <f>+[5]Cuadro142!G11</f>
        <v>1.9355584226402199E-3</v>
      </c>
      <c r="G32" s="59">
        <f>+[5]Cuadro142!H11</f>
        <v>1.2</v>
      </c>
      <c r="H32" s="61">
        <f>+[5]Cuadro142!I11</f>
        <v>5.9500523298317504E-3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130"/>
      <c r="J35" s="11"/>
      <c r="K35" s="7"/>
    </row>
    <row r="36" spans="1:1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>
      <c r="A38" s="7"/>
      <c r="B38" s="19" t="str">
        <f>+[5]Cuadro142!C12</f>
        <v>Aceites-grasas</v>
      </c>
      <c r="C38" s="64">
        <f>+[5]Cuadro142!D12</f>
        <v>2.65</v>
      </c>
      <c r="D38" s="64">
        <f>+[5]Cuadro142!E12</f>
        <v>2.2821651907577699E-2</v>
      </c>
      <c r="E38" s="64">
        <f>+[5]Cuadro142!F12</f>
        <v>2.75</v>
      </c>
      <c r="F38" s="64">
        <f>+[5]Cuadro142!G12</f>
        <v>3.0564145204813101E-2</v>
      </c>
      <c r="G38" s="64">
        <f>+[5]Cuadro142!H12</f>
        <v>2.87</v>
      </c>
      <c r="H38" s="64">
        <f>+[5]Cuadro142!I12</f>
        <v>8.9678723040326497E-3</v>
      </c>
      <c r="I38" s="130"/>
      <c r="J38" s="11"/>
      <c r="K38" s="7"/>
    </row>
    <row r="39" spans="1:11">
      <c r="A39" s="7"/>
      <c r="B39" s="9" t="str">
        <f>+[5]Cuadro142!C13</f>
        <v>Aceites</v>
      </c>
      <c r="C39" s="61">
        <f>+[5]Cuadro142!D13</f>
        <v>2.82</v>
      </c>
      <c r="D39" s="61">
        <f>+[5]Cuadro142!E13</f>
        <v>2.2594628631044299E-2</v>
      </c>
      <c r="E39" s="60">
        <f>+[5]Cuadro142!F13</f>
        <v>2.73</v>
      </c>
      <c r="F39" s="60">
        <f>+[5]Cuadro142!G13</f>
        <v>2.8099023233080798E-2</v>
      </c>
      <c r="G39" s="59">
        <f>+[5]Cuadro142!H13</f>
        <v>3.15</v>
      </c>
      <c r="H39" s="61">
        <f>+[5]Cuadro142!I13</f>
        <v>9.4826093253442007E-3</v>
      </c>
      <c r="I39" s="130"/>
      <c r="J39" s="11"/>
      <c r="K39" s="7"/>
    </row>
    <row r="40" spans="1:11">
      <c r="A40" s="7"/>
      <c r="B40" s="9" t="str">
        <f>+[5]Cuadro142!C14</f>
        <v>Grasas</v>
      </c>
      <c r="C40" s="61">
        <f>+[5]Cuadro142!D14</f>
        <v>0.51</v>
      </c>
      <c r="D40" s="61">
        <f>+[5]Cuadro142!E14</f>
        <v>3.0577825792053398E-4</v>
      </c>
      <c r="E40" s="60">
        <f>+[5]Cuadro142!F14</f>
        <v>3.01</v>
      </c>
      <c r="F40" s="60">
        <f>+[5]Cuadro142!G14</f>
        <v>2.4731080365380299E-3</v>
      </c>
      <c r="G40" s="59">
        <f>+[5]Cuadro142!H14</f>
        <v>-3.93</v>
      </c>
      <c r="H40" s="61">
        <f>+[5]Cuadro142!I14</f>
        <v>-4.4923919045181002E-4</v>
      </c>
      <c r="I40" s="13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+[5]Cuadro143!C2</f>
        <v>Alimentos varios</v>
      </c>
      <c r="C13" s="64">
        <f>+[5]Cuadro143!D2</f>
        <v>4.83</v>
      </c>
      <c r="D13" s="64">
        <f>+[5]Cuadro143!E2</f>
        <v>0.13356988330816399</v>
      </c>
      <c r="E13" s="64">
        <f>+[5]Cuadro143!F2</f>
        <v>5.79</v>
      </c>
      <c r="F13" s="64">
        <f>+[5]Cuadro143!G2</f>
        <v>0.19529804259390601</v>
      </c>
      <c r="G13" s="64">
        <f>+[5]Cuadro143!H2</f>
        <v>3.98</v>
      </c>
      <c r="H13" s="64">
        <f>+[5]Cuadro143!I2</f>
        <v>7.4683296508973193E-2</v>
      </c>
      <c r="I13" s="101"/>
      <c r="J13" s="11"/>
      <c r="K13" s="7"/>
    </row>
    <row r="14" spans="1:22">
      <c r="A14" s="7"/>
      <c r="B14" s="9" t="str">
        <f>+[5]Cuadro143!C3</f>
        <v>Panela-azúcar</v>
      </c>
      <c r="C14" s="61">
        <f>+[5]Cuadro143!D3</f>
        <v>5.89</v>
      </c>
      <c r="D14" s="61">
        <f>+[5]Cuadro143!E3</f>
        <v>3.1567090799778999E-2</v>
      </c>
      <c r="E14" s="60">
        <f>+[5]Cuadro143!F3</f>
        <v>7.32</v>
      </c>
      <c r="F14" s="60">
        <f>+[5]Cuadro143!G3</f>
        <v>5.9166591271736901E-2</v>
      </c>
      <c r="G14" s="59">
        <f>+[5]Cuadro143!H3</f>
        <v>4.6500000000000004</v>
      </c>
      <c r="H14" s="61">
        <f>+[5]Cuadro143!I3</f>
        <v>1.43806809820972E-2</v>
      </c>
      <c r="I14" s="129"/>
      <c r="J14" s="11"/>
      <c r="K14" s="7"/>
    </row>
    <row r="15" spans="1:22">
      <c r="A15" s="7"/>
      <c r="B15" s="9" t="str">
        <f>+[5]Cuadro143!C4</f>
        <v>Café-chocolate</v>
      </c>
      <c r="C15" s="59">
        <f>+[5]Cuadro143!D4</f>
        <v>6.19</v>
      </c>
      <c r="D15" s="59">
        <f>+[5]Cuadro143!E4</f>
        <v>4.0556696725046498E-2</v>
      </c>
      <c r="E15" s="60">
        <f>+[5]Cuadro143!F4</f>
        <v>6.91</v>
      </c>
      <c r="F15" s="60">
        <f>+[5]Cuadro143!G4</f>
        <v>5.9408450606535601E-2</v>
      </c>
      <c r="G15" s="59">
        <f>+[5]Cuadro143!H4</f>
        <v>4.6100000000000003</v>
      </c>
      <c r="H15" s="59">
        <f>+[5]Cuadro143!I4</f>
        <v>2.3070778889047398E-2</v>
      </c>
      <c r="I15" s="129"/>
      <c r="J15" s="11"/>
      <c r="K15" s="7"/>
    </row>
    <row r="16" spans="1:22">
      <c r="A16" s="7"/>
      <c r="B16" s="9" t="str">
        <f>+[5]Cuadro143!C5</f>
        <v>Condimentos</v>
      </c>
      <c r="C16" s="59">
        <f>+[5]Cuadro143!D5</f>
        <v>2.64</v>
      </c>
      <c r="D16" s="59">
        <f>+[5]Cuadro143!E5</f>
        <v>2.0823813428206299E-3</v>
      </c>
      <c r="E16" s="60">
        <f>+[5]Cuadro143!F5</f>
        <v>3.14</v>
      </c>
      <c r="F16" s="60">
        <f>+[5]Cuadro143!G5</f>
        <v>3.1755015865085E-3</v>
      </c>
      <c r="G16" s="59">
        <f>+[5]Cuadro143!H5</f>
        <v>3.07</v>
      </c>
      <c r="H16" s="59">
        <f>+[5]Cuadro143!I5</f>
        <v>1.7737501591084501E-3</v>
      </c>
      <c r="I16" s="129"/>
      <c r="J16" s="11"/>
      <c r="K16" s="7"/>
    </row>
    <row r="17" spans="1:11">
      <c r="A17" s="7"/>
      <c r="B17" s="9" t="str">
        <f>+[5]Cuadro143!C6</f>
        <v>Abarrotes</v>
      </c>
      <c r="C17" s="59">
        <f>+[5]Cuadro143!D6</f>
        <v>1.25</v>
      </c>
      <c r="D17" s="59">
        <f>+[5]Cuadro143!E6</f>
        <v>8.1291027892373396E-3</v>
      </c>
      <c r="E17" s="60">
        <f>+[5]Cuadro143!F6</f>
        <v>1.06</v>
      </c>
      <c r="F17" s="60">
        <f>+[5]Cuadro143!G6</f>
        <v>7.6441878834010201E-3</v>
      </c>
      <c r="G17" s="59">
        <f>+[5]Cuadro143!H6</f>
        <v>1.62</v>
      </c>
      <c r="H17" s="59">
        <f>+[5]Cuadro143!I6</f>
        <v>7.6284507523760401E-3</v>
      </c>
      <c r="I17" s="129"/>
      <c r="J17" s="11"/>
      <c r="K17" s="7"/>
    </row>
    <row r="18" spans="1:11">
      <c r="A18" s="7"/>
      <c r="B18" s="9" t="str">
        <f>+[5]Cuadro143!C7</f>
        <v>Bebida no alcohol</v>
      </c>
      <c r="C18" s="59">
        <f>+[5]Cuadro143!D7</f>
        <v>6.23</v>
      </c>
      <c r="D18" s="59">
        <f>+[5]Cuadro143!E7</f>
        <v>5.2643198496704999E-2</v>
      </c>
      <c r="E18" s="60">
        <f>+[5]Cuadro143!F7</f>
        <v>7.69</v>
      </c>
      <c r="F18" s="60">
        <f>+[5]Cuadro143!G7</f>
        <v>6.7891129853256502E-2</v>
      </c>
      <c r="G18" s="59">
        <f>+[5]Cuadro143!H7</f>
        <v>5.25</v>
      </c>
      <c r="H18" s="59">
        <f>+[5]Cuadro143!I7</f>
        <v>2.8249855672699501E-2</v>
      </c>
      <c r="I18" s="129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>
      <c r="A20" s="7"/>
      <c r="B20" s="9"/>
      <c r="C20" s="183" t="s">
        <v>225</v>
      </c>
      <c r="D20" s="183"/>
      <c r="E20" s="183" t="s">
        <v>69</v>
      </c>
      <c r="F20" s="183"/>
      <c r="G20" s="183" t="s">
        <v>70</v>
      </c>
      <c r="H20" s="183"/>
      <c r="I20" s="130"/>
      <c r="J20" s="11"/>
      <c r="K20" s="7"/>
    </row>
    <row r="21" spans="1:11">
      <c r="A21" s="7"/>
      <c r="B21" s="153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>
      <c r="A23" s="7"/>
      <c r="B23" s="19" t="str">
        <f>+[5]Cuadro143!C8</f>
        <v>Panela-azúcar</v>
      </c>
      <c r="C23" s="64">
        <f>+[5]Cuadro143!D8</f>
        <v>5.89</v>
      </c>
      <c r="D23" s="64">
        <f>+[5]Cuadro143!E8</f>
        <v>3.1567090799778999E-2</v>
      </c>
      <c r="E23" s="64">
        <f>+[5]Cuadro143!F8</f>
        <v>7.32</v>
      </c>
      <c r="F23" s="64">
        <f>+[5]Cuadro143!G8</f>
        <v>5.9166591271736901E-2</v>
      </c>
      <c r="G23" s="64">
        <f>+[5]Cuadro143!H8</f>
        <v>4.6500000000000004</v>
      </c>
      <c r="H23" s="64">
        <f>+[5]Cuadro143!I8</f>
        <v>1.43806809820972E-2</v>
      </c>
      <c r="I23" s="130"/>
      <c r="J23" s="11"/>
      <c r="K23" s="7"/>
    </row>
    <row r="24" spans="1:11">
      <c r="A24" s="7"/>
      <c r="B24" s="9" t="str">
        <f>+[5]Cuadro143!C9</f>
        <v>Panela</v>
      </c>
      <c r="C24" s="61">
        <f>+[5]Cuadro143!D9</f>
        <v>14.45</v>
      </c>
      <c r="D24" s="61">
        <f>+[5]Cuadro143!E9</f>
        <v>2.7788021477288299E-2</v>
      </c>
      <c r="E24" s="60">
        <f>+[5]Cuadro143!F9</f>
        <v>17.16</v>
      </c>
      <c r="F24" s="60">
        <f>+[5]Cuadro143!G9</f>
        <v>6.7400869229993901E-2</v>
      </c>
      <c r="G24" s="59">
        <f>+[5]Cuadro143!H9</f>
        <v>8.08</v>
      </c>
      <c r="H24" s="61">
        <f>+[5]Cuadro143!I9</f>
        <v>5.1157808113211E-3</v>
      </c>
      <c r="I24" s="130"/>
      <c r="J24" s="11"/>
      <c r="K24" s="7"/>
    </row>
    <row r="25" spans="1:11">
      <c r="A25" s="7"/>
      <c r="B25" s="9" t="str">
        <f>+[5]Cuadro143!C10</f>
        <v>Azúcar</v>
      </c>
      <c r="C25" s="59">
        <f>+[5]Cuadro143!D10</f>
        <v>1.65</v>
      </c>
      <c r="D25" s="59">
        <f>+[5]Cuadro143!E10</f>
        <v>5.6701271159163603E-3</v>
      </c>
      <c r="E25" s="60">
        <f>+[5]Cuadro143!F10</f>
        <v>-0.63</v>
      </c>
      <c r="F25" s="60">
        <f>+[5]Cuadro143!G10</f>
        <v>-2.6179329049572401E-3</v>
      </c>
      <c r="G25" s="59">
        <f>+[5]Cuadro143!H10</f>
        <v>3.81</v>
      </c>
      <c r="H25" s="59">
        <f>+[5]Cuadro143!I10</f>
        <v>9.3706194214024097E-3</v>
      </c>
      <c r="I25" s="13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130"/>
      <c r="J27" s="11"/>
      <c r="K27" s="7"/>
    </row>
    <row r="28" spans="1:11">
      <c r="A28" s="7"/>
      <c r="B28" s="153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>
      <c r="A30" s="7"/>
      <c r="B30" s="19" t="str">
        <f>+[5]Cuadro143!C11</f>
        <v>Café-chocolate</v>
      </c>
      <c r="C30" s="64">
        <f>+[5]Cuadro143!D11</f>
        <v>6.19</v>
      </c>
      <c r="D30" s="64">
        <f>+[5]Cuadro143!E11</f>
        <v>4.0556696725046498E-2</v>
      </c>
      <c r="E30" s="64">
        <f>+[5]Cuadro143!F11</f>
        <v>6.91</v>
      </c>
      <c r="F30" s="64">
        <f>+[5]Cuadro143!G11</f>
        <v>5.9408450606535601E-2</v>
      </c>
      <c r="G30" s="64">
        <f>+[5]Cuadro143!H11</f>
        <v>4.6100000000000003</v>
      </c>
      <c r="H30" s="64">
        <f>+[5]Cuadro143!I11</f>
        <v>2.3070778889047398E-2</v>
      </c>
      <c r="I30" s="130"/>
      <c r="J30" s="11"/>
      <c r="K30" s="7"/>
    </row>
    <row r="31" spans="1:11">
      <c r="A31" s="7"/>
      <c r="B31" s="9" t="str">
        <f>+[5]Cuadro143!C12</f>
        <v>Café</v>
      </c>
      <c r="C31" s="61">
        <f>+[5]Cuadro143!D12</f>
        <v>5.95</v>
      </c>
      <c r="D31" s="61">
        <f>+[5]Cuadro143!E12</f>
        <v>1.62061836426108E-2</v>
      </c>
      <c r="E31" s="60">
        <f>+[5]Cuadro143!F12</f>
        <v>6.62</v>
      </c>
      <c r="F31" s="60">
        <f>+[5]Cuadro143!G12</f>
        <v>2.0805610976216499E-2</v>
      </c>
      <c r="G31" s="59">
        <f>+[5]Cuadro143!H12</f>
        <v>5.19</v>
      </c>
      <c r="H31" s="61">
        <f>+[5]Cuadro143!I12</f>
        <v>1.5770420502598002E-2</v>
      </c>
      <c r="I31" s="130"/>
      <c r="J31" s="11"/>
      <c r="K31" s="7"/>
    </row>
    <row r="32" spans="1:11">
      <c r="A32" s="7"/>
      <c r="B32" s="9" t="str">
        <f>+[5]Cuadro143!C13</f>
        <v>Chocolate</v>
      </c>
      <c r="C32" s="59">
        <f>+[5]Cuadro143!D13</f>
        <v>6.35</v>
      </c>
      <c r="D32" s="59">
        <f>+[5]Cuadro143!E13</f>
        <v>2.4307742747931699E-2</v>
      </c>
      <c r="E32" s="60">
        <f>+[5]Cuadro143!F13</f>
        <v>7.09</v>
      </c>
      <c r="F32" s="60">
        <f>+[5]Cuadro143!G13</f>
        <v>3.8673781003894403E-2</v>
      </c>
      <c r="G32" s="59">
        <f>+[5]Cuadro143!H13</f>
        <v>3.73</v>
      </c>
      <c r="H32" s="59">
        <f>+[5]Cuadro143!I13</f>
        <v>7.3327477726766099E-3</v>
      </c>
      <c r="I32" s="13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130"/>
      <c r="J34" s="11"/>
      <c r="K34" s="7"/>
    </row>
    <row r="35" spans="1:11">
      <c r="A35" s="7"/>
      <c r="B35" s="153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>
      <c r="A37" s="7"/>
      <c r="B37" s="19" t="str">
        <f>+[5]Cuadro143!C14</f>
        <v>Condimentos</v>
      </c>
      <c r="C37" s="64">
        <f>+[5]Cuadro143!D14</f>
        <v>2.64</v>
      </c>
      <c r="D37" s="64">
        <f>+[5]Cuadro143!E14</f>
        <v>2.0823813428206299E-3</v>
      </c>
      <c r="E37" s="64">
        <f>+[5]Cuadro143!F14</f>
        <v>3.14</v>
      </c>
      <c r="F37" s="64">
        <f>+[5]Cuadro143!G14</f>
        <v>3.1755015865085E-3</v>
      </c>
      <c r="G37" s="64">
        <f>+[5]Cuadro143!H14</f>
        <v>3.07</v>
      </c>
      <c r="H37" s="64">
        <f>+[5]Cuadro143!I14</f>
        <v>1.7737501591084501E-3</v>
      </c>
      <c r="I37" s="130"/>
      <c r="J37" s="11"/>
      <c r="K37" s="7"/>
    </row>
    <row r="38" spans="1:11">
      <c r="A38" s="7"/>
      <c r="B38" s="9" t="str">
        <f>+[5]Cuadro143!C15</f>
        <v>Sal</v>
      </c>
      <c r="C38" s="61">
        <f>+[5]Cuadro143!D15</f>
        <v>0.84</v>
      </c>
      <c r="D38" s="61">
        <f>+[5]Cuadro143!E15</f>
        <v>3.9202833503061799E-4</v>
      </c>
      <c r="E38" s="60">
        <f>+[5]Cuadro143!F15</f>
        <v>2.0499999999999998</v>
      </c>
      <c r="F38" s="60">
        <f>+[5]Cuadro143!G15</f>
        <v>1.28314511698196E-3</v>
      </c>
      <c r="G38" s="59">
        <f>+[5]Cuadro143!H15</f>
        <v>-0.27</v>
      </c>
      <c r="H38" s="61">
        <f>+[5]Cuadro143!I15</f>
        <v>-7.9513503188033798E-5</v>
      </c>
      <c r="I38" s="130"/>
      <c r="J38" s="11"/>
      <c r="K38" s="7"/>
    </row>
    <row r="39" spans="1:11">
      <c r="A39" s="7"/>
      <c r="B39" s="9" t="str">
        <f>+[5]Cuadro143!C16</f>
        <v>Otro condimento</v>
      </c>
      <c r="C39" s="59">
        <f>+[5]Cuadro143!D16</f>
        <v>5.42</v>
      </c>
      <c r="D39" s="59">
        <f>+[5]Cuadro143!E16</f>
        <v>1.7457800353276099E-3</v>
      </c>
      <c r="E39" s="60">
        <f>+[5]Cuadro143!F16</f>
        <v>5.01</v>
      </c>
      <c r="F39" s="60">
        <f>+[5]Cuadro143!G16</f>
        <v>1.93072296231518E-3</v>
      </c>
      <c r="G39" s="59">
        <f>+[5]Cuadro143!H16</f>
        <v>6.82</v>
      </c>
      <c r="H39" s="59">
        <f>+[5]Cuadro143!I16</f>
        <v>1.9318592296232999E-3</v>
      </c>
      <c r="I39" s="13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>
      <c r="A41" s="7"/>
      <c r="B41" s="9"/>
      <c r="C41" s="183" t="s">
        <v>225</v>
      </c>
      <c r="D41" s="183"/>
      <c r="E41" s="183" t="s">
        <v>69</v>
      </c>
      <c r="F41" s="183"/>
      <c r="G41" s="183" t="s">
        <v>70</v>
      </c>
      <c r="H41" s="183"/>
      <c r="I41" s="130"/>
      <c r="J41" s="11"/>
      <c r="K41" s="7"/>
    </row>
    <row r="42" spans="1:11">
      <c r="A42" s="7"/>
      <c r="B42" s="153" t="s">
        <v>146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>
      <c r="A44" s="7"/>
      <c r="B44" s="19" t="str">
        <f>+[5]Cuadro143!C17</f>
        <v>Abarrotes</v>
      </c>
      <c r="C44" s="64">
        <f>+[5]Cuadro143!D17</f>
        <v>1.25</v>
      </c>
      <c r="D44" s="64">
        <f>+[5]Cuadro143!E17</f>
        <v>8.1291027892373396E-3</v>
      </c>
      <c r="E44" s="64">
        <f>+[5]Cuadro143!F17</f>
        <v>1.06</v>
      </c>
      <c r="F44" s="64">
        <f>+[5]Cuadro143!G17</f>
        <v>7.6441878834010201E-3</v>
      </c>
      <c r="G44" s="64">
        <f>+[5]Cuadro143!H17</f>
        <v>1.62</v>
      </c>
      <c r="H44" s="64">
        <f>+[5]Cuadro143!I17</f>
        <v>7.6284507523760401E-3</v>
      </c>
      <c r="I44" s="130"/>
      <c r="J44" s="11"/>
      <c r="K44" s="7"/>
    </row>
    <row r="45" spans="1:11">
      <c r="A45" s="7"/>
      <c r="B45" s="9" t="str">
        <f>+[5]Cuadro143!C18</f>
        <v>Sopas-cremas</v>
      </c>
      <c r="C45" s="61">
        <f>+[5]Cuadro143!D18</f>
        <v>-0.55000000000000004</v>
      </c>
      <c r="D45" s="61">
        <f>+[5]Cuadro143!E18</f>
        <v>-3.0570701535872E-4</v>
      </c>
      <c r="E45" s="60">
        <f>+[5]Cuadro143!F18</f>
        <v>7.0000000000000007E-2</v>
      </c>
      <c r="F45" s="60">
        <f>+[5]Cuadro143!G18</f>
        <v>8.3818596313278598E-5</v>
      </c>
      <c r="G45" s="59">
        <f>+[5]Cuadro143!H18</f>
        <v>-3.98</v>
      </c>
      <c r="H45" s="61">
        <f>+[5]Cuadro143!I18</f>
        <v>-2.4447103165773298E-4</v>
      </c>
      <c r="I45" s="130"/>
      <c r="J45" s="11"/>
      <c r="K45" s="7"/>
    </row>
    <row r="46" spans="1:11">
      <c r="A46" s="7"/>
      <c r="B46" s="9" t="str">
        <f>+[5]Cuadro143!C19</f>
        <v>Salsa-aderezo</v>
      </c>
      <c r="C46" s="59">
        <f>+[5]Cuadro143!D19</f>
        <v>-0.22</v>
      </c>
      <c r="D46" s="59">
        <f>+[5]Cuadro143!E19</f>
        <v>-5.0453757129402099E-4</v>
      </c>
      <c r="E46" s="60">
        <f>+[5]Cuadro143!F19</f>
        <v>-0.11</v>
      </c>
      <c r="F46" s="60">
        <f>+[5]Cuadro143!G19</f>
        <v>-2.7047489980123698E-4</v>
      </c>
      <c r="G46" s="59">
        <f>+[5]Cuadro143!H19</f>
        <v>0.33</v>
      </c>
      <c r="H46" s="59">
        <f>+[5]Cuadro143!I19</f>
        <v>5.0112793438263201E-4</v>
      </c>
      <c r="I46" s="130"/>
      <c r="J46" s="11"/>
      <c r="K46" s="7"/>
    </row>
    <row r="47" spans="1:11">
      <c r="A47" s="7"/>
      <c r="B47" s="9" t="str">
        <f>+[5]Cuadro143!C20</f>
        <v>Confitería</v>
      </c>
      <c r="C47" s="61">
        <f>+[5]Cuadro143!D20</f>
        <v>2.58</v>
      </c>
      <c r="D47" s="61">
        <f>+[5]Cuadro143!E20</f>
        <v>4.2869249085122603E-3</v>
      </c>
      <c r="E47" s="60">
        <f>+[5]Cuadro143!F20</f>
        <v>2.16</v>
      </c>
      <c r="F47" s="60">
        <f>+[5]Cuadro143!G20</f>
        <v>3.1228012229743401E-3</v>
      </c>
      <c r="G47" s="59">
        <f>+[5]Cuadro143!H20</f>
        <v>2.35</v>
      </c>
      <c r="H47" s="61">
        <f>+[5]Cuadro143!I20</f>
        <v>3.78559741372016E-3</v>
      </c>
      <c r="I47" s="130"/>
      <c r="J47" s="11"/>
      <c r="K47" s="7"/>
    </row>
    <row r="48" spans="1:11">
      <c r="A48" s="7"/>
      <c r="B48" s="9" t="str">
        <f>+[5]Cuadro143!C21</f>
        <v>Otros abarrotes</v>
      </c>
      <c r="C48" s="59">
        <f>+[5]Cuadro143!D21</f>
        <v>2.37</v>
      </c>
      <c r="D48" s="59">
        <f>+[5]Cuadro143!E21</f>
        <v>4.7222007055453498E-3</v>
      </c>
      <c r="E48" s="60">
        <f>+[5]Cuadro143!F21</f>
        <v>2.27</v>
      </c>
      <c r="F48" s="60">
        <f>+[5]Cuadro143!G21</f>
        <v>4.7882675944307101E-3</v>
      </c>
      <c r="G48" s="59">
        <f>+[5]Cuadro143!H21</f>
        <v>2.38</v>
      </c>
      <c r="H48" s="59">
        <f>+[5]Cuadro143!I21</f>
        <v>3.6128167517168802E-3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83" t="s">
        <v>225</v>
      </c>
      <c r="D50" s="183"/>
      <c r="E50" s="183" t="s">
        <v>69</v>
      </c>
      <c r="F50" s="183"/>
      <c r="G50" s="183" t="s">
        <v>70</v>
      </c>
      <c r="H50" s="183"/>
      <c r="I50" s="20"/>
      <c r="J50" s="11"/>
      <c r="K50" s="7"/>
    </row>
    <row r="51" spans="1:20">
      <c r="A51" s="7"/>
      <c r="B51" s="153" t="s">
        <v>146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>
      <c r="A53" s="7"/>
      <c r="B53" s="19" t="str">
        <f>+[5]Cuadro143!C22</f>
        <v>Bebida no alcohol</v>
      </c>
      <c r="C53" s="64">
        <f>+[5]Cuadro143!D22</f>
        <v>6.23</v>
      </c>
      <c r="D53" s="64">
        <f>+[5]Cuadro143!E22</f>
        <v>5.2643198496704999E-2</v>
      </c>
      <c r="E53" s="64">
        <f>+[5]Cuadro143!F22</f>
        <v>7.69</v>
      </c>
      <c r="F53" s="64">
        <f>+[5]Cuadro143!G22</f>
        <v>6.7891129853256502E-2</v>
      </c>
      <c r="G53" s="64">
        <f>+[5]Cuadro143!H22</f>
        <v>5.25</v>
      </c>
      <c r="H53" s="64">
        <f>+[5]Cuadro143!I22</f>
        <v>2.8249855672699501E-2</v>
      </c>
      <c r="I53" s="20"/>
      <c r="J53" s="11"/>
      <c r="K53" s="7"/>
    </row>
    <row r="54" spans="1:20">
      <c r="A54" s="7"/>
      <c r="B54" s="9" t="str">
        <f>+[5]Cuadro143!C23</f>
        <v>Jugos</v>
      </c>
      <c r="C54" s="61">
        <f>+[5]Cuadro143!D23</f>
        <v>1.34</v>
      </c>
      <c r="D54" s="61">
        <f>+[5]Cuadro143!E23</f>
        <v>3.0656320174313602E-4</v>
      </c>
      <c r="E54" s="60">
        <f>+[5]Cuadro143!F23</f>
        <v>0.74</v>
      </c>
      <c r="F54" s="60">
        <f>+[5]Cuadro143!G23</f>
        <v>3.2122183335090999E-4</v>
      </c>
      <c r="G54" s="59">
        <f>+[5]Cuadro143!H23</f>
        <v>3.33</v>
      </c>
      <c r="H54" s="61">
        <f>+[5]Cuadro143!I23</f>
        <v>1.4588369571814E-4</v>
      </c>
      <c r="I54" s="20"/>
      <c r="J54" s="11"/>
      <c r="K54" s="7"/>
    </row>
    <row r="55" spans="1:20">
      <c r="A55" s="7"/>
      <c r="B55" s="9" t="str">
        <f>+[5]Cuadro143!C24</f>
        <v>Gaseosas</v>
      </c>
      <c r="C55" s="59">
        <f>+[5]Cuadro143!D24</f>
        <v>6.66</v>
      </c>
      <c r="D55" s="59">
        <f>+[5]Cuadro143!E24</f>
        <v>4.8010500390839303E-2</v>
      </c>
      <c r="E55" s="60">
        <f>+[5]Cuadro143!F24</f>
        <v>8.39</v>
      </c>
      <c r="F55" s="60">
        <f>+[5]Cuadro143!G24</f>
        <v>6.46698133194685E-2</v>
      </c>
      <c r="G55" s="59">
        <f>+[5]Cuadro143!H24</f>
        <v>5.37</v>
      </c>
      <c r="H55" s="59">
        <f>+[5]Cuadro143!I24</f>
        <v>2.1819134790257998E-2</v>
      </c>
      <c r="I55" s="20"/>
      <c r="J55" s="11"/>
      <c r="K55" s="7"/>
    </row>
    <row r="56" spans="1:20">
      <c r="A56" s="7"/>
      <c r="B56" s="9" t="str">
        <f>+[5]Cuadro143!C25</f>
        <v>Otra bebida no alc.</v>
      </c>
      <c r="C56" s="61">
        <f>+[5]Cuadro143!D25</f>
        <v>4.45</v>
      </c>
      <c r="D56" s="61">
        <f>+[5]Cuadro143!E25</f>
        <v>4.5035394078655503E-3</v>
      </c>
      <c r="E56" s="60">
        <f>+[5]Cuadro143!F25</f>
        <v>4.82</v>
      </c>
      <c r="F56" s="60">
        <f>+[5]Cuadro143!G25</f>
        <v>3.3082216162200299E-3</v>
      </c>
      <c r="G56" s="59">
        <f>+[5]Cuadro143!H25</f>
        <v>4.92</v>
      </c>
      <c r="H56" s="61">
        <f>+[5]Cuadro143!I25</f>
        <v>6.2679057573220998E-3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766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192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+[5]Cuadro144!C2</f>
        <v>Comidas</v>
      </c>
      <c r="C13" s="64">
        <f>+[5]Cuadro144!D2</f>
        <v>6.2</v>
      </c>
      <c r="D13" s="64">
        <f>+[5]Cuadro144!E2</f>
        <v>0.588422556234379</v>
      </c>
      <c r="E13" s="64">
        <f>+[5]Cuadro144!F2</f>
        <v>6.46</v>
      </c>
      <c r="F13" s="64">
        <f>+[5]Cuadro144!G2</f>
        <v>0.65578587026212898</v>
      </c>
      <c r="G13" s="64">
        <f>+[5]Cuadro144!H2</f>
        <v>7.08</v>
      </c>
      <c r="H13" s="64">
        <f>+[5]Cuadro144!I2</f>
        <v>0.54618667822290301</v>
      </c>
      <c r="I13" s="101"/>
      <c r="J13" s="11"/>
      <c r="K13" s="7"/>
    </row>
    <row r="14" spans="1:22">
      <c r="A14" s="7"/>
      <c r="B14" s="9" t="str">
        <f>+[5]Cuadro144!C3</f>
        <v>Restaurante</v>
      </c>
      <c r="C14" s="61">
        <f>+[5]Cuadro144!D3</f>
        <v>6.76</v>
      </c>
      <c r="D14" s="61">
        <f>+[5]Cuadro144!E3</f>
        <v>0.53942803968962905</v>
      </c>
      <c r="E14" s="60">
        <f>+[5]Cuadro144!F3</f>
        <v>7.05</v>
      </c>
      <c r="F14" s="60">
        <f>+[5]Cuadro144!G3</f>
        <v>0.60712825898478895</v>
      </c>
      <c r="G14" s="59">
        <f>+[5]Cuadro144!H3</f>
        <v>7.36</v>
      </c>
      <c r="H14" s="61">
        <f>+[5]Cuadro144!I3</f>
        <v>0.50962229560985794</v>
      </c>
      <c r="I14" s="129"/>
      <c r="J14" s="11"/>
      <c r="K14" s="7"/>
    </row>
    <row r="15" spans="1:22">
      <c r="A15" s="7"/>
      <c r="B15" s="9" t="str">
        <f>+[5]Cuadro144!C4</f>
        <v>Comida rápida</v>
      </c>
      <c r="C15" s="59">
        <f>+[5]Cuadro144!D4</f>
        <v>4.21</v>
      </c>
      <c r="D15" s="59">
        <f>+[5]Cuadro144!E4</f>
        <v>3.3217343757264498E-2</v>
      </c>
      <c r="E15" s="60">
        <f>+[5]Cuadro144!F4</f>
        <v>4</v>
      </c>
      <c r="F15" s="60">
        <f>+[5]Cuadro144!G4</f>
        <v>3.4341184562154403E-2</v>
      </c>
      <c r="G15" s="59">
        <f>+[5]Cuadro144!H4</f>
        <v>4.55</v>
      </c>
      <c r="H15" s="59">
        <f>+[5]Cuadro144!I4</f>
        <v>1.9867785762802799E-2</v>
      </c>
      <c r="I15" s="129"/>
      <c r="J15" s="11"/>
      <c r="K15" s="7"/>
    </row>
    <row r="16" spans="1:22">
      <c r="A16" s="7"/>
      <c r="B16" s="9" t="str">
        <f>+[5]Cuadro144!C5</f>
        <v>Otras comidas</v>
      </c>
      <c r="C16" s="59">
        <f>+[5]Cuadro144!D5</f>
        <v>2.2400000000000002</v>
      </c>
      <c r="D16" s="59">
        <f>+[5]Cuadro144!E5</f>
        <v>1.6165637533205102E-2</v>
      </c>
      <c r="E16" s="60">
        <f>+[5]Cuadro144!F5</f>
        <v>2.2000000000000002</v>
      </c>
      <c r="F16" s="60">
        <f>+[5]Cuadro144!G5</f>
        <v>1.49790479092663E-2</v>
      </c>
      <c r="G16" s="59">
        <f>+[5]Cuadro144!H5</f>
        <v>4.9000000000000004</v>
      </c>
      <c r="H16" s="59">
        <f>+[5]Cuadro144!I5</f>
        <v>1.7343024644153101E-2</v>
      </c>
      <c r="I16" s="129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</row>
    <row r="20" spans="1:1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>
      <c r="A22" s="7"/>
      <c r="B22" s="19" t="str">
        <f>+[5]Cuadro144!C6</f>
        <v>Restaurante</v>
      </c>
      <c r="C22" s="64">
        <f>+[5]Cuadro144!D6</f>
        <v>6.76</v>
      </c>
      <c r="D22" s="64">
        <f>+[5]Cuadro144!E6</f>
        <v>0.53942803968962905</v>
      </c>
      <c r="E22" s="64">
        <f>+[5]Cuadro144!F6</f>
        <v>7.05</v>
      </c>
      <c r="F22" s="64">
        <f>+[5]Cuadro144!G6</f>
        <v>0.60712825898478895</v>
      </c>
      <c r="G22" s="64">
        <f>+[5]Cuadro144!H6</f>
        <v>7.36</v>
      </c>
      <c r="H22" s="64">
        <f>+[5]Cuadro144!I6</f>
        <v>0.50962229560985794</v>
      </c>
      <c r="I22" s="20"/>
      <c r="J22" s="11"/>
      <c r="K22" s="7"/>
    </row>
    <row r="23" spans="1:11">
      <c r="A23" s="7"/>
      <c r="B23" s="9" t="str">
        <f>+[5]Cuadro144!C7</f>
        <v>Almuerzo</v>
      </c>
      <c r="C23" s="61">
        <f>+[5]Cuadro144!D7</f>
        <v>6.76</v>
      </c>
      <c r="D23" s="61">
        <f>+[5]Cuadro144!E7</f>
        <v>0.53942803968962905</v>
      </c>
      <c r="E23" s="60">
        <f>+[5]Cuadro144!F7</f>
        <v>7.05</v>
      </c>
      <c r="F23" s="60">
        <f>+[5]Cuadro144!G7</f>
        <v>0.60712825898478895</v>
      </c>
      <c r="G23" s="59">
        <f>+[5]Cuadro144!H7</f>
        <v>7.36</v>
      </c>
      <c r="H23" s="61">
        <f>+[5]Cuadro144!I7</f>
        <v>0.50962229560985794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</row>
    <row r="27" spans="1:1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>
      <c r="A29" s="7"/>
      <c r="B29" s="19" t="str">
        <f>+[5]Cuadro144!C8</f>
        <v>Comida rápida</v>
      </c>
      <c r="C29" s="64">
        <f>+[5]Cuadro144!D8</f>
        <v>4.21</v>
      </c>
      <c r="D29" s="64">
        <f>+[5]Cuadro144!E8</f>
        <v>3.3217343757264498E-2</v>
      </c>
      <c r="E29" s="64">
        <f>+[5]Cuadro144!F8</f>
        <v>4</v>
      </c>
      <c r="F29" s="64">
        <f>+[5]Cuadro144!G8</f>
        <v>3.4341184562154403E-2</v>
      </c>
      <c r="G29" s="64">
        <f>+[5]Cuadro144!H8</f>
        <v>4.55</v>
      </c>
      <c r="H29" s="64">
        <f>+[5]Cuadro144!I8</f>
        <v>1.9867785762802799E-2</v>
      </c>
      <c r="I29" s="20"/>
      <c r="J29" s="11"/>
      <c r="K29" s="7"/>
    </row>
    <row r="30" spans="1:11">
      <c r="A30" s="7"/>
      <c r="B30" s="9" t="str">
        <f>+[5]Cuadro144!C9</f>
        <v>Hamburguesa</v>
      </c>
      <c r="C30" s="61">
        <f>+[5]Cuadro144!D9</f>
        <v>4.97</v>
      </c>
      <c r="D30" s="61">
        <f>+[5]Cuadro144!E9</f>
        <v>2.1372452678506501E-2</v>
      </c>
      <c r="E30" s="60">
        <f>+[5]Cuadro144!F9</f>
        <v>5.32</v>
      </c>
      <c r="F30" s="60">
        <f>+[5]Cuadro144!G9</f>
        <v>2.3970866840869302E-2</v>
      </c>
      <c r="G30" s="59">
        <f>+[5]Cuadro144!H9</f>
        <v>5.09</v>
      </c>
      <c r="H30" s="61">
        <f>+[5]Cuadro144!I9</f>
        <v>1.34666317176138E-2</v>
      </c>
      <c r="I30" s="20"/>
      <c r="J30" s="11"/>
      <c r="K30" s="7"/>
    </row>
    <row r="31" spans="1:11">
      <c r="A31" s="7"/>
      <c r="B31" s="9" t="str">
        <f>+[5]Cuadro144!C10</f>
        <v>Comida caliente</v>
      </c>
      <c r="C31" s="61">
        <f>+[5]Cuadro144!D10</f>
        <v>3.3</v>
      </c>
      <c r="D31" s="61">
        <f>+[5]Cuadro144!E10</f>
        <v>1.18464496020708E-2</v>
      </c>
      <c r="E31" s="60">
        <f>+[5]Cuadro144!F10</f>
        <v>2.5499999999999998</v>
      </c>
      <c r="F31" s="60">
        <f>+[5]Cuadro144!G10</f>
        <v>1.04028405087434E-2</v>
      </c>
      <c r="G31" s="59">
        <f>+[5]Cuadro144!H10</f>
        <v>3.72</v>
      </c>
      <c r="H31" s="61">
        <f>+[5]Cuadro144!I10</f>
        <v>6.4015346362912198E-3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</row>
    <row r="35" spans="1:1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>
      <c r="A37" s="7"/>
      <c r="B37" s="19" t="str">
        <f>+[5]Cuadro144!C11</f>
        <v>Otras comidas</v>
      </c>
      <c r="C37" s="64">
        <f>+[5]Cuadro144!D11</f>
        <v>2.2400000000000002</v>
      </c>
      <c r="D37" s="64">
        <f>+[5]Cuadro144!E11</f>
        <v>1.6165637533205102E-2</v>
      </c>
      <c r="E37" s="64">
        <f>+[5]Cuadro144!F11</f>
        <v>2.2000000000000002</v>
      </c>
      <c r="F37" s="64">
        <f>+[5]Cuadro144!G11</f>
        <v>1.49790479092663E-2</v>
      </c>
      <c r="G37" s="64">
        <f>+[5]Cuadro144!H11</f>
        <v>4.9000000000000004</v>
      </c>
      <c r="H37" s="64">
        <f>+[5]Cuadro144!I11</f>
        <v>1.7343024644153101E-2</v>
      </c>
      <c r="I37" s="20"/>
      <c r="J37" s="11"/>
      <c r="K37" s="7"/>
    </row>
    <row r="38" spans="1:11">
      <c r="A38" s="7"/>
      <c r="B38" s="9" t="str">
        <f>+[5]Cuadro144!C12</f>
        <v>Gasto cafetería</v>
      </c>
      <c r="C38" s="61">
        <f>+[5]Cuadro144!D12</f>
        <v>2.62</v>
      </c>
      <c r="D38" s="61">
        <f>+[5]Cuadro144!E12</f>
        <v>1.1084980069375101E-2</v>
      </c>
      <c r="E38" s="60">
        <f>+[5]Cuadro144!F12</f>
        <v>3.36</v>
      </c>
      <c r="F38" s="60">
        <f>+[5]Cuadro144!G12</f>
        <v>1.41443410666759E-2</v>
      </c>
      <c r="G38" s="59">
        <f>+[5]Cuadro144!H12</f>
        <v>2.2400000000000002</v>
      </c>
      <c r="H38" s="61">
        <f>+[5]Cuadro144!I12</f>
        <v>2.5917180707914701E-3</v>
      </c>
      <c r="I38" s="20"/>
      <c r="J38" s="11"/>
      <c r="K38" s="7"/>
    </row>
    <row r="39" spans="1:11">
      <c r="A39" s="7"/>
      <c r="B39" s="9" t="str">
        <f>+[5]Cuadro144!C13</f>
        <v>Comida fría</v>
      </c>
      <c r="C39" s="61">
        <f>+[5]Cuadro144!D13</f>
        <v>1.71</v>
      </c>
      <c r="D39" s="61">
        <f>+[5]Cuadro144!E13</f>
        <v>5.1062442593336104E-3</v>
      </c>
      <c r="E39" s="60">
        <f>+[5]Cuadro144!F13</f>
        <v>0.39</v>
      </c>
      <c r="F39" s="60">
        <f>+[5]Cuadro144!G13</f>
        <v>1.01369826090793E-3</v>
      </c>
      <c r="G39" s="59">
        <f>+[5]Cuadro144!H13</f>
        <v>6.22</v>
      </c>
      <c r="H39" s="61">
        <f>+[5]Cuadro144!I13</f>
        <v>1.48174027038048E-2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114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+[5]Cuadro145!C2</f>
        <v>Alimentos</v>
      </c>
      <c r="C13" s="64">
        <f>+[5]Cuadro145!D2</f>
        <v>4.92</v>
      </c>
      <c r="D13" s="64">
        <f>+[5]Cuadro145!E2</f>
        <v>1.3454827998926899</v>
      </c>
      <c r="E13" s="64">
        <f>+[5]Cuadro145!F2</f>
        <v>5.42</v>
      </c>
      <c r="F13" s="64">
        <f>+[5]Cuadro145!G2</f>
        <v>1.8119674022850201</v>
      </c>
      <c r="G13" s="64">
        <f>+[5]Cuadro145!H2</f>
        <v>4.88</v>
      </c>
      <c r="H13" s="64">
        <f>+[5]Cuadro145!I2</f>
        <v>0.95661950572566801</v>
      </c>
      <c r="I13" s="87"/>
      <c r="J13" s="87"/>
      <c r="K13" s="87"/>
      <c r="L13" s="11"/>
      <c r="M13" s="7"/>
      <c r="R13" s="79"/>
      <c r="S13" s="79"/>
      <c r="T13" s="79"/>
    </row>
    <row r="14" spans="1:22">
      <c r="A14" s="7"/>
      <c r="B14" s="9" t="str">
        <f>+[5]Cuadro145!C3</f>
        <v>Almuerzo</v>
      </c>
      <c r="C14" s="59">
        <f>+[5]Cuadro145!D3</f>
        <v>6.76</v>
      </c>
      <c r="D14" s="59">
        <f>+[5]Cuadro145!E3</f>
        <v>0.53942803968962905</v>
      </c>
      <c r="E14" s="60">
        <f>+[5]Cuadro145!F3</f>
        <v>7.05</v>
      </c>
      <c r="F14" s="60">
        <f>+[5]Cuadro145!G3</f>
        <v>0.60712825898478895</v>
      </c>
      <c r="G14" s="59">
        <f>+[5]Cuadro145!H3</f>
        <v>7.36</v>
      </c>
      <c r="H14" s="59">
        <f>+[5]Cuadro145!I3</f>
        <v>0.50962229560985794</v>
      </c>
      <c r="I14" s="93">
        <f>+[5]Cuadro145!J3</f>
        <v>1</v>
      </c>
      <c r="J14" s="94">
        <f>+[5]Cuadro145!K3</f>
        <v>1</v>
      </c>
      <c r="K14" s="93">
        <f>+[5]Cuadro145!L3</f>
        <v>1</v>
      </c>
      <c r="L14" s="11"/>
      <c r="M14" s="7"/>
      <c r="R14" s="80"/>
      <c r="S14" s="81"/>
      <c r="T14" s="81"/>
      <c r="U14" s="82"/>
    </row>
    <row r="15" spans="1:22">
      <c r="A15" s="7"/>
      <c r="B15" s="9" t="str">
        <f>+[5]Cuadro145!C4</f>
        <v>Pollo</v>
      </c>
      <c r="C15" s="61">
        <f>+[5]Cuadro145!D4</f>
        <v>14.95</v>
      </c>
      <c r="D15" s="61">
        <f>+[5]Cuadro145!E4</f>
        <v>0.19236570296157501</v>
      </c>
      <c r="E15" s="60">
        <f>+[5]Cuadro145!F4</f>
        <v>15.91</v>
      </c>
      <c r="F15" s="60">
        <f>+[5]Cuadro145!G4</f>
        <v>0.27374788775682102</v>
      </c>
      <c r="G15" s="59">
        <f>+[5]Cuadro145!H4</f>
        <v>15.74</v>
      </c>
      <c r="H15" s="61">
        <f>+[5]Cuadro145!I4</f>
        <v>8.9625639141783398E-2</v>
      </c>
      <c r="I15" s="93">
        <f>+[5]Cuadro145!J4</f>
        <v>2</v>
      </c>
      <c r="J15" s="95">
        <f>+[5]Cuadro145!K4</f>
        <v>2</v>
      </c>
      <c r="K15" s="93">
        <f>+[5]Cuadro145!L4</f>
        <v>2</v>
      </c>
      <c r="L15" s="11"/>
      <c r="M15" s="7"/>
      <c r="O15" s="53"/>
      <c r="R15" s="80"/>
      <c r="S15" s="81"/>
      <c r="T15" s="81"/>
      <c r="U15" s="82"/>
    </row>
    <row r="16" spans="1:22">
      <c r="A16" s="7"/>
      <c r="B16" s="9" t="str">
        <f>+[5]Cuadro145!C5</f>
        <v>Leche</v>
      </c>
      <c r="C16" s="62">
        <f>+[5]Cuadro145!D5</f>
        <v>5.6</v>
      </c>
      <c r="D16" s="62">
        <f>+[5]Cuadro145!E5</f>
        <v>9.1192312575336595E-2</v>
      </c>
      <c r="E16" s="63">
        <f>+[5]Cuadro145!F5</f>
        <v>7.32</v>
      </c>
      <c r="F16" s="60">
        <f>+[5]Cuadro145!G5</f>
        <v>0.16296286186200901</v>
      </c>
      <c r="G16" s="59">
        <f>+[5]Cuadro145!H5</f>
        <v>3.36</v>
      </c>
      <c r="H16" s="62">
        <f>+[5]Cuadro145!I5</f>
        <v>3.00156242825294E-2</v>
      </c>
      <c r="I16" s="96">
        <f>+[5]Cuadro145!J5</f>
        <v>3</v>
      </c>
      <c r="J16" s="97">
        <f>+[5]Cuadro145!K5</f>
        <v>3</v>
      </c>
      <c r="K16" s="93">
        <f>+[5]Cuadro145!L5</f>
        <v>7</v>
      </c>
      <c r="L16" s="11"/>
      <c r="M16" s="7"/>
      <c r="O16" s="18"/>
      <c r="R16" s="80"/>
      <c r="S16" s="81"/>
      <c r="T16" s="81"/>
      <c r="U16" s="82"/>
    </row>
    <row r="17" spans="1:21">
      <c r="A17" s="7"/>
      <c r="B17" s="9" t="str">
        <f>+[5]Cuadro145!C6</f>
        <v>Tomate</v>
      </c>
      <c r="C17" s="59">
        <f>+[5]Cuadro145!D6</f>
        <v>61.3</v>
      </c>
      <c r="D17" s="59">
        <f>+[5]Cuadro145!E6</f>
        <v>8.7142872498875298E-2</v>
      </c>
      <c r="E17" s="60">
        <f>+[5]Cuadro145!F6</f>
        <v>56.14</v>
      </c>
      <c r="F17" s="60">
        <f>+[5]Cuadro145!G6</f>
        <v>0.118763509442544</v>
      </c>
      <c r="G17" s="59">
        <f>+[5]Cuadro145!H6</f>
        <v>66.260000000000005</v>
      </c>
      <c r="H17" s="59">
        <f>+[5]Cuadro145!I6</f>
        <v>4.2360439478062797E-2</v>
      </c>
      <c r="I17" s="93">
        <f>+[5]Cuadro145!J6</f>
        <v>4</v>
      </c>
      <c r="J17" s="94">
        <f>+[5]Cuadro145!K6</f>
        <v>4</v>
      </c>
      <c r="K17" s="93">
        <f>+[5]Cuadro145!L6</f>
        <v>5</v>
      </c>
      <c r="L17" s="11"/>
      <c r="M17" s="7"/>
      <c r="R17" s="80"/>
      <c r="S17" s="81"/>
      <c r="T17" s="81"/>
      <c r="U17" s="82"/>
    </row>
    <row r="18" spans="1:21">
      <c r="A18" s="7"/>
      <c r="B18" s="9" t="str">
        <f>+[5]Cuadro145!C7</f>
        <v>Otra fruta fresca</v>
      </c>
      <c r="C18" s="59">
        <f>+[5]Cuadro145!D7</f>
        <v>9.92</v>
      </c>
      <c r="D18" s="59">
        <f>+[5]Cuadro145!E7</f>
        <v>7.4471894144585896E-2</v>
      </c>
      <c r="E18" s="60">
        <f>+[5]Cuadro145!F7</f>
        <v>13.45</v>
      </c>
      <c r="F18" s="60">
        <f>+[5]Cuadro145!G7</f>
        <v>0.10322593437019301</v>
      </c>
      <c r="G18" s="59">
        <f>+[5]Cuadro145!H7</f>
        <v>6.93</v>
      </c>
      <c r="H18" s="59">
        <f>+[5]Cuadro145!I7</f>
        <v>7.6947374164411497E-2</v>
      </c>
      <c r="I18" s="93">
        <f>+[5]Cuadro145!J7</f>
        <v>5</v>
      </c>
      <c r="J18" s="94">
        <f>+[5]Cuadro145!K7</f>
        <v>5</v>
      </c>
      <c r="K18" s="93">
        <f>+[5]Cuadro145!L7</f>
        <v>3</v>
      </c>
      <c r="L18" s="11"/>
      <c r="M18" s="7"/>
      <c r="R18" s="80"/>
      <c r="S18" s="81"/>
      <c r="T18" s="81"/>
      <c r="U18" s="82"/>
    </row>
    <row r="19" spans="1:21">
      <c r="A19" s="7"/>
      <c r="B19" s="9" t="str">
        <f>+[5]Cuadro145!C8</f>
        <v>Frijol</v>
      </c>
      <c r="C19" s="61">
        <f>+[5]Cuadro145!D8</f>
        <v>15.51</v>
      </c>
      <c r="D19" s="61">
        <f>+[5]Cuadro145!E8</f>
        <v>5.63194011242781E-2</v>
      </c>
      <c r="E19" s="60">
        <f>+[5]Cuadro145!F8</f>
        <v>16</v>
      </c>
      <c r="F19" s="60">
        <f>+[5]Cuadro145!G8</f>
        <v>9.35355020571315E-2</v>
      </c>
      <c r="G19" s="59">
        <f>+[5]Cuadro145!H8</f>
        <v>15.82</v>
      </c>
      <c r="H19" s="61">
        <f>+[5]Cuadro145!I8</f>
        <v>2.0494373188404601E-2</v>
      </c>
      <c r="I19" s="93">
        <f>+[5]Cuadro145!J8</f>
        <v>6</v>
      </c>
      <c r="J19" s="95">
        <f>+[5]Cuadro145!K8</f>
        <v>6</v>
      </c>
      <c r="K19" s="93">
        <f>+[5]Cuadro145!L8</f>
        <v>11</v>
      </c>
      <c r="L19" s="11"/>
      <c r="M19" s="7"/>
      <c r="R19" s="80"/>
      <c r="S19" s="81"/>
      <c r="T19" s="81"/>
      <c r="U19" s="82"/>
    </row>
    <row r="20" spans="1:21">
      <c r="A20" s="7"/>
      <c r="B20" s="9" t="str">
        <f>+[5]Cuadro145!C9</f>
        <v>Gaseosas</v>
      </c>
      <c r="C20" s="59">
        <f>+[5]Cuadro145!D9</f>
        <v>6.66</v>
      </c>
      <c r="D20" s="59">
        <f>+[5]Cuadro145!E9</f>
        <v>4.8010500390839303E-2</v>
      </c>
      <c r="E20" s="60">
        <f>+[5]Cuadro145!F9</f>
        <v>8.39</v>
      </c>
      <c r="F20" s="60">
        <f>+[5]Cuadro145!G9</f>
        <v>6.46698133194685E-2</v>
      </c>
      <c r="G20" s="59">
        <f>+[5]Cuadro145!H9</f>
        <v>5.37</v>
      </c>
      <c r="H20" s="59">
        <f>+[5]Cuadro145!I9</f>
        <v>2.1819134790257998E-2</v>
      </c>
      <c r="I20" s="93">
        <f>+[5]Cuadro145!J9</f>
        <v>7</v>
      </c>
      <c r="J20" s="94">
        <f>+[5]Cuadro145!K9</f>
        <v>8</v>
      </c>
      <c r="K20" s="93">
        <f>+[5]Cuadro145!L9</f>
        <v>10</v>
      </c>
      <c r="L20" s="11"/>
      <c r="M20" s="7"/>
      <c r="P20" s="17"/>
      <c r="Q20" s="17"/>
      <c r="R20" s="80"/>
      <c r="S20" s="81"/>
      <c r="T20" s="81"/>
      <c r="U20" s="82"/>
    </row>
    <row r="21" spans="1:21">
      <c r="A21" s="7"/>
      <c r="B21" s="9" t="str">
        <f>+[5]Cuadro145!C10</f>
        <v>Huevos</v>
      </c>
      <c r="C21" s="59">
        <f>+[5]Cuadro145!D10</f>
        <v>6.7</v>
      </c>
      <c r="D21" s="59">
        <f>+[5]Cuadro145!E10</f>
        <v>4.4104769877222297E-2</v>
      </c>
      <c r="E21" s="60">
        <f>+[5]Cuadro145!F10</f>
        <v>7.05</v>
      </c>
      <c r="F21" s="60">
        <f>+[5]Cuadro145!G10</f>
        <v>6.0487135109217299E-2</v>
      </c>
      <c r="G21" s="59">
        <f>+[5]Cuadro145!H10</f>
        <v>5.42</v>
      </c>
      <c r="H21" s="59">
        <f>+[5]Cuadro145!I10</f>
        <v>1.48142077401051E-2</v>
      </c>
      <c r="I21" s="93">
        <f>+[5]Cuadro145!J10</f>
        <v>8</v>
      </c>
      <c r="J21" s="94">
        <f>+[5]Cuadro145!K10</f>
        <v>9</v>
      </c>
      <c r="K21" s="93">
        <f>+[5]Cuadro145!L10</f>
        <v>14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 t="str">
        <f>+[5]Cuadro145!C11</f>
        <v>Otros panadería</v>
      </c>
      <c r="C22" s="59">
        <f>+[5]Cuadro145!D11</f>
        <v>8.1</v>
      </c>
      <c r="D22" s="59">
        <f>+[5]Cuadro145!E11</f>
        <v>3.7691689689583301E-2</v>
      </c>
      <c r="E22" s="60">
        <f>+[5]Cuadro145!F11</f>
        <v>7.67</v>
      </c>
      <c r="F22" s="60">
        <f>+[5]Cuadro145!G11</f>
        <v>4.1618076570800099E-2</v>
      </c>
      <c r="G22" s="59">
        <f>+[5]Cuadro145!H11</f>
        <v>8.18</v>
      </c>
      <c r="H22" s="59">
        <f>+[5]Cuadro145!I11</f>
        <v>3.1285526189956503E-2</v>
      </c>
      <c r="I22" s="93">
        <f>+[5]Cuadro145!J11</f>
        <v>9</v>
      </c>
      <c r="J22" s="94">
        <f>+[5]Cuadro145!K11</f>
        <v>11</v>
      </c>
      <c r="K22" s="93">
        <f>+[5]Cuadro145!L11</f>
        <v>6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B23" s="9" t="str">
        <f>+[5]Cuadro145!C12</f>
        <v>Otras hortalizas</v>
      </c>
      <c r="C23" s="61">
        <f>+[5]Cuadro145!D12</f>
        <v>8.5399999999999991</v>
      </c>
      <c r="D23" s="61">
        <f>+[5]Cuadro145!E12</f>
        <v>3.1439582449550002E-2</v>
      </c>
      <c r="E23" s="60">
        <f>+[5]Cuadro145!F12</f>
        <v>6.33</v>
      </c>
      <c r="F23" s="60">
        <f>+[5]Cuadro145!G12</f>
        <v>2.6026082844866801E-2</v>
      </c>
      <c r="G23" s="59">
        <f>+[5]Cuadro145!H12</f>
        <v>15.46</v>
      </c>
      <c r="H23" s="61">
        <f>+[5]Cuadro145!I12</f>
        <v>5.86710951783063E-2</v>
      </c>
      <c r="I23" s="93">
        <f>+[5]Cuadro145!J12</f>
        <v>10</v>
      </c>
      <c r="J23" s="95">
        <f>+[5]Cuadro145!K12</f>
        <v>15</v>
      </c>
      <c r="K23" s="93">
        <f>+[5]Cuadro145!L12</f>
        <v>4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 t="str">
        <f>+[5]Cuadro145!C13</f>
        <v>Panela</v>
      </c>
      <c r="C24" s="59">
        <f>+[5]Cuadro145!D13</f>
        <v>14.45</v>
      </c>
      <c r="D24" s="59">
        <f>+[5]Cuadro145!E13</f>
        <v>2.7788021477288299E-2</v>
      </c>
      <c r="E24" s="60">
        <f>+[5]Cuadro145!F13</f>
        <v>17.16</v>
      </c>
      <c r="F24" s="60">
        <f>+[5]Cuadro145!G13</f>
        <v>6.7400869229993901E-2</v>
      </c>
      <c r="G24" s="59">
        <f>+[5]Cuadro145!H13</f>
        <v>8.08</v>
      </c>
      <c r="H24" s="59">
        <f>+[5]Cuadro145!I13</f>
        <v>5.1157808113211E-3</v>
      </c>
      <c r="I24" s="93">
        <f>+[5]Cuadro145!J13</f>
        <v>11</v>
      </c>
      <c r="J24" s="94">
        <f>+[5]Cuadro145!K13</f>
        <v>7</v>
      </c>
      <c r="K24" s="93">
        <f>+[5]Cuadro145!L13</f>
        <v>27</v>
      </c>
      <c r="L24" s="11"/>
      <c r="M24" s="7"/>
      <c r="R24" s="80"/>
      <c r="S24" s="81"/>
      <c r="T24" s="81"/>
      <c r="U24" s="82"/>
    </row>
    <row r="25" spans="1:21">
      <c r="A25" s="7"/>
      <c r="B25" s="77" t="str">
        <f>+[5]Cuadro145!C14</f>
        <v>Papa</v>
      </c>
      <c r="C25" s="61">
        <f>+[5]Cuadro145!D14</f>
        <v>4.7300000000000004</v>
      </c>
      <c r="D25" s="61">
        <f>+[5]Cuadro145!E14</f>
        <v>2.59150616198431E-2</v>
      </c>
      <c r="E25" s="60">
        <f>+[5]Cuadro145!F14</f>
        <v>4.79</v>
      </c>
      <c r="F25" s="60">
        <f>+[5]Cuadro145!G14</f>
        <v>4.4703124408110098E-2</v>
      </c>
      <c r="G25" s="59">
        <f>+[5]Cuadro145!H14</f>
        <v>11.79</v>
      </c>
      <c r="H25" s="61">
        <f>+[5]Cuadro145!I14</f>
        <v>2.9572426357710398E-2</v>
      </c>
      <c r="I25" s="93">
        <f>+[5]Cuadro145!J14</f>
        <v>12</v>
      </c>
      <c r="J25" s="95">
        <f>+[5]Cuadro145!K14</f>
        <v>10</v>
      </c>
      <c r="K25" s="93">
        <f>+[5]Cuadro145!L14</f>
        <v>8</v>
      </c>
      <c r="L25" s="11"/>
      <c r="M25" s="7"/>
      <c r="R25" s="80"/>
      <c r="S25" s="81"/>
      <c r="T25" s="81"/>
      <c r="U25" s="82"/>
    </row>
    <row r="26" spans="1:21">
      <c r="A26" s="7"/>
      <c r="B26" s="9" t="str">
        <f>+[5]Cuadro145!C15</f>
        <v>Chocolate</v>
      </c>
      <c r="C26" s="59">
        <f>+[5]Cuadro145!D15</f>
        <v>6.35</v>
      </c>
      <c r="D26" s="59">
        <f>+[5]Cuadro145!E15</f>
        <v>2.4307742747931699E-2</v>
      </c>
      <c r="E26" s="60">
        <f>+[5]Cuadro145!F15</f>
        <v>7.09</v>
      </c>
      <c r="F26" s="60">
        <f>+[5]Cuadro145!G15</f>
        <v>3.8673781003894403E-2</v>
      </c>
      <c r="G26" s="59">
        <f>+[5]Cuadro145!H15</f>
        <v>3.73</v>
      </c>
      <c r="H26" s="59">
        <f>+[5]Cuadro145!I15</f>
        <v>7.3327477726766099E-3</v>
      </c>
      <c r="I26" s="93">
        <f>+[5]Cuadro145!J15</f>
        <v>13</v>
      </c>
      <c r="J26" s="94">
        <f>+[5]Cuadro145!K15</f>
        <v>12</v>
      </c>
      <c r="K26" s="93">
        <f>+[5]Cuadro145!L15</f>
        <v>20</v>
      </c>
      <c r="L26" s="11"/>
      <c r="M26" s="7"/>
      <c r="R26" s="80"/>
      <c r="S26" s="81"/>
      <c r="T26" s="81"/>
      <c r="U26" s="82"/>
    </row>
    <row r="27" spans="1:21">
      <c r="A27" s="7"/>
      <c r="B27" s="9" t="str">
        <f>+[5]Cuadro145!C16</f>
        <v>Aceites</v>
      </c>
      <c r="C27" s="59">
        <f>+[5]Cuadro145!D16</f>
        <v>2.82</v>
      </c>
      <c r="D27" s="59">
        <f>+[5]Cuadro145!E16</f>
        <v>2.2594628631044299E-2</v>
      </c>
      <c r="E27" s="60">
        <f>+[5]Cuadro145!F16</f>
        <v>2.73</v>
      </c>
      <c r="F27" s="60">
        <f>+[5]Cuadro145!G16</f>
        <v>2.8099023233080798E-2</v>
      </c>
      <c r="G27" s="59">
        <f>+[5]Cuadro145!H16</f>
        <v>3.15</v>
      </c>
      <c r="H27" s="59">
        <f>+[5]Cuadro145!I16</f>
        <v>9.4826093253442007E-3</v>
      </c>
      <c r="I27" s="93">
        <f>+[5]Cuadro145!J16</f>
        <v>14</v>
      </c>
      <c r="J27" s="94">
        <f>+[5]Cuadro145!K16</f>
        <v>14</v>
      </c>
      <c r="K27" s="93">
        <f>+[5]Cuadro145!L16</f>
        <v>16</v>
      </c>
      <c r="L27" s="11"/>
      <c r="M27" s="7"/>
      <c r="R27" s="80"/>
      <c r="S27" s="81"/>
      <c r="T27" s="81"/>
      <c r="U27" s="82"/>
    </row>
    <row r="28" spans="1:21">
      <c r="A28" s="7"/>
      <c r="B28" s="9" t="str">
        <f>+[5]Cuadro145!C17</f>
        <v>Hamburguesa</v>
      </c>
      <c r="C28" s="59">
        <f>+[5]Cuadro145!D17</f>
        <v>4.97</v>
      </c>
      <c r="D28" s="59">
        <f>+[5]Cuadro145!E17</f>
        <v>2.1372452678506501E-2</v>
      </c>
      <c r="E28" s="60">
        <f>+[5]Cuadro145!F17</f>
        <v>5.32</v>
      </c>
      <c r="F28" s="60">
        <f>+[5]Cuadro145!G17</f>
        <v>2.3970866840869302E-2</v>
      </c>
      <c r="G28" s="59">
        <f>+[5]Cuadro145!H17</f>
        <v>5.09</v>
      </c>
      <c r="H28" s="59">
        <f>+[5]Cuadro145!I17</f>
        <v>1.34666317176138E-2</v>
      </c>
      <c r="I28" s="93">
        <f>+[5]Cuadro145!J17</f>
        <v>15</v>
      </c>
      <c r="J28" s="94">
        <f>+[5]Cuadro145!K17</f>
        <v>16</v>
      </c>
      <c r="K28" s="93">
        <f>+[5]Cuadro145!L17</f>
        <v>15</v>
      </c>
      <c r="L28" s="11"/>
      <c r="M28" s="7"/>
      <c r="R28" s="80"/>
      <c r="S28" s="81"/>
      <c r="T28" s="81"/>
      <c r="U28" s="82"/>
    </row>
    <row r="29" spans="1:21">
      <c r="A29" s="7"/>
      <c r="B29" s="77" t="str">
        <f>+[5]Cuadro145!C18</f>
        <v>Pan</v>
      </c>
      <c r="C29" s="61">
        <f>+[5]Cuadro145!D18</f>
        <v>1.54</v>
      </c>
      <c r="D29" s="61">
        <f>+[5]Cuadro145!E18</f>
        <v>1.7096346439484902E-2</v>
      </c>
      <c r="E29" s="60">
        <f>+[5]Cuadro145!F18</f>
        <v>1.17</v>
      </c>
      <c r="F29" s="60">
        <f>+[5]Cuadro145!G18</f>
        <v>2.0260668832010099E-2</v>
      </c>
      <c r="G29" s="59">
        <f>+[5]Cuadro145!H18</f>
        <v>0.32</v>
      </c>
      <c r="H29" s="61">
        <f>+[5]Cuadro145!I18</f>
        <v>1.24680910962409E-3</v>
      </c>
      <c r="I29" s="93">
        <f>+[5]Cuadro145!J18</f>
        <v>16</v>
      </c>
      <c r="J29" s="95">
        <f>+[5]Cuadro145!K18</f>
        <v>19</v>
      </c>
      <c r="K29" s="93">
        <f>+[5]Cuadro145!L18</f>
        <v>37</v>
      </c>
      <c r="L29" s="11"/>
      <c r="M29" s="7"/>
      <c r="R29" s="80"/>
      <c r="S29" s="81"/>
      <c r="T29" s="81"/>
      <c r="U29" s="82"/>
    </row>
    <row r="30" spans="1:21">
      <c r="A30" s="7"/>
      <c r="B30" s="9" t="str">
        <f>+[5]Cuadro145!C19</f>
        <v>Arroz</v>
      </c>
      <c r="C30" s="61">
        <f>+[5]Cuadro145!D19</f>
        <v>1.45</v>
      </c>
      <c r="D30" s="61">
        <f>+[5]Cuadro145!E19</f>
        <v>1.6971744449406599E-2</v>
      </c>
      <c r="E30" s="60">
        <f>+[5]Cuadro145!F19</f>
        <v>1.79</v>
      </c>
      <c r="F30" s="60">
        <f>+[5]Cuadro145!G19</f>
        <v>3.2810382858544401E-2</v>
      </c>
      <c r="G30" s="59">
        <f>+[5]Cuadro145!H19</f>
        <v>0.73</v>
      </c>
      <c r="H30" s="61">
        <f>+[5]Cuadro145!I19</f>
        <v>2.5541041276119498E-3</v>
      </c>
      <c r="I30" s="93">
        <f>+[5]Cuadro145!J19</f>
        <v>17</v>
      </c>
      <c r="J30" s="95">
        <f>+[5]Cuadro145!K19</f>
        <v>13</v>
      </c>
      <c r="K30" s="93">
        <f>+[5]Cuadro145!L19</f>
        <v>31</v>
      </c>
      <c r="L30" s="11"/>
      <c r="M30" s="7"/>
      <c r="R30" s="80"/>
      <c r="S30" s="81"/>
      <c r="T30" s="81"/>
      <c r="U30" s="82"/>
    </row>
    <row r="31" spans="1:21">
      <c r="A31" s="7"/>
      <c r="B31" s="9" t="str">
        <f>+[5]Cuadro145!C20</f>
        <v>Café</v>
      </c>
      <c r="C31" s="59">
        <f>+[5]Cuadro145!D20</f>
        <v>5.95</v>
      </c>
      <c r="D31" s="59">
        <f>+[5]Cuadro145!E20</f>
        <v>1.62061836426108E-2</v>
      </c>
      <c r="E31" s="60">
        <f>+[5]Cuadro145!F20</f>
        <v>6.62</v>
      </c>
      <c r="F31" s="60">
        <f>+[5]Cuadro145!G20</f>
        <v>2.0805610976216499E-2</v>
      </c>
      <c r="G31" s="59">
        <f>+[5]Cuadro145!H20</f>
        <v>5.19</v>
      </c>
      <c r="H31" s="59">
        <f>+[5]Cuadro145!I20</f>
        <v>1.5770420502598002E-2</v>
      </c>
      <c r="I31" s="93">
        <f>+[5]Cuadro145!J20</f>
        <v>18</v>
      </c>
      <c r="J31" s="94">
        <f>+[5]Cuadro145!K20</f>
        <v>18</v>
      </c>
      <c r="K31" s="93">
        <f>+[5]Cuadro145!L20</f>
        <v>12</v>
      </c>
      <c r="L31" s="11"/>
      <c r="M31" s="7"/>
      <c r="R31" s="80"/>
      <c r="S31" s="81"/>
      <c r="T31" s="81"/>
      <c r="U31" s="82"/>
    </row>
    <row r="32" spans="1:21">
      <c r="A32" s="7"/>
      <c r="B32" s="77" t="str">
        <f>+[5]Cuadro145!C21</f>
        <v>Pescado mar</v>
      </c>
      <c r="C32" s="61">
        <f>+[5]Cuadro145!D21</f>
        <v>2.99</v>
      </c>
      <c r="D32" s="61">
        <f>+[5]Cuadro145!E21</f>
        <v>1.57212037711985E-2</v>
      </c>
      <c r="E32" s="60">
        <f>+[5]Cuadro145!F21</f>
        <v>2.77</v>
      </c>
      <c r="F32" s="60">
        <f>+[5]Cuadro145!G21</f>
        <v>1.7662387000009001E-2</v>
      </c>
      <c r="G32" s="59">
        <f>+[5]Cuadro145!H21</f>
        <v>5.43</v>
      </c>
      <c r="H32" s="61">
        <f>+[5]Cuadro145!I21</f>
        <v>9.4745705815387805E-3</v>
      </c>
      <c r="I32" s="93">
        <f>+[5]Cuadro145!J21</f>
        <v>19</v>
      </c>
      <c r="J32" s="95">
        <f>+[5]Cuadro145!K21</f>
        <v>20</v>
      </c>
      <c r="K32" s="93">
        <f>+[5]Cuadro145!L21</f>
        <v>17</v>
      </c>
      <c r="L32" s="11"/>
      <c r="M32" s="7"/>
      <c r="R32" s="80"/>
      <c r="S32" s="81"/>
      <c r="T32" s="81"/>
      <c r="U32" s="82"/>
    </row>
    <row r="33" spans="1:21">
      <c r="A33" s="7"/>
      <c r="B33" s="9" t="str">
        <f>+[5]Cuadro145!C22</f>
        <v>Naranjas</v>
      </c>
      <c r="C33" s="59">
        <f>+[5]Cuadro145!D22</f>
        <v>35.840000000000003</v>
      </c>
      <c r="D33" s="59">
        <f>+[5]Cuadro145!E22</f>
        <v>1.55849527076047E-2</v>
      </c>
      <c r="E33" s="60">
        <f>+[5]Cuadro145!F22</f>
        <v>24.41</v>
      </c>
      <c r="F33" s="60">
        <f>+[5]Cuadro145!G22</f>
        <v>1.1447164668944401E-2</v>
      </c>
      <c r="G33" s="59">
        <f>+[5]Cuadro145!H22</f>
        <v>47.93</v>
      </c>
      <c r="H33" s="59">
        <f>+[5]Cuadro145!I22</f>
        <v>2.1867180363160699E-2</v>
      </c>
      <c r="I33" s="93">
        <f>+[5]Cuadro145!J22</f>
        <v>20</v>
      </c>
      <c r="J33" s="94">
        <f>+[5]Cuadro145!K22</f>
        <v>24</v>
      </c>
      <c r="K33" s="93">
        <f>+[5]Cuadro145!L22</f>
        <v>9</v>
      </c>
      <c r="L33" s="11"/>
      <c r="M33" s="7"/>
      <c r="R33" s="80"/>
      <c r="S33" s="81"/>
      <c r="T33" s="81"/>
      <c r="U33" s="82"/>
    </row>
    <row r="34" spans="1:21">
      <c r="A34" s="7"/>
      <c r="B34" s="9" t="str">
        <f>+[5]Cuadro145!C23</f>
        <v>Comida caliente</v>
      </c>
      <c r="C34" s="59">
        <f>+[5]Cuadro145!D23</f>
        <v>3.3</v>
      </c>
      <c r="D34" s="59">
        <f>+[5]Cuadro145!E23</f>
        <v>1.18464496020708E-2</v>
      </c>
      <c r="E34" s="60">
        <f>+[5]Cuadro145!F23</f>
        <v>2.5499999999999998</v>
      </c>
      <c r="F34" s="60">
        <f>+[5]Cuadro145!G23</f>
        <v>1.04028405087434E-2</v>
      </c>
      <c r="G34" s="59">
        <f>+[5]Cuadro145!H23</f>
        <v>3.72</v>
      </c>
      <c r="H34" s="59">
        <f>+[5]Cuadro145!I23</f>
        <v>6.4015346362912198E-3</v>
      </c>
      <c r="I34" s="93">
        <f>+[5]Cuadro145!J23</f>
        <v>21</v>
      </c>
      <c r="J34" s="94">
        <f>+[5]Cuadro145!K23</f>
        <v>27</v>
      </c>
      <c r="K34" s="93">
        <f>+[5]Cuadro145!L23</f>
        <v>22</v>
      </c>
      <c r="L34" s="11"/>
      <c r="M34" s="7"/>
      <c r="R34" s="80"/>
      <c r="S34" s="81"/>
      <c r="T34" s="81"/>
      <c r="U34" s="82"/>
    </row>
    <row r="35" spans="1:21">
      <c r="A35" s="7"/>
      <c r="B35" s="9" t="str">
        <f>+[5]Cuadro145!C24</f>
        <v>Revuelto verde</v>
      </c>
      <c r="C35" s="59">
        <f>+[5]Cuadro145!D24</f>
        <v>12.65</v>
      </c>
      <c r="D35" s="59">
        <f>+[5]Cuadro145!E24</f>
        <v>1.1794070890578E-2</v>
      </c>
      <c r="E35" s="60">
        <f>+[5]Cuadro145!F24</f>
        <v>15.44</v>
      </c>
      <c r="F35" s="60">
        <f>+[5]Cuadro145!G24</f>
        <v>2.2440463818569401E-2</v>
      </c>
      <c r="G35" s="59">
        <f>+[5]Cuadro145!H24</f>
        <v>4.3</v>
      </c>
      <c r="H35" s="59">
        <f>+[5]Cuadro145!I24</f>
        <v>2.2268922325165501E-3</v>
      </c>
      <c r="I35" s="93">
        <f>+[5]Cuadro145!J24</f>
        <v>22</v>
      </c>
      <c r="J35" s="94">
        <f>+[5]Cuadro145!K24</f>
        <v>17</v>
      </c>
      <c r="K35" s="93">
        <f>+[5]Cuadro145!L24</f>
        <v>32</v>
      </c>
      <c r="L35" s="11"/>
      <c r="M35" s="7"/>
      <c r="R35" s="80"/>
      <c r="S35" s="81"/>
      <c r="T35" s="81"/>
      <c r="U35" s="82"/>
    </row>
    <row r="36" spans="1:21">
      <c r="A36" s="7"/>
      <c r="B36" s="9" t="str">
        <f>+[5]Cuadro145!C25</f>
        <v>Gasto cafetería</v>
      </c>
      <c r="C36" s="59">
        <f>+[5]Cuadro145!D25</f>
        <v>2.62</v>
      </c>
      <c r="D36" s="59">
        <f>+[5]Cuadro145!E25</f>
        <v>1.1084980069375101E-2</v>
      </c>
      <c r="E36" s="60">
        <f>+[5]Cuadro145!F25</f>
        <v>3.36</v>
      </c>
      <c r="F36" s="60">
        <f>+[5]Cuadro145!G25</f>
        <v>1.41443410666759E-2</v>
      </c>
      <c r="G36" s="59">
        <f>+[5]Cuadro145!H25</f>
        <v>2.2400000000000002</v>
      </c>
      <c r="H36" s="59">
        <f>+[5]Cuadro145!I25</f>
        <v>2.5917180707914701E-3</v>
      </c>
      <c r="I36" s="93">
        <f>+[5]Cuadro145!J25</f>
        <v>23</v>
      </c>
      <c r="J36" s="94">
        <f>+[5]Cuadro145!K25</f>
        <v>22</v>
      </c>
      <c r="K36" s="93">
        <f>+[5]Cuadro145!L25</f>
        <v>30</v>
      </c>
      <c r="L36" s="11"/>
      <c r="M36" s="7"/>
      <c r="R36" s="80"/>
      <c r="S36" s="81"/>
      <c r="T36" s="81"/>
      <c r="U36" s="82"/>
    </row>
    <row r="37" spans="1:21">
      <c r="A37" s="7"/>
      <c r="B37" s="9" t="str">
        <f>+[5]Cuadro145!C26</f>
        <v>Carne embutida</v>
      </c>
      <c r="C37" s="59">
        <f>+[5]Cuadro145!D26</f>
        <v>2.6</v>
      </c>
      <c r="D37" s="59">
        <f>+[5]Cuadro145!E26</f>
        <v>1.0741649701909E-2</v>
      </c>
      <c r="E37" s="60">
        <f>+[5]Cuadro145!F26</f>
        <v>3.73</v>
      </c>
      <c r="F37" s="60">
        <f>+[5]Cuadro145!G26</f>
        <v>1.54151249473764E-2</v>
      </c>
      <c r="G37" s="59">
        <f>+[5]Cuadro145!H26</f>
        <v>0.11</v>
      </c>
      <c r="H37" s="59">
        <f>+[5]Cuadro145!I26</f>
        <v>6.4384826837784299E-4</v>
      </c>
      <c r="I37" s="93">
        <f>+[5]Cuadro145!J26</f>
        <v>24</v>
      </c>
      <c r="J37" s="94">
        <f>+[5]Cuadro145!K26</f>
        <v>21</v>
      </c>
      <c r="K37" s="93">
        <f>+[5]Cuadro145!L26</f>
        <v>38</v>
      </c>
      <c r="L37" s="11"/>
      <c r="M37" s="7"/>
      <c r="R37" s="80"/>
      <c r="S37" s="81"/>
      <c r="T37" s="81"/>
      <c r="U37" s="82"/>
    </row>
    <row r="38" spans="1:21">
      <c r="A38" s="7"/>
      <c r="B38" s="9" t="s">
        <v>105</v>
      </c>
      <c r="C38" s="86"/>
      <c r="D38" s="110">
        <f>+[5]Cuadro145!E27</f>
        <v>-2.172218509669837E-2</v>
      </c>
      <c r="E38" s="86"/>
      <c r="F38" s="108">
        <f>+[5]Cuadro145!G27</f>
        <v>4.2078813134394794E-3</v>
      </c>
      <c r="G38" s="86"/>
      <c r="H38" s="110">
        <f>+[5]Cuadro145!I27</f>
        <v>-1.6087260297264427E-2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168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+[5]Cuadro146!C2</f>
        <v>Vivienda</v>
      </c>
      <c r="C13" s="64">
        <f>+[5]Cuadro146!D2</f>
        <v>3.08</v>
      </c>
      <c r="D13" s="64">
        <f>+[5]Cuadro146!E2</f>
        <v>0.90919994847301899</v>
      </c>
      <c r="E13" s="64">
        <f>+[5]Cuadro146!F2</f>
        <v>4.09</v>
      </c>
      <c r="F13" s="64">
        <f>+[5]Cuadro146!G2</f>
        <v>1.15449586624638</v>
      </c>
      <c r="G13" s="64">
        <f>+[5]Cuadro146!H2</f>
        <v>1.45</v>
      </c>
      <c r="H13" s="64">
        <f>+[5]Cuadro146!I2</f>
        <v>0.42662494171975601</v>
      </c>
      <c r="I13" s="87"/>
      <c r="J13" s="87"/>
      <c r="K13" s="87"/>
      <c r="L13" s="11"/>
      <c r="M13" s="7"/>
    </row>
    <row r="14" spans="1:22">
      <c r="A14" s="7"/>
      <c r="B14" s="32" t="str">
        <f>+[5]Cuadro146!C3</f>
        <v>Gasto ocupación</v>
      </c>
      <c r="C14" s="59">
        <f>+[5]Cuadro146!D3</f>
        <v>3.37</v>
      </c>
      <c r="D14" s="59">
        <f>+[5]Cuadro146!E3</f>
        <v>0.69078844795852301</v>
      </c>
      <c r="E14" s="60">
        <f>+[5]Cuadro146!F3</f>
        <v>4.5199999999999996</v>
      </c>
      <c r="F14" s="60">
        <f>+[5]Cuadro146!G3</f>
        <v>0.82589866908493403</v>
      </c>
      <c r="G14" s="59">
        <f>+[5]Cuadro146!H3</f>
        <v>1.6</v>
      </c>
      <c r="H14" s="59">
        <f>+[5]Cuadro146!I3</f>
        <v>0.35686088814371902</v>
      </c>
      <c r="I14" s="93">
        <f>+[5]Cuadro146!J3</f>
        <v>1</v>
      </c>
      <c r="J14" s="94">
        <f>+[5]Cuadro146!K3</f>
        <v>1</v>
      </c>
      <c r="K14" s="93">
        <f>+[5]Cuadro146!L3</f>
        <v>1</v>
      </c>
      <c r="L14" s="11"/>
      <c r="M14" s="7"/>
      <c r="N14" s="6"/>
      <c r="O14" s="6"/>
    </row>
    <row r="15" spans="1:22">
      <c r="A15" s="7"/>
      <c r="B15" s="32" t="str">
        <f>+[5]Cuadro146!C4</f>
        <v>Gas y servicios pub.</v>
      </c>
      <c r="C15" s="62">
        <f>+[5]Cuadro146!D4</f>
        <v>3.11</v>
      </c>
      <c r="D15" s="62">
        <f>+[5]Cuadro146!E4</f>
        <v>0.17353847693160601</v>
      </c>
      <c r="E15" s="63">
        <f>+[5]Cuadro146!F4</f>
        <v>4.2</v>
      </c>
      <c r="F15" s="60">
        <f>+[5]Cuadro146!G4</f>
        <v>0.27050477041948701</v>
      </c>
      <c r="G15" s="59">
        <f>+[5]Cuadro146!H4</f>
        <v>1.99</v>
      </c>
      <c r="H15" s="62">
        <f>+[5]Cuadro146!I4</f>
        <v>7.5672543368632897E-2</v>
      </c>
      <c r="I15" s="96">
        <f>+[5]Cuadro146!J4</f>
        <v>2</v>
      </c>
      <c r="J15" s="95">
        <f>+[5]Cuadro146!K4</f>
        <v>2</v>
      </c>
      <c r="K15" s="93">
        <f>+[5]Cuadro146!L4</f>
        <v>2</v>
      </c>
      <c r="L15" s="11"/>
      <c r="M15" s="7"/>
      <c r="N15" s="6"/>
      <c r="O15" s="157"/>
    </row>
    <row r="16" spans="1:22">
      <c r="A16" s="7"/>
      <c r="B16" s="32" t="str">
        <f>+[5]Cuadro146!C5</f>
        <v>Muebles</v>
      </c>
      <c r="C16" s="59">
        <f>+[5]Cuadro146!D5</f>
        <v>-0.61</v>
      </c>
      <c r="D16" s="59">
        <f>+[5]Cuadro146!E5</f>
        <v>-3.3674833084568301E-3</v>
      </c>
      <c r="E16" s="60">
        <f>+[5]Cuadro146!F5</f>
        <v>0.43</v>
      </c>
      <c r="F16" s="60">
        <f>+[5]Cuadro146!G5</f>
        <v>1.71104821650571E-3</v>
      </c>
      <c r="G16" s="59">
        <f>+[5]Cuadro146!H5</f>
        <v>-2</v>
      </c>
      <c r="H16" s="59">
        <f>+[5]Cuadro146!I5</f>
        <v>-1.93858635975547E-2</v>
      </c>
      <c r="I16" s="93">
        <f>+[5]Cuadro146!J5</f>
        <v>6</v>
      </c>
      <c r="J16" s="95">
        <f>+[5]Cuadro146!K5</f>
        <v>5</v>
      </c>
      <c r="K16" s="93">
        <f>+[5]Cuadro146!L5</f>
        <v>7</v>
      </c>
      <c r="L16" s="11"/>
      <c r="M16" s="7"/>
      <c r="N16" s="6"/>
      <c r="O16" s="6"/>
    </row>
    <row r="17" spans="1:21">
      <c r="A17" s="7"/>
      <c r="B17" s="32" t="str">
        <f>+[5]Cuadro146!C6</f>
        <v>Aparatos domés.</v>
      </c>
      <c r="C17" s="61">
        <f>+[5]Cuadro146!D6</f>
        <v>-0.11</v>
      </c>
      <c r="D17" s="61">
        <f>+[5]Cuadro146!E6</f>
        <v>-5.4638902256432605E-4</v>
      </c>
      <c r="E17" s="60">
        <f>+[5]Cuadro146!F6</f>
        <v>-0.78</v>
      </c>
      <c r="F17" s="60">
        <f>+[5]Cuadro146!G6</f>
        <v>-5.0086377088998102E-3</v>
      </c>
      <c r="G17" s="59">
        <f>+[5]Cuadro146!H6</f>
        <v>0.76</v>
      </c>
      <c r="H17" s="61">
        <f>+[5]Cuadro146!I6</f>
        <v>3.37915008340361E-3</v>
      </c>
      <c r="I17" s="93">
        <f>+[5]Cuadro146!J6</f>
        <v>5</v>
      </c>
      <c r="J17" s="94">
        <f>+[5]Cuadro146!K6</f>
        <v>7</v>
      </c>
      <c r="K17" s="93">
        <f>+[5]Cuadro146!L6</f>
        <v>5</v>
      </c>
      <c r="L17" s="11"/>
      <c r="M17" s="7"/>
      <c r="N17" s="6"/>
      <c r="O17" s="6"/>
    </row>
    <row r="18" spans="1:21">
      <c r="A18" s="7"/>
      <c r="B18" s="32" t="str">
        <f>+[5]Cuadro146!C7</f>
        <v>Utensilios</v>
      </c>
      <c r="C18" s="59">
        <f>+[5]Cuadro146!D7</f>
        <v>-1.75</v>
      </c>
      <c r="D18" s="59">
        <f>+[5]Cuadro146!E7</f>
        <v>-7.2425842412464497E-3</v>
      </c>
      <c r="E18" s="60">
        <f>+[5]Cuadro146!F7</f>
        <v>-0.52</v>
      </c>
      <c r="F18" s="60">
        <f>+[5]Cuadro146!G7</f>
        <v>-1.60513993492235E-3</v>
      </c>
      <c r="G18" s="59">
        <f>+[5]Cuadro146!H7</f>
        <v>-2.31</v>
      </c>
      <c r="H18" s="59">
        <f>+[5]Cuadro146!I7</f>
        <v>-8.2364300412219506E-3</v>
      </c>
      <c r="I18" s="93">
        <f>+[5]Cuadro146!J7</f>
        <v>7</v>
      </c>
      <c r="J18" s="94">
        <f>+[5]Cuadro146!K7</f>
        <v>6</v>
      </c>
      <c r="K18" s="96">
        <f>+[5]Cuadro146!L7</f>
        <v>6</v>
      </c>
      <c r="L18" s="11"/>
      <c r="M18" s="7"/>
      <c r="N18" s="6"/>
      <c r="O18" s="6"/>
    </row>
    <row r="19" spans="1:21">
      <c r="A19" s="7"/>
      <c r="B19" s="32" t="str">
        <f>+[5]Cuadro146!C8</f>
        <v>Ropa hogar</v>
      </c>
      <c r="C19" s="59">
        <f>+[5]Cuadro146!D8</f>
        <v>2.73</v>
      </c>
      <c r="D19" s="59">
        <f>+[5]Cuadro146!E8</f>
        <v>5.91694517991699E-3</v>
      </c>
      <c r="E19" s="60">
        <f>+[5]Cuadro146!F8</f>
        <v>2.63</v>
      </c>
      <c r="F19" s="60">
        <f>+[5]Cuadro146!G8</f>
        <v>5.4997103949547604E-3</v>
      </c>
      <c r="G19" s="59">
        <f>+[5]Cuadro146!H8</f>
        <v>3.07</v>
      </c>
      <c r="H19" s="59">
        <f>+[5]Cuadro146!I8</f>
        <v>5.41211166553971E-3</v>
      </c>
      <c r="I19" s="96">
        <f>+[5]Cuadro146!J8</f>
        <v>4</v>
      </c>
      <c r="J19" s="94">
        <f>+[5]Cuadro146!K8</f>
        <v>4</v>
      </c>
      <c r="K19" s="93">
        <f>+[5]Cuadro146!L8</f>
        <v>4</v>
      </c>
      <c r="L19" s="11"/>
      <c r="M19" s="7"/>
      <c r="N19" s="6"/>
      <c r="O19" s="6"/>
    </row>
    <row r="20" spans="1:21">
      <c r="A20" s="7"/>
      <c r="B20" s="32" t="str">
        <f>+[5]Cuadro146!C9</f>
        <v>Articulo limpieza</v>
      </c>
      <c r="C20" s="59">
        <f>+[5]Cuadro146!D9</f>
        <v>3.05</v>
      </c>
      <c r="D20" s="59">
        <f>+[5]Cuadro146!E9</f>
        <v>5.3696570726839303E-2</v>
      </c>
      <c r="E20" s="60">
        <f>+[5]Cuadro146!F9</f>
        <v>3.11</v>
      </c>
      <c r="F20" s="60">
        <f>+[5]Cuadro146!G9</f>
        <v>6.09089140005621E-2</v>
      </c>
      <c r="G20" s="59">
        <f>+[5]Cuadro146!H9</f>
        <v>1.18</v>
      </c>
      <c r="H20" s="59">
        <f>+[5]Cuadro146!I9</f>
        <v>1.61597777074238E-2</v>
      </c>
      <c r="I20" s="93">
        <f>+[5]Cuadro146!J9</f>
        <v>3</v>
      </c>
      <c r="J20" s="97">
        <f>+[5]Cuadro146!K9</f>
        <v>3</v>
      </c>
      <c r="K20" s="93">
        <f>+[5]Cuadro146!L9</f>
        <v>3</v>
      </c>
      <c r="L20" s="11"/>
      <c r="M20" s="7"/>
      <c r="N20" s="6"/>
      <c r="O20" s="5"/>
    </row>
    <row r="21" spans="1:21">
      <c r="L21" s="11"/>
    </row>
    <row r="22" spans="1:21">
      <c r="A22" s="7"/>
      <c r="L22" s="11"/>
      <c r="M22" s="7"/>
    </row>
    <row r="23" spans="1:21">
      <c r="A23" s="7"/>
      <c r="B23" s="9"/>
      <c r="C23" s="184" t="s">
        <v>216</v>
      </c>
      <c r="D23" s="184"/>
      <c r="E23" s="184"/>
      <c r="F23" s="184"/>
      <c r="G23" s="184"/>
      <c r="H23" s="184"/>
      <c r="I23" s="184"/>
      <c r="J23" s="184"/>
      <c r="K23" s="184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182" t="s">
        <v>775</v>
      </c>
      <c r="D24" s="182"/>
      <c r="E24" s="182"/>
      <c r="F24" s="182"/>
      <c r="G24" s="182"/>
      <c r="H24" s="182"/>
      <c r="I24" s="182"/>
      <c r="J24" s="182"/>
      <c r="K24" s="182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/>
      <c r="E25" s="98">
        <v>2010</v>
      </c>
      <c r="F25" s="98">
        <v>2011</v>
      </c>
      <c r="G25" s="98">
        <v>2012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D26" s="9" t="s">
        <v>6</v>
      </c>
      <c r="E26" s="61">
        <f>+[5]Cuadro146a!B2</f>
        <v>3.52</v>
      </c>
      <c r="F26" s="60">
        <f>+[5]Cuadro146a!C2</f>
        <v>4.22</v>
      </c>
      <c r="G26" s="59">
        <f>+[5]Cuadro146a!D2</f>
        <v>3.08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D27" s="9" t="s">
        <v>4</v>
      </c>
      <c r="E27" s="59">
        <f>+[5]Cuadro146a!B3</f>
        <v>4.28</v>
      </c>
      <c r="F27" s="60">
        <f>+[5]Cuadro146a!C3</f>
        <v>3.64</v>
      </c>
      <c r="G27" s="59">
        <f>+[5]Cuadro146a!D3</f>
        <v>4.0599999999999996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191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+[5]Cuadro147!C2</f>
        <v>Gasto ocupación</v>
      </c>
      <c r="C13" s="64">
        <f>+[5]Cuadro147!D2</f>
        <v>3.37</v>
      </c>
      <c r="D13" s="64">
        <f>+[5]Cuadro147!E2</f>
        <v>0.69078844795852301</v>
      </c>
      <c r="E13" s="64">
        <f>+[5]Cuadro147!F2</f>
        <v>4.5199999999999996</v>
      </c>
      <c r="F13" s="64">
        <f>+[5]Cuadro147!G2</f>
        <v>0.82589866908493403</v>
      </c>
      <c r="G13" s="64">
        <f>+[5]Cuadro147!H2</f>
        <v>1.6</v>
      </c>
      <c r="H13" s="64">
        <f>+[5]Cuadro147!I2</f>
        <v>0.35686088814371902</v>
      </c>
      <c r="I13" s="101"/>
      <c r="J13" s="11"/>
      <c r="K13" s="7"/>
    </row>
    <row r="14" spans="1:22">
      <c r="A14" s="7"/>
      <c r="B14" s="9" t="str">
        <f>+[5]Cuadro147!C3</f>
        <v>Arrendamiento</v>
      </c>
      <c r="C14" s="61">
        <f>+[5]Cuadro147!D3</f>
        <v>3.53</v>
      </c>
      <c r="D14" s="61">
        <f>+[5]Cuadro147!E3</f>
        <v>0.271495445999273</v>
      </c>
      <c r="E14" s="60">
        <f>+[5]Cuadro147!F3</f>
        <v>4.41</v>
      </c>
      <c r="F14" s="60">
        <f>+[5]Cuadro147!G3</f>
        <v>0.46899912288055501</v>
      </c>
      <c r="G14" s="59">
        <f>+[5]Cuadro147!H3</f>
        <v>1.3</v>
      </c>
      <c r="H14" s="61">
        <f>+[5]Cuadro147!I3</f>
        <v>5.4604587413736201E-2</v>
      </c>
      <c r="I14" s="129"/>
      <c r="J14" s="11"/>
      <c r="K14" s="7"/>
    </row>
    <row r="15" spans="1:22">
      <c r="A15" s="7"/>
      <c r="B15" s="9" t="str">
        <f>+[5]Cuadro147!C4</f>
        <v>Ocupación vivienda</v>
      </c>
      <c r="C15" s="59">
        <f>+[5]Cuadro147!D4</f>
        <v>3.07</v>
      </c>
      <c r="D15" s="59">
        <f>+[5]Cuadro147!E4</f>
        <v>0.33411232621444698</v>
      </c>
      <c r="E15" s="60">
        <f>+[5]Cuadro147!F4</f>
        <v>4.59</v>
      </c>
      <c r="F15" s="60">
        <f>+[5]Cuadro147!G4</f>
        <v>0.33498424325285903</v>
      </c>
      <c r="G15" s="59">
        <f>+[5]Cuadro147!H4</f>
        <v>1.3</v>
      </c>
      <c r="H15" s="59">
        <f>+[5]Cuadro147!I4</f>
        <v>0.180832411794042</v>
      </c>
      <c r="I15" s="129"/>
      <c r="J15" s="11"/>
      <c r="K15" s="7"/>
    </row>
    <row r="16" spans="1:22">
      <c r="A16" s="7"/>
      <c r="B16" s="9" t="str">
        <f>+[5]Cuadro147!C5</f>
        <v>Otro gto ocupación</v>
      </c>
      <c r="C16" s="59">
        <f>+[5]Cuadro147!D5</f>
        <v>4.41</v>
      </c>
      <c r="D16" s="59">
        <f>+[5]Cuadro147!E5</f>
        <v>8.4830822112390805E-2</v>
      </c>
      <c r="E16" s="60">
        <f>+[5]Cuadro147!F5</f>
        <v>6.34</v>
      </c>
      <c r="F16" s="60">
        <f>+[5]Cuadro147!G5</f>
        <v>2.14431939277758E-2</v>
      </c>
      <c r="G16" s="59">
        <f>+[5]Cuadro147!H5</f>
        <v>2.91</v>
      </c>
      <c r="H16" s="59">
        <f>+[5]Cuadro147!I5</f>
        <v>0.122029343930419</v>
      </c>
      <c r="I16" s="129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</row>
    <row r="20" spans="1:20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>
      <c r="A22" s="7"/>
      <c r="B22" s="19" t="str">
        <f>+[5]Cuadro147!C6</f>
        <v>Arrendamiento</v>
      </c>
      <c r="C22" s="64">
        <f>+[5]Cuadro147!D6</f>
        <v>3.53</v>
      </c>
      <c r="D22" s="64">
        <f>+[5]Cuadro147!E6</f>
        <v>0.271495445999273</v>
      </c>
      <c r="E22" s="64">
        <f>+[5]Cuadro147!F6</f>
        <v>4.41</v>
      </c>
      <c r="F22" s="64">
        <f>+[5]Cuadro147!G6</f>
        <v>0.46899912288055501</v>
      </c>
      <c r="G22" s="64">
        <f>+[5]Cuadro147!H6</f>
        <v>1.3</v>
      </c>
      <c r="H22" s="64">
        <f>+[5]Cuadro147!I6</f>
        <v>5.4604587413736201E-2</v>
      </c>
      <c r="I22" s="20"/>
      <c r="J22" s="11"/>
      <c r="K22" s="7"/>
    </row>
    <row r="23" spans="1:20">
      <c r="A23" s="7"/>
      <c r="B23" s="9" t="str">
        <f>+[5]Cuadro147!C7</f>
        <v>Arren/to efectivo</v>
      </c>
      <c r="C23" s="61">
        <f>+[5]Cuadro147!D7</f>
        <v>3.53</v>
      </c>
      <c r="D23" s="61">
        <f>+[5]Cuadro147!E7</f>
        <v>0.271495445999273</v>
      </c>
      <c r="E23" s="60">
        <f>+[5]Cuadro147!F7</f>
        <v>4.41</v>
      </c>
      <c r="F23" s="60">
        <f>+[5]Cuadro147!G7</f>
        <v>0.46899912288055501</v>
      </c>
      <c r="G23" s="59">
        <f>+[5]Cuadro147!H7</f>
        <v>1.3</v>
      </c>
      <c r="H23" s="61">
        <f>+[5]Cuadro147!I7</f>
        <v>5.4604587413736201E-2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</row>
    <row r="27" spans="1:20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>
      <c r="A29" s="7"/>
      <c r="B29" s="19" t="str">
        <f>+[5]Cuadro147!C8</f>
        <v>Ocupación vivienda</v>
      </c>
      <c r="C29" s="64">
        <f>+[5]Cuadro147!D8</f>
        <v>3.07</v>
      </c>
      <c r="D29" s="64">
        <f>+[5]Cuadro147!E8</f>
        <v>0.33411232621444698</v>
      </c>
      <c r="E29" s="64">
        <f>+[5]Cuadro147!F8</f>
        <v>4.59</v>
      </c>
      <c r="F29" s="64">
        <f>+[5]Cuadro147!G8</f>
        <v>0.33498424325285903</v>
      </c>
      <c r="G29" s="64">
        <f>+[5]Cuadro147!H8</f>
        <v>1.3</v>
      </c>
      <c r="H29" s="64">
        <f>+[5]Cuadro147!I8</f>
        <v>0.180832411794042</v>
      </c>
      <c r="I29" s="20"/>
      <c r="J29" s="11"/>
      <c r="K29" s="7"/>
    </row>
    <row r="30" spans="1:20">
      <c r="A30" s="7"/>
      <c r="B30" s="9" t="str">
        <f>+[5]Cuadro147!C9</f>
        <v>Arren/to Imputado</v>
      </c>
      <c r="C30" s="61">
        <f>+[5]Cuadro147!D9</f>
        <v>3.07</v>
      </c>
      <c r="D30" s="61">
        <f>+[5]Cuadro147!E9</f>
        <v>0.33411232621444698</v>
      </c>
      <c r="E30" s="60">
        <f>+[5]Cuadro147!F9</f>
        <v>4.59</v>
      </c>
      <c r="F30" s="60">
        <f>+[5]Cuadro147!G9</f>
        <v>0.33498424325285903</v>
      </c>
      <c r="G30" s="59">
        <f>+[5]Cuadro147!H9</f>
        <v>1.3</v>
      </c>
      <c r="H30" s="61">
        <f>+[5]Cuadro147!I9</f>
        <v>0.180832411794042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3" t="s">
        <v>225</v>
      </c>
      <c r="D33" s="183"/>
      <c r="E33" s="183" t="s">
        <v>69</v>
      </c>
      <c r="F33" s="183"/>
      <c r="G33" s="183" t="s">
        <v>70</v>
      </c>
      <c r="H33" s="18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 t="s">
        <v>146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tr">
        <f>+[5]Cuadro147!C10</f>
        <v>Otro gto ocupación</v>
      </c>
      <c r="C36" s="64">
        <f>+[5]Cuadro147!D10</f>
        <v>4.41</v>
      </c>
      <c r="D36" s="64">
        <f>+[5]Cuadro147!E10</f>
        <v>8.4830822112390805E-2</v>
      </c>
      <c r="E36" s="64">
        <f>+[5]Cuadro147!F10</f>
        <v>6.34</v>
      </c>
      <c r="F36" s="64">
        <f>+[5]Cuadro147!G10</f>
        <v>2.14431939277758E-2</v>
      </c>
      <c r="G36" s="64">
        <f>+[5]Cuadro147!H10</f>
        <v>2.91</v>
      </c>
      <c r="H36" s="64">
        <f>+[5]Cuadro147!I10</f>
        <v>0.122029343930419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tr">
        <f>+[5]Cuadro147!C11</f>
        <v>Otro gto de ocupa.</v>
      </c>
      <c r="C37" s="61">
        <f>+[5]Cuadro147!D11</f>
        <v>4.41</v>
      </c>
      <c r="D37" s="61">
        <f>+[5]Cuadro147!E11</f>
        <v>8.4830822112390805E-2</v>
      </c>
      <c r="E37" s="60">
        <f>+[5]Cuadro147!F11</f>
        <v>6.34</v>
      </c>
      <c r="F37" s="60">
        <f>+[5]Cuadro147!G11</f>
        <v>2.14431939277758E-2</v>
      </c>
      <c r="G37" s="59">
        <f>+[5]Cuadro147!H11</f>
        <v>2.91</v>
      </c>
      <c r="H37" s="61">
        <f>+[5]Cuadro147!I11</f>
        <v>0.122029343930419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191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+[5]Cuadro148!C2</f>
        <v>Gas y servicios pub.</v>
      </c>
      <c r="C13" s="64">
        <f>+[5]Cuadro148!D2</f>
        <v>3.11</v>
      </c>
      <c r="D13" s="64">
        <f>+[5]Cuadro148!E2</f>
        <v>0.17353847693160601</v>
      </c>
      <c r="E13" s="64">
        <f>+[5]Cuadro148!F2</f>
        <v>4.2</v>
      </c>
      <c r="F13" s="64">
        <f>+[5]Cuadro148!G2</f>
        <v>0.27050477041948701</v>
      </c>
      <c r="G13" s="64">
        <f>+[5]Cuadro148!H2</f>
        <v>1.99</v>
      </c>
      <c r="H13" s="64">
        <f>+[5]Cuadro148!I2</f>
        <v>7.5672543368632897E-2</v>
      </c>
      <c r="I13" s="101"/>
      <c r="J13" s="11"/>
      <c r="K13" s="7"/>
    </row>
    <row r="14" spans="1:22">
      <c r="A14" s="7"/>
      <c r="B14" s="9" t="str">
        <f>+[5]Cuadro148!C3</f>
        <v>Gas domestico</v>
      </c>
      <c r="C14" s="61">
        <f>+[5]Cuadro148!D3</f>
        <v>20.45</v>
      </c>
      <c r="D14" s="61">
        <f>+[5]Cuadro148!E3</f>
        <v>0.164842881626418</v>
      </c>
      <c r="E14" s="60">
        <f>+[5]Cuadro148!F3</f>
        <v>20.260000000000002</v>
      </c>
      <c r="F14" s="60">
        <f>+[5]Cuadro148!G3</f>
        <v>0.24201934787972099</v>
      </c>
      <c r="G14" s="59">
        <f>+[5]Cuadro148!H3</f>
        <v>21.5</v>
      </c>
      <c r="H14" s="61">
        <f>+[5]Cuadro148!I3</f>
        <v>0.103981217585846</v>
      </c>
      <c r="I14" s="129"/>
      <c r="J14" s="11"/>
      <c r="K14" s="7"/>
    </row>
    <row r="15" spans="1:22">
      <c r="A15" s="7"/>
      <c r="B15" s="9" t="str">
        <f>+[5]Cuadro148!C4</f>
        <v>Servicios públicos</v>
      </c>
      <c r="C15" s="59">
        <f>+[5]Cuadro148!D4</f>
        <v>0.51</v>
      </c>
      <c r="D15" s="59">
        <f>+[5]Cuadro148!E4</f>
        <v>2.4346341144191E-2</v>
      </c>
      <c r="E15" s="60">
        <f>+[5]Cuadro148!F4</f>
        <v>0.96</v>
      </c>
      <c r="F15" s="60">
        <f>+[5]Cuadro148!G4</f>
        <v>5.0362239843639099E-2</v>
      </c>
      <c r="G15" s="59">
        <f>+[5]Cuadro148!H4</f>
        <v>-0.52</v>
      </c>
      <c r="H15" s="59">
        <f>+[5]Cuadro148!I4</f>
        <v>-1.7259560610717199E-2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20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tr">
        <f>+[5]Cuadro148!C5</f>
        <v>Gas domestico</v>
      </c>
      <c r="C21" s="64">
        <f>+[5]Cuadro148!D5</f>
        <v>20.45</v>
      </c>
      <c r="D21" s="64">
        <f>+[5]Cuadro148!E5</f>
        <v>0.164842881626418</v>
      </c>
      <c r="E21" s="64">
        <f>+[5]Cuadro148!F5</f>
        <v>20.260000000000002</v>
      </c>
      <c r="F21" s="64">
        <f>+[5]Cuadro148!G5</f>
        <v>0.24201934787972099</v>
      </c>
      <c r="G21" s="64">
        <f>+[5]Cuadro148!H5</f>
        <v>21.5</v>
      </c>
      <c r="H21" s="64">
        <f>+[5]Cuadro148!I5</f>
        <v>0.103981217585846</v>
      </c>
      <c r="I21" s="20"/>
      <c r="J21" s="11"/>
      <c r="K21" s="7"/>
    </row>
    <row r="22" spans="1:20">
      <c r="A22" s="7"/>
      <c r="B22" s="9" t="str">
        <f>+[5]Cuadro148!C6</f>
        <v>Gas</v>
      </c>
      <c r="C22" s="61">
        <f>+[5]Cuadro148!D6</f>
        <v>20.45</v>
      </c>
      <c r="D22" s="61">
        <f>+[5]Cuadro148!E6</f>
        <v>0.164842881626418</v>
      </c>
      <c r="E22" s="60">
        <f>+[5]Cuadro148!F6</f>
        <v>20.260000000000002</v>
      </c>
      <c r="F22" s="60">
        <f>+[5]Cuadro148!G6</f>
        <v>0.24201934787972099</v>
      </c>
      <c r="G22" s="59">
        <f>+[5]Cuadro148!H6</f>
        <v>21.5</v>
      </c>
      <c r="H22" s="61">
        <f>+[5]Cuadro148!I6</f>
        <v>0.103981217585846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83" t="s">
        <v>225</v>
      </c>
      <c r="D25" s="183"/>
      <c r="E25" s="183" t="s">
        <v>69</v>
      </c>
      <c r="F25" s="183"/>
      <c r="G25" s="183" t="s">
        <v>70</v>
      </c>
      <c r="H25" s="183"/>
      <c r="I25" s="20"/>
      <c r="J25" s="11"/>
      <c r="K25" s="7"/>
    </row>
    <row r="26" spans="1:20">
      <c r="A26" s="7"/>
      <c r="B26" s="141" t="s">
        <v>146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>
      <c r="A28" s="7"/>
      <c r="B28" s="19" t="str">
        <f>+[5]Cuadro148!C7</f>
        <v>Ocupación vivienda</v>
      </c>
      <c r="C28" s="64">
        <f>+[5]Cuadro148!D7</f>
        <v>3.07</v>
      </c>
      <c r="D28" s="64">
        <f>+[5]Cuadro148!E7</f>
        <v>0.33411232621444698</v>
      </c>
      <c r="E28" s="64">
        <f>+[5]Cuadro148!F7</f>
        <v>4.59</v>
      </c>
      <c r="F28" s="64">
        <f>+[5]Cuadro148!G7</f>
        <v>0.33498424325285903</v>
      </c>
      <c r="G28" s="64">
        <f>+[5]Cuadro148!H7</f>
        <v>1.3</v>
      </c>
      <c r="H28" s="64">
        <f>+[5]Cuadro148!I7</f>
        <v>0.180832411794042</v>
      </c>
      <c r="I28" s="20"/>
      <c r="J28" s="11"/>
      <c r="K28" s="7"/>
    </row>
    <row r="29" spans="1:20">
      <c r="A29" s="7"/>
      <c r="B29" s="9" t="str">
        <f>+[5]Cuadro148!C8</f>
        <v>Energía</v>
      </c>
      <c r="C29" s="61">
        <f>+[5]Cuadro148!D8</f>
        <v>2.61</v>
      </c>
      <c r="D29" s="61">
        <f>+[5]Cuadro148!E8</f>
        <v>6.1302373654949699E-2</v>
      </c>
      <c r="E29" s="60">
        <f>+[5]Cuadro148!F8</f>
        <v>3.38</v>
      </c>
      <c r="F29" s="60">
        <f>+[5]Cuadro148!G8</f>
        <v>9.0420579467267004E-2</v>
      </c>
      <c r="G29" s="59">
        <f>+[5]Cuadro148!H8</f>
        <v>2.19</v>
      </c>
      <c r="H29" s="61">
        <f>+[5]Cuadro148!I8</f>
        <v>3.3471232978671397E-2</v>
      </c>
      <c r="I29" s="20"/>
      <c r="J29" s="11"/>
      <c r="K29" s="7"/>
    </row>
    <row r="30" spans="1:20" s="17" customFormat="1">
      <c r="A30" s="7"/>
      <c r="B30" s="9" t="str">
        <f>+[5]Cuadro148!C9</f>
        <v>Acueducto</v>
      </c>
      <c r="C30" s="61">
        <f>+[5]Cuadro148!D9</f>
        <v>-1.48</v>
      </c>
      <c r="D30" s="61">
        <f>+[5]Cuadro148!E9</f>
        <v>-3.5890103271044201E-2</v>
      </c>
      <c r="E30" s="60">
        <f>+[5]Cuadro148!F9</f>
        <v>-1.48</v>
      </c>
      <c r="F30" s="60">
        <f>+[5]Cuadro148!G9</f>
        <v>-3.8049156843354498E-2</v>
      </c>
      <c r="G30" s="59">
        <f>+[5]Cuadro148!H9</f>
        <v>-2.76</v>
      </c>
      <c r="H30" s="61">
        <f>+[5]Cuadro148!I9</f>
        <v>-4.9424100441830002E-2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191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+[5]Cuadro149!C2</f>
        <v>Muebles</v>
      </c>
      <c r="C13" s="64">
        <f>+[5]Cuadro149!D2</f>
        <v>-0.61</v>
      </c>
      <c r="D13" s="64">
        <f>+[5]Cuadro149!E2</f>
        <v>-3.3674833084568301E-3</v>
      </c>
      <c r="E13" s="64">
        <f>+[5]Cuadro149!F2</f>
        <v>0.43</v>
      </c>
      <c r="F13" s="64">
        <f>+[5]Cuadro149!G2</f>
        <v>1.71104821650571E-3</v>
      </c>
      <c r="G13" s="64">
        <f>+[5]Cuadro149!H2</f>
        <v>-2</v>
      </c>
      <c r="H13" s="64">
        <f>+[5]Cuadro149!I2</f>
        <v>-1.93858635975547E-2</v>
      </c>
      <c r="I13" s="101"/>
      <c r="J13" s="11"/>
      <c r="K13" s="7"/>
    </row>
    <row r="14" spans="1:22">
      <c r="A14" s="7"/>
      <c r="B14" s="9" t="str">
        <f>+[5]Cuadro149!C3</f>
        <v>Juego completo</v>
      </c>
      <c r="C14" s="61">
        <f>+[5]Cuadro149!D3</f>
        <v>-0.66</v>
      </c>
      <c r="D14" s="61">
        <f>+[5]Cuadro149!E3</f>
        <v>-2.85336504370935E-3</v>
      </c>
      <c r="E14" s="60">
        <f>+[5]Cuadro149!F3</f>
        <v>0.51</v>
      </c>
      <c r="F14" s="60">
        <f>+[5]Cuadro149!G3</f>
        <v>1.4038765676949901E-3</v>
      </c>
      <c r="G14" s="59">
        <f>+[5]Cuadro149!H3</f>
        <v>-2.62</v>
      </c>
      <c r="H14" s="61">
        <f>+[5]Cuadro149!I3</f>
        <v>-2.05515034718112E-2</v>
      </c>
      <c r="I14" s="129"/>
      <c r="J14" s="11"/>
      <c r="K14" s="7"/>
    </row>
    <row r="15" spans="1:22">
      <c r="A15" s="7"/>
      <c r="B15" s="9" t="str">
        <f>+[5]Cuadro149!C4</f>
        <v>Otros muebles</v>
      </c>
      <c r="C15" s="59">
        <f>+[5]Cuadro149!D4</f>
        <v>-0.43</v>
      </c>
      <c r="D15" s="59">
        <f>+[5]Cuadro149!E4</f>
        <v>-5.1477312955704505E-4</v>
      </c>
      <c r="E15" s="60">
        <f>+[5]Cuadro149!F4</f>
        <v>0.27</v>
      </c>
      <c r="F15" s="60">
        <f>+[5]Cuadro149!G4</f>
        <v>3.3112764056189201E-4</v>
      </c>
      <c r="G15" s="59">
        <f>+[5]Cuadro149!H4</f>
        <v>0.64</v>
      </c>
      <c r="H15" s="59">
        <f>+[5]Cuadro149!I4</f>
        <v>1.1836951040394401E-3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20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>
      <c r="A21" s="7"/>
      <c r="B21" s="19" t="str">
        <f>+[5]Cuadro149!C5</f>
        <v>Juego completo</v>
      </c>
      <c r="C21" s="64">
        <f>+[5]Cuadro149!D5</f>
        <v>-0.66</v>
      </c>
      <c r="D21" s="64">
        <f>+[5]Cuadro149!E5</f>
        <v>-2.85336504370935E-3</v>
      </c>
      <c r="E21" s="64">
        <f>+[5]Cuadro149!F5</f>
        <v>0.51</v>
      </c>
      <c r="F21" s="64">
        <f>+[5]Cuadro149!G5</f>
        <v>1.4038765676949901E-3</v>
      </c>
      <c r="G21" s="64">
        <f>+[5]Cuadro149!H5</f>
        <v>-2.62</v>
      </c>
      <c r="H21" s="64">
        <f>+[5]Cuadro149!I5</f>
        <v>-2.05515034718112E-2</v>
      </c>
      <c r="I21" s="20"/>
      <c r="J21" s="11"/>
      <c r="K21" s="7"/>
    </row>
    <row r="22" spans="1:20">
      <c r="A22" s="7"/>
      <c r="B22" s="9" t="str">
        <f>+[5]Cuadro149!C6</f>
        <v>Sala</v>
      </c>
      <c r="C22" s="61">
        <f>+[5]Cuadro149!D6</f>
        <v>-0.31</v>
      </c>
      <c r="D22" s="61">
        <f>+[5]Cuadro149!E6</f>
        <v>-4.9375920046340702E-4</v>
      </c>
      <c r="E22" s="60">
        <f>+[5]Cuadro149!F6</f>
        <v>2.62</v>
      </c>
      <c r="F22" s="60">
        <f>+[5]Cuadro149!G6</f>
        <v>1.97486809322569E-3</v>
      </c>
      <c r="G22" s="59">
        <f>+[5]Cuadro149!H6</f>
        <v>-3.86</v>
      </c>
      <c r="H22" s="61">
        <f>+[5]Cuadro149!I6</f>
        <v>-1.51565673378894E-2</v>
      </c>
      <c r="I22" s="20"/>
      <c r="J22" s="11"/>
      <c r="K22" s="7"/>
    </row>
    <row r="23" spans="1:20">
      <c r="A23" s="7"/>
      <c r="B23" s="9" t="str">
        <f>+[5]Cuadro149!C7</f>
        <v>Comedor</v>
      </c>
      <c r="C23" s="61">
        <f>+[5]Cuadro149!D7</f>
        <v>-0.48</v>
      </c>
      <c r="D23" s="61">
        <f>+[5]Cuadro149!E7</f>
        <v>-4.9091945515758798E-4</v>
      </c>
      <c r="E23" s="60">
        <f>+[5]Cuadro149!F7</f>
        <v>2.0299999999999998</v>
      </c>
      <c r="F23" s="60">
        <f>+[5]Cuadro149!G7</f>
        <v>7.7943457337432205E-4</v>
      </c>
      <c r="G23" s="59">
        <f>+[5]Cuadro149!H7</f>
        <v>-1.38</v>
      </c>
      <c r="H23" s="61">
        <f>+[5]Cuadro149!I7</f>
        <v>-5.0611507271545097E-3</v>
      </c>
      <c r="I23" s="20"/>
      <c r="J23" s="11"/>
      <c r="K23" s="7"/>
    </row>
    <row r="24" spans="1:20">
      <c r="A24" s="7"/>
      <c r="B24" s="9" t="str">
        <f>+[5]Cuadro149!C8</f>
        <v>Alcoba</v>
      </c>
      <c r="C24" s="61">
        <f>+[5]Cuadro149!D8</f>
        <v>-1.1000000000000001</v>
      </c>
      <c r="D24" s="61">
        <f>+[5]Cuadro149!E8</f>
        <v>-1.87874945131875E-3</v>
      </c>
      <c r="E24" s="60">
        <f>+[5]Cuadro149!F8</f>
        <v>-0.8</v>
      </c>
      <c r="F24" s="60">
        <f>+[5]Cuadro149!G8</f>
        <v>-1.2920262863302099E-3</v>
      </c>
      <c r="G24" s="59">
        <f>+[5]Cuadro149!H8</f>
        <v>-1.08</v>
      </c>
      <c r="H24" s="61">
        <f>+[5]Cuadro149!I8</f>
        <v>-2.70011912024231E-4</v>
      </c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</row>
    <row r="28" spans="1:20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>
      <c r="A30" s="7"/>
      <c r="B30" s="19" t="str">
        <f>+[5]Cuadro149!C9</f>
        <v>Otros muebles</v>
      </c>
      <c r="C30" s="64">
        <f>+[5]Cuadro149!D9</f>
        <v>-0.43</v>
      </c>
      <c r="D30" s="64">
        <f>+[5]Cuadro149!E9</f>
        <v>-5.1477312955704505E-4</v>
      </c>
      <c r="E30" s="64">
        <f>+[5]Cuadro149!F9</f>
        <v>0.27</v>
      </c>
      <c r="F30" s="64">
        <f>+[5]Cuadro149!G9</f>
        <v>3.3112764056189201E-4</v>
      </c>
      <c r="G30" s="64">
        <f>+[5]Cuadro149!H9</f>
        <v>0.64</v>
      </c>
      <c r="H30" s="64">
        <f>+[5]Cuadro149!I9</f>
        <v>1.1836951040394401E-3</v>
      </c>
      <c r="I30" s="20"/>
      <c r="J30" s="11"/>
      <c r="K30" s="7"/>
    </row>
    <row r="31" spans="1:20">
      <c r="A31" s="7"/>
      <c r="B31" s="9" t="str">
        <f>+[5]Cuadro149!C10</f>
        <v>Otros equipos</v>
      </c>
      <c r="C31" s="61">
        <f>+[5]Cuadro149!D10</f>
        <v>-0.43</v>
      </c>
      <c r="D31" s="61">
        <f>+[5]Cuadro149!E10</f>
        <v>-5.1477312955704505E-4</v>
      </c>
      <c r="E31" s="60">
        <f>+[5]Cuadro149!F10</f>
        <v>0.27</v>
      </c>
      <c r="F31" s="60">
        <f>+[5]Cuadro149!G10</f>
        <v>3.3112764056189201E-4</v>
      </c>
      <c r="G31" s="59">
        <f>+[5]Cuadro149!H10</f>
        <v>0.64</v>
      </c>
      <c r="H31" s="61">
        <f>+[5]Cuadro149!I10</f>
        <v>1.1836951040394401E-3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191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+[5]Cuadro150!C2</f>
        <v>Aparatos domés.</v>
      </c>
      <c r="C13" s="64">
        <f>+[5]Cuadro150!D2</f>
        <v>-0.11</v>
      </c>
      <c r="D13" s="64">
        <f>+[5]Cuadro150!E2</f>
        <v>-5.4638902256432605E-4</v>
      </c>
      <c r="E13" s="64">
        <f>+[5]Cuadro150!F2</f>
        <v>-0.78</v>
      </c>
      <c r="F13" s="64">
        <f>+[5]Cuadro150!G2</f>
        <v>-5.0086377088998102E-3</v>
      </c>
      <c r="G13" s="64">
        <f>+[5]Cuadro150!H2</f>
        <v>0.76</v>
      </c>
      <c r="H13" s="64">
        <f>+[5]Cuadro150!I2</f>
        <v>3.37915008340361E-3</v>
      </c>
      <c r="I13" s="101"/>
      <c r="J13" s="11"/>
      <c r="K13" s="7"/>
    </row>
    <row r="14" spans="1:22">
      <c r="A14" s="7"/>
      <c r="B14" s="9" t="str">
        <f>+[5]Cuadro150!C3</f>
        <v>Aparatos hogar</v>
      </c>
      <c r="C14" s="61">
        <f>+[5]Cuadro150!D3</f>
        <v>-0.15</v>
      </c>
      <c r="D14" s="61">
        <f>+[5]Cuadro150!E3</f>
        <v>-7.2085882837877996E-4</v>
      </c>
      <c r="E14" s="60">
        <f>+[5]Cuadro150!F3</f>
        <v>-0.86</v>
      </c>
      <c r="F14" s="60">
        <f>+[5]Cuadro150!G3</f>
        <v>-5.28660186525473E-3</v>
      </c>
      <c r="G14" s="59">
        <f>+[5]Cuadro150!H3</f>
        <v>0.75</v>
      </c>
      <c r="H14" s="61">
        <f>+[5]Cuadro150!I3</f>
        <v>3.2248316430158598E-3</v>
      </c>
      <c r="I14" s="129"/>
      <c r="J14" s="11"/>
      <c r="K14" s="7"/>
    </row>
    <row r="15" spans="1:22">
      <c r="A15" s="7"/>
      <c r="B15" s="9" t="str">
        <f>+[5]Cuadro150!C4</f>
        <v>Repuestos hogar</v>
      </c>
      <c r="C15" s="59">
        <f>+[5]Cuadro150!D4</f>
        <v>1.2</v>
      </c>
      <c r="D15" s="59">
        <f>+[5]Cuadro150!E4</f>
        <v>1.9417388036525399E-4</v>
      </c>
      <c r="E15" s="60">
        <f>+[5]Cuadro150!F4</f>
        <v>1.0900000000000001</v>
      </c>
      <c r="F15" s="60">
        <f>+[5]Cuadro150!G4</f>
        <v>2.9850947863892398E-4</v>
      </c>
      <c r="G15" s="59">
        <f>+[5]Cuadro150!H4</f>
        <v>0.95</v>
      </c>
      <c r="H15" s="59">
        <f>+[5]Cuadro150!I4</f>
        <v>1.39138983287284E-4</v>
      </c>
      <c r="I15" s="129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</row>
    <row r="19" spans="1:1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>
      <c r="A21" s="7"/>
      <c r="B21" s="19" t="str">
        <f>+[5]Cuadro150!C5</f>
        <v>Aparatos hogar</v>
      </c>
      <c r="C21" s="64">
        <f>+[5]Cuadro150!D5</f>
        <v>-0.15</v>
      </c>
      <c r="D21" s="64">
        <f>+[5]Cuadro150!E5</f>
        <v>-7.2085882837877996E-4</v>
      </c>
      <c r="E21" s="64">
        <f>+[5]Cuadro150!F5</f>
        <v>-0.86</v>
      </c>
      <c r="F21" s="64">
        <f>+[5]Cuadro150!G5</f>
        <v>-5.28660186525473E-3</v>
      </c>
      <c r="G21" s="64">
        <f>+[5]Cuadro150!H5</f>
        <v>0.75</v>
      </c>
      <c r="H21" s="64">
        <f>+[5]Cuadro150!I5</f>
        <v>3.2248316430158598E-3</v>
      </c>
      <c r="I21" s="20"/>
      <c r="J21" s="11"/>
      <c r="K21" s="7"/>
    </row>
    <row r="22" spans="1:11">
      <c r="A22" s="7"/>
      <c r="B22" s="9" t="str">
        <f>+[5]Cuadro150!C6</f>
        <v>Nevera</v>
      </c>
      <c r="C22" s="61">
        <f>+[5]Cuadro150!D6</f>
        <v>0.35</v>
      </c>
      <c r="D22" s="61">
        <f>+[5]Cuadro150!E6</f>
        <v>7.01100563540197E-4</v>
      </c>
      <c r="E22" s="60">
        <f>+[5]Cuadro150!F6</f>
        <v>-0.23</v>
      </c>
      <c r="F22" s="60">
        <f>+[5]Cuadro150!G6</f>
        <v>-6.4691680559228297E-4</v>
      </c>
      <c r="G22" s="59">
        <f>+[5]Cuadro150!H6</f>
        <v>-0.44</v>
      </c>
      <c r="H22" s="61">
        <f>+[5]Cuadro150!I6</f>
        <v>-9.1390189916555804E-4</v>
      </c>
      <c r="I22" s="20"/>
      <c r="J22" s="11"/>
      <c r="K22" s="7"/>
    </row>
    <row r="23" spans="1:11">
      <c r="A23" s="7"/>
      <c r="B23" s="9" t="str">
        <f>+[5]Cuadro150!C7</f>
        <v>Estufa</v>
      </c>
      <c r="C23" s="61">
        <f>+[5]Cuadro150!D7</f>
        <v>-1.1599999999999999</v>
      </c>
      <c r="D23" s="61">
        <f>+[5]Cuadro150!E7</f>
        <v>-5.0245225011495297E-4</v>
      </c>
      <c r="E23" s="60">
        <f>+[5]Cuadro150!F7</f>
        <v>-0.66</v>
      </c>
      <c r="F23" s="60">
        <f>+[5]Cuadro150!G7</f>
        <v>-3.5729787734068899E-4</v>
      </c>
      <c r="G23" s="59">
        <f>+[5]Cuadro150!H7</f>
        <v>0.79</v>
      </c>
      <c r="H23" s="61">
        <f>+[5]Cuadro150!I7</f>
        <v>1.4007287849392299E-4</v>
      </c>
      <c r="I23" s="20"/>
      <c r="J23" s="11"/>
      <c r="K23" s="7"/>
    </row>
    <row r="24" spans="1:11">
      <c r="A24" s="7"/>
      <c r="B24" s="9" t="str">
        <f>+[5]Cuadro150!C8</f>
        <v>Lavadora</v>
      </c>
      <c r="C24" s="61">
        <f>+[5]Cuadro150!D8</f>
        <v>0.28000000000000003</v>
      </c>
      <c r="D24" s="61">
        <f>+[5]Cuadro150!E8</f>
        <v>5.1367943042547896E-4</v>
      </c>
      <c r="E24" s="60">
        <f>+[5]Cuadro150!F8</f>
        <v>-0.86</v>
      </c>
      <c r="F24" s="60">
        <f>+[5]Cuadro150!G8</f>
        <v>-1.8377992552960399E-3</v>
      </c>
      <c r="G24" s="59">
        <f>+[5]Cuadro150!H8</f>
        <v>2.4500000000000002</v>
      </c>
      <c r="H24" s="61">
        <f>+[5]Cuadro150!I8</f>
        <v>3.7809537248733802E-3</v>
      </c>
      <c r="I24" s="20"/>
      <c r="J24" s="11"/>
      <c r="K24" s="7"/>
    </row>
    <row r="25" spans="1:11">
      <c r="A25" s="7"/>
      <c r="B25" s="9" t="str">
        <f>+[5]Cuadro150!C9</f>
        <v>Otro aparato hogar</v>
      </c>
      <c r="C25" s="61">
        <f>+[5]Cuadro150!D9</f>
        <v>-2.57</v>
      </c>
      <c r="D25" s="61">
        <f>+[5]Cuadro150!E9</f>
        <v>-1.37431482687057E-3</v>
      </c>
      <c r="E25" s="60">
        <f>+[5]Cuadro150!F9</f>
        <v>-3.67</v>
      </c>
      <c r="F25" s="60">
        <f>+[5]Cuadro150!G9</f>
        <v>-2.4082831818761398E-3</v>
      </c>
      <c r="G25" s="59">
        <f>+[5]Cuadro150!H9</f>
        <v>0.65</v>
      </c>
      <c r="H25" s="61">
        <f>+[5]Cuadro150!I9</f>
        <v>3.2655340913166598E-4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83" t="s">
        <v>225</v>
      </c>
      <c r="D28" s="183"/>
      <c r="E28" s="183" t="s">
        <v>69</v>
      </c>
      <c r="F28" s="183"/>
      <c r="G28" s="183" t="s">
        <v>70</v>
      </c>
      <c r="H28" s="183"/>
      <c r="I28" s="20"/>
      <c r="J28" s="11"/>
      <c r="K28" s="7"/>
    </row>
    <row r="29" spans="1:11">
      <c r="A29" s="7"/>
      <c r="B29" s="141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>
      <c r="A31" s="7"/>
      <c r="B31" s="19" t="str">
        <f>+[5]Cuadro150!C10</f>
        <v>Repuestos hogar</v>
      </c>
      <c r="C31" s="64">
        <f>+[5]Cuadro150!D10</f>
        <v>1.2</v>
      </c>
      <c r="D31" s="64">
        <f>+[5]Cuadro150!E10</f>
        <v>1.9417388036525399E-4</v>
      </c>
      <c r="E31" s="64">
        <f>+[5]Cuadro150!F10</f>
        <v>1.0900000000000001</v>
      </c>
      <c r="F31" s="64">
        <f>+[5]Cuadro150!G10</f>
        <v>2.9850947863892398E-4</v>
      </c>
      <c r="G31" s="64">
        <f>+[5]Cuadro150!H10</f>
        <v>0.95</v>
      </c>
      <c r="H31" s="64">
        <f>+[5]Cuadro150!I10</f>
        <v>1.39138983287284E-4</v>
      </c>
      <c r="I31" s="20"/>
      <c r="J31" s="11"/>
      <c r="K31" s="7"/>
    </row>
    <row r="32" spans="1:11">
      <c r="A32" s="7"/>
      <c r="B32" s="9" t="str">
        <f>+[5]Cuadro150!C11</f>
        <v>Reparación hogar</v>
      </c>
      <c r="C32" s="61">
        <f>+[5]Cuadro150!D11</f>
        <v>1.2</v>
      </c>
      <c r="D32" s="61">
        <f>+[5]Cuadro150!E11</f>
        <v>1.9417388036525399E-4</v>
      </c>
      <c r="E32" s="60">
        <f>+[5]Cuadro150!F11</f>
        <v>1.0900000000000001</v>
      </c>
      <c r="F32" s="60">
        <f>+[5]Cuadro150!G11</f>
        <v>2.9850947863892398E-4</v>
      </c>
      <c r="G32" s="59">
        <f>+[5]Cuadro150!H11</f>
        <v>0.95</v>
      </c>
      <c r="H32" s="61">
        <f>+[5]Cuadro150!I11</f>
        <v>1.39138983287284E-4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191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+[5]Cuadro151!C2</f>
        <v>Utensilios</v>
      </c>
      <c r="C13" s="64">
        <f>+[5]Cuadro151!D2</f>
        <v>-1.75</v>
      </c>
      <c r="D13" s="64">
        <f>+[5]Cuadro151!E2</f>
        <v>-7.2425842412464497E-3</v>
      </c>
      <c r="E13" s="64">
        <f>+[5]Cuadro151!F2</f>
        <v>-0.52</v>
      </c>
      <c r="F13" s="64">
        <f>+[5]Cuadro151!G2</f>
        <v>-1.60513993492235E-3</v>
      </c>
      <c r="G13" s="64">
        <f>+[5]Cuadro151!H2</f>
        <v>-2.31</v>
      </c>
      <c r="H13" s="64">
        <f>+[5]Cuadro151!I2</f>
        <v>-8.2364300412219506E-3</v>
      </c>
      <c r="I13" s="101"/>
      <c r="J13" s="11"/>
      <c r="K13" s="7"/>
    </row>
    <row r="14" spans="1:22">
      <c r="A14" s="7"/>
      <c r="B14" s="9" t="str">
        <f>+[5]Cuadro151!C3</f>
        <v>De cocina</v>
      </c>
      <c r="C14" s="61">
        <f>+[5]Cuadro151!D3</f>
        <v>-1.47</v>
      </c>
      <c r="D14" s="61">
        <f>+[5]Cuadro151!E3</f>
        <v>-1.5135016340569901E-3</v>
      </c>
      <c r="E14" s="60">
        <f>+[5]Cuadro151!F3</f>
        <v>-2.5299999999999998</v>
      </c>
      <c r="F14" s="60">
        <f>+[5]Cuadro151!G3</f>
        <v>-2.69900685619335E-3</v>
      </c>
      <c r="G14" s="59">
        <f>+[5]Cuadro151!H3</f>
        <v>-0.67</v>
      </c>
      <c r="H14" s="61">
        <f>+[5]Cuadro151!I3</f>
        <v>-8.5314920567201998E-4</v>
      </c>
      <c r="I14" s="129"/>
      <c r="J14" s="11"/>
      <c r="K14" s="7"/>
    </row>
    <row r="15" spans="1:22">
      <c r="A15" s="7"/>
      <c r="B15" s="9" t="str">
        <f>+[5]Cuadro151!C4</f>
        <v>De comedor</v>
      </c>
      <c r="C15" s="59">
        <f>+[5]Cuadro151!D4</f>
        <v>3.71</v>
      </c>
      <c r="D15" s="59">
        <f>+[5]Cuadro151!E4</f>
        <v>3.1080563164184302E-3</v>
      </c>
      <c r="E15" s="60">
        <f>+[5]Cuadro151!F4</f>
        <v>3.36</v>
      </c>
      <c r="F15" s="60">
        <f>+[5]Cuadro151!G4</f>
        <v>2.6531386946415901E-3</v>
      </c>
      <c r="G15" s="59">
        <f>+[5]Cuadro151!H4</f>
        <v>3.9</v>
      </c>
      <c r="H15" s="59">
        <f>+[5]Cuadro151!I4</f>
        <v>2.4262517015549998E-3</v>
      </c>
      <c r="I15" s="129"/>
      <c r="J15" s="11"/>
      <c r="K15" s="7"/>
    </row>
    <row r="16" spans="1:22">
      <c r="A16" s="7"/>
      <c r="B16" s="9" t="str">
        <f>+[5]Cuadro151!C5</f>
        <v>Otros utensilios</v>
      </c>
      <c r="C16" s="59">
        <f>+[5]Cuadro151!D5</f>
        <v>-3.74</v>
      </c>
      <c r="D16" s="59">
        <f>+[5]Cuadro151!E5</f>
        <v>-8.4946920325156706E-3</v>
      </c>
      <c r="E16" s="60">
        <f>+[5]Cuadro151!F5</f>
        <v>-1.1299999999999999</v>
      </c>
      <c r="F16" s="60">
        <f>+[5]Cuadro151!G5</f>
        <v>-1.39041195234373E-3</v>
      </c>
      <c r="G16" s="59">
        <f>+[5]Cuadro151!H5</f>
        <v>-5.68</v>
      </c>
      <c r="H16" s="59">
        <f>+[5]Cuadro151!I5</f>
        <v>-9.4858778478264395E-3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+[5]Cuadro151!C6</f>
        <v>De cocina</v>
      </c>
      <c r="C22" s="64">
        <f>+[5]Cuadro151!D6</f>
        <v>-1.47</v>
      </c>
      <c r="D22" s="64">
        <f>+[5]Cuadro151!E6</f>
        <v>-1.5135016340569901E-3</v>
      </c>
      <c r="E22" s="64">
        <f>+[5]Cuadro151!F6</f>
        <v>-2.5299999999999998</v>
      </c>
      <c r="F22" s="64">
        <f>+[5]Cuadro151!G6</f>
        <v>-2.69900685619335E-3</v>
      </c>
      <c r="G22" s="64">
        <f>+[5]Cuadro151!H6</f>
        <v>-0.67</v>
      </c>
      <c r="H22" s="64">
        <f>+[5]Cuadro151!I6</f>
        <v>-8.5314920567201998E-4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+[5]Cuadro151!C7</f>
        <v>Ollas</v>
      </c>
      <c r="C23" s="61">
        <f>+[5]Cuadro151!D7</f>
        <v>-0.26</v>
      </c>
      <c r="D23" s="61">
        <f>+[5]Cuadro151!E7</f>
        <v>-1.9710313060278199E-4</v>
      </c>
      <c r="E23" s="60">
        <f>+[5]Cuadro151!F7</f>
        <v>-2.14</v>
      </c>
      <c r="F23" s="60">
        <f>+[5]Cuadro151!G7</f>
        <v>-1.7932222895788699E-3</v>
      </c>
      <c r="G23" s="59">
        <f>+[5]Cuadro151!H7</f>
        <v>1.32</v>
      </c>
      <c r="H23" s="61">
        <f>+[5]Cuadro151!I7</f>
        <v>1.1121792872544E-3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+[5]Cuadro151!C8</f>
        <v>Menaje hogar</v>
      </c>
      <c r="C24" s="61">
        <f>+[5]Cuadro151!D8</f>
        <v>-4.72</v>
      </c>
      <c r="D24" s="61">
        <f>+[5]Cuadro151!E8</f>
        <v>-1.2813570219364001E-3</v>
      </c>
      <c r="E24" s="60">
        <f>+[5]Cuadro151!F8</f>
        <v>-3.94</v>
      </c>
      <c r="F24" s="60">
        <f>+[5]Cuadro151!G8</f>
        <v>-9.0190414497224702E-4</v>
      </c>
      <c r="G24" s="59">
        <f>+[5]Cuadro151!H8</f>
        <v>-4.3099999999999996</v>
      </c>
      <c r="H24" s="61">
        <f>+[5]Cuadro151!I8</f>
        <v>-1.8565029412688199E-3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+[5]Cuadro151!C9</f>
        <v>De comedor</v>
      </c>
      <c r="C30" s="64">
        <f>+[5]Cuadro151!D9</f>
        <v>3.71</v>
      </c>
      <c r="D30" s="64">
        <f>+[5]Cuadro151!E9</f>
        <v>3.1080563164184302E-3</v>
      </c>
      <c r="E30" s="64">
        <f>+[5]Cuadro151!F9</f>
        <v>3.36</v>
      </c>
      <c r="F30" s="64">
        <f>+[5]Cuadro151!G9</f>
        <v>2.6531386946415901E-3</v>
      </c>
      <c r="G30" s="64">
        <f>+[5]Cuadro151!H9</f>
        <v>3.9</v>
      </c>
      <c r="H30" s="64">
        <f>+[5]Cuadro151!I9</f>
        <v>2.4262517015549998E-3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+[5]Cuadro151!C10</f>
        <v>Vajilla</v>
      </c>
      <c r="C31" s="61">
        <f>+[5]Cuadro151!D10</f>
        <v>4.21</v>
      </c>
      <c r="D31" s="61">
        <f>+[5]Cuadro151!E10</f>
        <v>3.1323491460324799E-3</v>
      </c>
      <c r="E31" s="60">
        <f>+[5]Cuadro151!F10</f>
        <v>4.09</v>
      </c>
      <c r="F31" s="60">
        <f>+[5]Cuadro151!G10</f>
        <v>2.7003490678592199E-3</v>
      </c>
      <c r="G31" s="59">
        <f>+[5]Cuadro151!H10</f>
        <v>4.18</v>
      </c>
      <c r="H31" s="61">
        <f>+[5]Cuadro151!I10</f>
        <v>2.5029424754528899E-3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+[5]Cuadro151!C11</f>
        <v>Cubiertos</v>
      </c>
      <c r="C32" s="61">
        <f>+[5]Cuadro151!D11</f>
        <v>-0.11</v>
      </c>
      <c r="D32" s="61">
        <f>+[5]Cuadro151!E11</f>
        <v>-1.03074596663974E-5</v>
      </c>
      <c r="E32" s="60">
        <f>+[5]Cuadro151!F11</f>
        <v>-0.2</v>
      </c>
      <c r="F32" s="60">
        <f>+[5]Cuadro151!G11</f>
        <v>-2.5879680057321001E-5</v>
      </c>
      <c r="G32" s="59">
        <f>+[5]Cuadro151!H11</f>
        <v>-3.01</v>
      </c>
      <c r="H32" s="61">
        <f>+[5]Cuadro151!I11</f>
        <v>-7.0213842326027301E-5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+[5]Cuadro151!C12</f>
        <v>Otros utensilios</v>
      </c>
      <c r="C38" s="64">
        <f>+[5]Cuadro151!D12</f>
        <v>-3.74</v>
      </c>
      <c r="D38" s="64">
        <f>+[5]Cuadro151!E12</f>
        <v>-8.4946920325156706E-3</v>
      </c>
      <c r="E38" s="64">
        <f>+[5]Cuadro151!F12</f>
        <v>-1.1299999999999999</v>
      </c>
      <c r="F38" s="64">
        <f>+[5]Cuadro151!G12</f>
        <v>-1.39041195234373E-3</v>
      </c>
      <c r="G38" s="64">
        <f>+[5]Cuadro151!H12</f>
        <v>-5.68</v>
      </c>
      <c r="H38" s="64">
        <f>+[5]Cuadro151!I12</f>
        <v>-9.4858778478264395E-3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+[5]Cuadro151!C13</f>
        <v>Otros domésticos</v>
      </c>
      <c r="C39" s="61">
        <f>+[5]Cuadro151!D13</f>
        <v>-3.74</v>
      </c>
      <c r="D39" s="61">
        <f>+[5]Cuadro151!E13</f>
        <v>-8.4946920325156706E-3</v>
      </c>
      <c r="E39" s="60">
        <f>+[5]Cuadro151!F13</f>
        <v>-1.1299999999999999</v>
      </c>
      <c r="F39" s="60">
        <f>+[5]Cuadro151!G13</f>
        <v>-1.39041195234373E-3</v>
      </c>
      <c r="G39" s="59">
        <f>+[5]Cuadro151!H13</f>
        <v>-5.68</v>
      </c>
      <c r="H39" s="61">
        <f>+[5]Cuadro151!I13</f>
        <v>-9.4858778478264395E-3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191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+[5]Cuadro152!C2</f>
        <v>Ropa hogar</v>
      </c>
      <c r="C13" s="64">
        <f>+[5]Cuadro152!D2</f>
        <v>2.73</v>
      </c>
      <c r="D13" s="64">
        <f>+[5]Cuadro152!E2</f>
        <v>5.91694517991699E-3</v>
      </c>
      <c r="E13" s="64">
        <f>+[5]Cuadro152!F2</f>
        <v>2.63</v>
      </c>
      <c r="F13" s="64">
        <f>+[5]Cuadro152!G2</f>
        <v>5.4997103949547604E-3</v>
      </c>
      <c r="G13" s="64">
        <f>+[5]Cuadro152!H2</f>
        <v>3.07</v>
      </c>
      <c r="H13" s="64">
        <f>+[5]Cuadro152!I2</f>
        <v>5.41211166553971E-3</v>
      </c>
      <c r="I13" s="101"/>
      <c r="J13" s="11"/>
      <c r="K13" s="7"/>
    </row>
    <row r="14" spans="1:22">
      <c r="A14" s="7"/>
      <c r="B14" s="9" t="str">
        <f>+[5]Cuadro152!C3</f>
        <v>Alcoba</v>
      </c>
      <c r="C14" s="61">
        <f>+[5]Cuadro152!D3</f>
        <v>2.48</v>
      </c>
      <c r="D14" s="61">
        <f>+[5]Cuadro152!E3</f>
        <v>3.9086272555855497E-3</v>
      </c>
      <c r="E14" s="60">
        <f>+[5]Cuadro152!F3</f>
        <v>2.44</v>
      </c>
      <c r="F14" s="60">
        <f>+[5]Cuadro152!G3</f>
        <v>4.8293653195622503E-3</v>
      </c>
      <c r="G14" s="59">
        <f>+[5]Cuadro152!H3</f>
        <v>1.98</v>
      </c>
      <c r="H14" s="61">
        <f>+[5]Cuadro152!I3</f>
        <v>7.4332110944366498E-4</v>
      </c>
      <c r="I14" s="129"/>
      <c r="J14" s="11"/>
      <c r="K14" s="7"/>
    </row>
    <row r="15" spans="1:22">
      <c r="A15" s="7"/>
      <c r="B15" s="9" t="str">
        <f>+[5]Cuadro152!C4</f>
        <v>Sala-Baño</v>
      </c>
      <c r="C15" s="59">
        <f>+[5]Cuadro152!D4</f>
        <v>3.41</v>
      </c>
      <c r="D15" s="59">
        <f>+[5]Cuadro152!E4</f>
        <v>2.0169828468669499E-3</v>
      </c>
      <c r="E15" s="60">
        <f>+[5]Cuadro152!F4</f>
        <v>6.16</v>
      </c>
      <c r="F15" s="60">
        <f>+[5]Cuadro152!G4</f>
        <v>6.8872638006648801E-4</v>
      </c>
      <c r="G15" s="59">
        <f>+[5]Cuadro152!H4</f>
        <v>3.38</v>
      </c>
      <c r="H15" s="59">
        <f>+[5]Cuadro152!I4</f>
        <v>4.6899823472873001E-3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+[5]Cuadro152!C5</f>
        <v>Alcoba</v>
      </c>
      <c r="C21" s="64">
        <f>+[5]Cuadro152!D5</f>
        <v>2.48</v>
      </c>
      <c r="D21" s="64">
        <f>+[5]Cuadro152!E5</f>
        <v>3.9086272555855497E-3</v>
      </c>
      <c r="E21" s="64">
        <f>+[5]Cuadro152!F5</f>
        <v>2.44</v>
      </c>
      <c r="F21" s="64">
        <f>+[5]Cuadro152!G5</f>
        <v>4.8293653195622503E-3</v>
      </c>
      <c r="G21" s="64">
        <f>+[5]Cuadro152!H5</f>
        <v>1.98</v>
      </c>
      <c r="H21" s="64">
        <f>+[5]Cuadro152!I5</f>
        <v>7.4332110944366498E-4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+[5]Cuadro152!C6</f>
        <v>Sabanas y fundas</v>
      </c>
      <c r="C22" s="61">
        <f>+[5]Cuadro152!D6</f>
        <v>5.52</v>
      </c>
      <c r="D22" s="61">
        <f>+[5]Cuadro152!E6</f>
        <v>2.4720100205749E-3</v>
      </c>
      <c r="E22" s="60">
        <f>+[5]Cuadro152!F6</f>
        <v>5.82</v>
      </c>
      <c r="F22" s="60">
        <f>+[5]Cuadro152!G6</f>
        <v>3.6893066182730099E-3</v>
      </c>
      <c r="G22" s="59">
        <f>+[5]Cuadro152!H6</f>
        <v>5.49</v>
      </c>
      <c r="H22" s="61">
        <f>+[5]Cuadro152!I6</f>
        <v>4.5391324725162501E-4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+[5]Cuadro152!C7</f>
        <v>Cobijas</v>
      </c>
      <c r="C23" s="61">
        <f>+[5]Cuadro152!D7</f>
        <v>0.51</v>
      </c>
      <c r="D23" s="61">
        <f>+[5]Cuadro152!E7</f>
        <v>3.0146657584636898E-4</v>
      </c>
      <c r="E23" s="60">
        <f>+[5]Cuadro152!F7</f>
        <v>0.18</v>
      </c>
      <c r="F23" s="60">
        <f>+[5]Cuadro152!G7</f>
        <v>1.1588487211086701E-4</v>
      </c>
      <c r="G23" s="59">
        <f>+[5]Cuadro152!H7</f>
        <v>1</v>
      </c>
      <c r="H23" s="61">
        <f>+[5]Cuadro152!I7</f>
        <v>2.6561601981526698E-4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+[5]Cuadro152!C8</f>
        <v>Colchones</v>
      </c>
      <c r="C24" s="61">
        <f>+[5]Cuadro152!D8</f>
        <v>2.25</v>
      </c>
      <c r="D24" s="61">
        <f>+[5]Cuadro152!E8</f>
        <v>1.20846489905799E-3</v>
      </c>
      <c r="E24" s="60">
        <f>+[5]Cuadro152!F8</f>
        <v>1.63</v>
      </c>
      <c r="F24" s="60">
        <f>+[5]Cuadro152!G8</f>
        <v>1.1436139608901399E-3</v>
      </c>
      <c r="G24" s="59">
        <f>+[5]Cuadro152!H8</f>
        <v>1.3</v>
      </c>
      <c r="H24" s="61">
        <f>+[5]Cuadro152!I8</f>
        <v>3.5235668594134901E-5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+[5]Cuadro152!C9</f>
        <v>Sala-Baño</v>
      </c>
      <c r="C30" s="64">
        <f>+[5]Cuadro152!D9</f>
        <v>3.41</v>
      </c>
      <c r="D30" s="64">
        <f>+[5]Cuadro152!E9</f>
        <v>2.0169828468669499E-3</v>
      </c>
      <c r="E30" s="64">
        <f>+[5]Cuadro152!F9</f>
        <v>6.16</v>
      </c>
      <c r="F30" s="64">
        <f>+[5]Cuadro152!G9</f>
        <v>6.8872638006648801E-4</v>
      </c>
      <c r="G30" s="64">
        <f>+[5]Cuadro152!H9</f>
        <v>3.38</v>
      </c>
      <c r="H30" s="64">
        <f>+[5]Cuadro152!I9</f>
        <v>4.6899823472873001E-3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+[5]Cuadro152!C10</f>
        <v>Cortinas</v>
      </c>
      <c r="C31" s="61">
        <f>+[5]Cuadro152!D10</f>
        <v>2.35</v>
      </c>
      <c r="D31" s="61">
        <f>+[5]Cuadro152!E10</f>
        <v>1.0039840327787401E-3</v>
      </c>
      <c r="E31" s="60">
        <f>+[5]Cuadro152!F10</f>
        <v>1.72</v>
      </c>
      <c r="F31" s="60">
        <f>+[5]Cuadro152!G10</f>
        <v>6.7634213848177701E-5</v>
      </c>
      <c r="G31" s="59">
        <f>+[5]Cuadro152!H10</f>
        <v>2.89</v>
      </c>
      <c r="H31" s="61">
        <f>+[5]Cuadro152!I10</f>
        <v>2.8959128571288198E-3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+[5]Cuadro152!C11</f>
        <v>Toallas</v>
      </c>
      <c r="C32" s="61">
        <f>+[5]Cuadro152!D11</f>
        <v>6.27</v>
      </c>
      <c r="D32" s="61">
        <f>+[5]Cuadro152!E11</f>
        <v>1.0297295708389901E-3</v>
      </c>
      <c r="E32" s="60">
        <f>+[5]Cuadro152!F11</f>
        <v>8.74</v>
      </c>
      <c r="F32" s="60">
        <f>+[5]Cuadro152!G11</f>
        <v>6.3348555974324799E-4</v>
      </c>
      <c r="G32" s="59">
        <f>+[5]Cuadro152!H11</f>
        <v>4.6500000000000004</v>
      </c>
      <c r="H32" s="61">
        <f>+[5]Cuadro152!I11</f>
        <v>1.7923328139941299E-3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0"/>
      <c r="D35" s="190"/>
      <c r="E35" s="190"/>
      <c r="F35" s="190"/>
      <c r="G35" s="190"/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191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+[5]Cuadro153!C2</f>
        <v>Articulo limpieza</v>
      </c>
      <c r="C13" s="64">
        <f>+[5]Cuadro153!D2</f>
        <v>3.05</v>
      </c>
      <c r="D13" s="64">
        <f>+[5]Cuadro153!E2</f>
        <v>5.3696570726839303E-2</v>
      </c>
      <c r="E13" s="64">
        <f>+[5]Cuadro153!F2</f>
        <v>3.11</v>
      </c>
      <c r="F13" s="64">
        <f>+[5]Cuadro153!G2</f>
        <v>6.09089140005621E-2</v>
      </c>
      <c r="G13" s="64">
        <f>+[5]Cuadro153!H2</f>
        <v>1.18</v>
      </c>
      <c r="H13" s="64">
        <f>+[5]Cuadro153!I2</f>
        <v>1.61597777074238E-2</v>
      </c>
      <c r="I13" s="101"/>
      <c r="J13" s="11"/>
      <c r="K13" s="7"/>
    </row>
    <row r="14" spans="1:22">
      <c r="A14" s="7"/>
      <c r="B14" s="9" t="str">
        <f>+[5]Cuadro153!C3</f>
        <v>Jabón-detergente</v>
      </c>
      <c r="C14" s="61">
        <f>+[5]Cuadro153!D3</f>
        <v>1.97</v>
      </c>
      <c r="D14" s="61">
        <f>+[5]Cuadro153!E3</f>
        <v>2.06058286524399E-2</v>
      </c>
      <c r="E14" s="60">
        <f>+[5]Cuadro153!F3</f>
        <v>2.2999999999999998</v>
      </c>
      <c r="F14" s="60">
        <f>+[5]Cuadro153!G3</f>
        <v>2.8794498058717598E-2</v>
      </c>
      <c r="G14" s="59">
        <f>+[5]Cuadro153!H3</f>
        <v>-1.18</v>
      </c>
      <c r="H14" s="61">
        <f>+[5]Cuadro153!I3</f>
        <v>-8.5005552535255303E-3</v>
      </c>
      <c r="I14" s="129"/>
      <c r="J14" s="11"/>
      <c r="K14" s="7"/>
    </row>
    <row r="15" spans="1:22">
      <c r="A15" s="7"/>
      <c r="B15" s="9" t="str">
        <f>+[5]Cuadro153!C4</f>
        <v>Limpiadores</v>
      </c>
      <c r="C15" s="59">
        <f>+[5]Cuadro153!D4</f>
        <v>5.28</v>
      </c>
      <c r="D15" s="59">
        <f>+[5]Cuadro153!E4</f>
        <v>1.5108259857704399E-2</v>
      </c>
      <c r="E15" s="60">
        <f>+[5]Cuadro153!F4</f>
        <v>5.72</v>
      </c>
      <c r="F15" s="60">
        <f>+[5]Cuadro153!G4</f>
        <v>1.4134889111625099E-2</v>
      </c>
      <c r="G15" s="59">
        <f>+[5]Cuadro153!H4</f>
        <v>4.3099999999999996</v>
      </c>
      <c r="H15" s="59">
        <f>+[5]Cuadro153!I4</f>
        <v>1.60386203229522E-2</v>
      </c>
      <c r="I15" s="129"/>
      <c r="J15" s="11"/>
      <c r="K15" s="7"/>
    </row>
    <row r="16" spans="1:22" s="17" customFormat="1">
      <c r="A16" s="7"/>
      <c r="B16" s="9" t="str">
        <f>+[5]Cuadro153!C5</f>
        <v>Otro utensilio aseo</v>
      </c>
      <c r="C16" s="59">
        <f>+[5]Cuadro153!D5</f>
        <v>4.24</v>
      </c>
      <c r="D16" s="59">
        <f>+[5]Cuadro153!E5</f>
        <v>1.8164023229435999E-2</v>
      </c>
      <c r="E16" s="60">
        <f>+[5]Cuadro153!F5</f>
        <v>3.96</v>
      </c>
      <c r="F16" s="60">
        <f>+[5]Cuadro153!G5</f>
        <v>1.8189526896851198E-2</v>
      </c>
      <c r="G16" s="59">
        <f>+[5]Cuadro153!H5</f>
        <v>3.34</v>
      </c>
      <c r="H16" s="59">
        <f>+[5]Cuadro153!I5</f>
        <v>9.2520583074208306E-3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+[5]Cuadro153!C6</f>
        <v>Jabón-detergente</v>
      </c>
      <c r="C22" s="64">
        <f>+[5]Cuadro153!D6</f>
        <v>1.97</v>
      </c>
      <c r="D22" s="64">
        <f>+[5]Cuadro153!E6</f>
        <v>2.06058286524399E-2</v>
      </c>
      <c r="E22" s="64">
        <f>+[5]Cuadro153!F6</f>
        <v>2.2999999999999998</v>
      </c>
      <c r="F22" s="64">
        <f>+[5]Cuadro153!G6</f>
        <v>2.8794498058717598E-2</v>
      </c>
      <c r="G22" s="64">
        <f>+[5]Cuadro153!H6</f>
        <v>-1.18</v>
      </c>
      <c r="H22" s="64">
        <f>+[5]Cuadro153!I6</f>
        <v>-8.5005552535255303E-3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+[5]Cuadro153!C7</f>
        <v>Jabones</v>
      </c>
      <c r="C23" s="61">
        <f>+[5]Cuadro153!D7</f>
        <v>4.42</v>
      </c>
      <c r="D23" s="61">
        <f>+[5]Cuadro153!E7</f>
        <v>1.5454810611896E-2</v>
      </c>
      <c r="E23" s="60">
        <f>+[5]Cuadro153!F7</f>
        <v>3.59</v>
      </c>
      <c r="F23" s="60">
        <f>+[5]Cuadro153!G7</f>
        <v>1.8197918280078398E-2</v>
      </c>
      <c r="G23" s="59">
        <f>+[5]Cuadro153!H7</f>
        <v>5.53</v>
      </c>
      <c r="H23" s="61">
        <f>+[5]Cuadro153!I7</f>
        <v>1.05154675394295E-2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+[5]Cuadro153!C8</f>
        <v>Detergentes</v>
      </c>
      <c r="C24" s="61">
        <f>+[5]Cuadro153!D8</f>
        <v>0.76</v>
      </c>
      <c r="D24" s="61">
        <f>+[5]Cuadro153!E8</f>
        <v>5.2919452920585997E-3</v>
      </c>
      <c r="E24" s="60">
        <f>+[5]Cuadro153!F8</f>
        <v>1.44</v>
      </c>
      <c r="F24" s="60">
        <f>+[5]Cuadro153!G8</f>
        <v>1.07291415988403E-2</v>
      </c>
      <c r="G24" s="59">
        <f>+[5]Cuadro153!H8</f>
        <v>-3.5</v>
      </c>
      <c r="H24" s="61">
        <f>+[5]Cuadro153!I8</f>
        <v>-1.8558685869530099E-2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+[5]Cuadro153!C9</f>
        <v>Limpiadores</v>
      </c>
      <c r="C30" s="64">
        <f>+[5]Cuadro153!D9</f>
        <v>5.28</v>
      </c>
      <c r="D30" s="64">
        <f>+[5]Cuadro153!E9</f>
        <v>1.5108259857704399E-2</v>
      </c>
      <c r="E30" s="64">
        <f>+[5]Cuadro153!F9</f>
        <v>5.72</v>
      </c>
      <c r="F30" s="64">
        <f>+[5]Cuadro153!G9</f>
        <v>1.4134889111625099E-2</v>
      </c>
      <c r="G30" s="64">
        <f>+[5]Cuadro153!H9</f>
        <v>4.3099999999999996</v>
      </c>
      <c r="H30" s="64">
        <f>+[5]Cuadro153!I9</f>
        <v>1.60386203229522E-2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+[5]Cuadro153!C10</f>
        <v>Desinfectantes</v>
      </c>
      <c r="C31" s="61">
        <f>+[5]Cuadro153!D10</f>
        <v>2.66</v>
      </c>
      <c r="D31" s="61">
        <f>+[5]Cuadro153!E10</f>
        <v>4.3753285415424597E-3</v>
      </c>
      <c r="E31" s="60">
        <f>+[5]Cuadro153!F10</f>
        <v>2.34</v>
      </c>
      <c r="F31" s="60">
        <f>+[5]Cuadro153!G10</f>
        <v>2.3426165663944999E-3</v>
      </c>
      <c r="G31" s="59">
        <f>+[5]Cuadro153!H10</f>
        <v>3.26</v>
      </c>
      <c r="H31" s="61">
        <f>+[5]Cuadro153!I10</f>
        <v>1.05929466563043E-2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+[5]Cuadro153!C11</f>
        <v>Insecticidas</v>
      </c>
      <c r="C32" s="61">
        <f>+[5]Cuadro153!D11</f>
        <v>7.48</v>
      </c>
      <c r="D32" s="61">
        <f>+[5]Cuadro153!E11</f>
        <v>2.0347332629125298E-3</v>
      </c>
      <c r="E32" s="60">
        <f>+[5]Cuadro153!F11</f>
        <v>5.48</v>
      </c>
      <c r="F32" s="60">
        <f>+[5]Cuadro153!G11</f>
        <v>1.1286052982131701E-3</v>
      </c>
      <c r="G32" s="59">
        <f>+[5]Cuadro153!H11</f>
        <v>9.6</v>
      </c>
      <c r="H32" s="61">
        <f>+[5]Cuadro153!I11</f>
        <v>1.2777576518994999E-3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+[5]Cuadro153!C12</f>
        <v>Ceras</v>
      </c>
      <c r="C33" s="61">
        <f>+[5]Cuadro153!D12</f>
        <v>9.52</v>
      </c>
      <c r="D33" s="61">
        <f>+[5]Cuadro153!E12</f>
        <v>8.9932337270934998E-3</v>
      </c>
      <c r="E33" s="60">
        <f>+[5]Cuadro153!F12</f>
        <v>8.61</v>
      </c>
      <c r="F33" s="60">
        <f>+[5]Cuadro153!G12</f>
        <v>1.0884724141089E-2</v>
      </c>
      <c r="G33" s="59">
        <f>+[5]Cuadro153!H12</f>
        <v>13.15</v>
      </c>
      <c r="H33" s="61">
        <f>+[5]Cuadro153!I12</f>
        <v>4.4547153374438399E-3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225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+[5]Cuadro153!C13</f>
        <v>Otro utensilio aseo</v>
      </c>
      <c r="C39" s="64">
        <f>+[5]Cuadro153!D13</f>
        <v>4.24</v>
      </c>
      <c r="D39" s="64">
        <f>+[5]Cuadro153!E13</f>
        <v>1.8164023229435999E-2</v>
      </c>
      <c r="E39" s="64">
        <f>+[5]Cuadro153!F13</f>
        <v>3.96</v>
      </c>
      <c r="F39" s="64">
        <f>+[5]Cuadro153!G13</f>
        <v>1.8189526896851198E-2</v>
      </c>
      <c r="G39" s="64">
        <f>+[5]Cuadro153!H13</f>
        <v>3.34</v>
      </c>
      <c r="H39" s="64">
        <f>+[5]Cuadro153!I13</f>
        <v>9.2520583074208306E-3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+[5]Cuadro153!C14</f>
        <v>Papel cocina</v>
      </c>
      <c r="C40" s="61">
        <f>+[5]Cuadro153!D14</f>
        <v>1.79</v>
      </c>
      <c r="D40" s="61">
        <f>+[5]Cuadro153!E14</f>
        <v>2.1503285272475498E-3</v>
      </c>
      <c r="E40" s="60">
        <f>+[5]Cuadro153!F14</f>
        <v>1.04</v>
      </c>
      <c r="F40" s="60">
        <f>+[5]Cuadro153!G14</f>
        <v>7.5695639804365298E-4</v>
      </c>
      <c r="G40" s="59">
        <f>+[5]Cuadro153!H14</f>
        <v>1.33</v>
      </c>
      <c r="H40" s="61">
        <f>+[5]Cuadro153!I14</f>
        <v>1.3285766371638301E-3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tr">
        <f>+[5]Cuadro153!C15</f>
        <v>Otro uten. aseo</v>
      </c>
      <c r="C41" s="61">
        <f>+[5]Cuadro153!D15</f>
        <v>5.22</v>
      </c>
      <c r="D41" s="61">
        <f>+[5]Cuadro153!E15</f>
        <v>1.6091933600871001E-2</v>
      </c>
      <c r="E41" s="60">
        <f>+[5]Cuadro153!F15</f>
        <v>4.5199999999999996</v>
      </c>
      <c r="F41" s="60">
        <f>+[5]Cuadro153!G15</f>
        <v>1.7471717261247698E-2</v>
      </c>
      <c r="G41" s="59">
        <f>+[5]Cuadro153!H15</f>
        <v>4.5199999999999996</v>
      </c>
      <c r="H41" s="61">
        <f>+[5]Cuadro153!I15</f>
        <v>8.0053382902643497E-3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115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+[5]Cuadro154!C2</f>
        <v>Vivienda</v>
      </c>
      <c r="C13" s="64">
        <f>+[5]Cuadro154!D2</f>
        <v>3.08</v>
      </c>
      <c r="D13" s="64">
        <f>+[5]Cuadro154!E2</f>
        <v>0.90919994847301899</v>
      </c>
      <c r="E13" s="64">
        <f>+[5]Cuadro154!F2</f>
        <v>4.09</v>
      </c>
      <c r="F13" s="64">
        <f>+[5]Cuadro154!G2</f>
        <v>1.15449586624638</v>
      </c>
      <c r="G13" s="64">
        <f>+[5]Cuadro154!H2</f>
        <v>1.45</v>
      </c>
      <c r="H13" s="64">
        <f>+[5]Cuadro154!I2</f>
        <v>0.42662494171975601</v>
      </c>
      <c r="I13" s="87"/>
      <c r="J13" s="87"/>
      <c r="K13" s="87"/>
      <c r="L13" s="11"/>
      <c r="M13" s="7"/>
    </row>
    <row r="14" spans="1:22">
      <c r="A14" s="7"/>
      <c r="B14" s="152" t="str">
        <f>+[5]Cuadro154!C3</f>
        <v>Arren/to Imputado</v>
      </c>
      <c r="C14" s="59">
        <f>+[5]Cuadro154!D3</f>
        <v>3.07</v>
      </c>
      <c r="D14" s="59">
        <f>+[5]Cuadro154!E3</f>
        <v>0.33411232621444698</v>
      </c>
      <c r="E14" s="60">
        <f>+[5]Cuadro154!F3</f>
        <v>4.59</v>
      </c>
      <c r="F14" s="60">
        <f>+[5]Cuadro154!G3</f>
        <v>0.33498424325285903</v>
      </c>
      <c r="G14" s="59">
        <f>+[5]Cuadro154!H3</f>
        <v>1.3</v>
      </c>
      <c r="H14" s="59">
        <f>+[5]Cuadro154!I3</f>
        <v>0.180832411794042</v>
      </c>
      <c r="I14" s="93">
        <f>+[5]Cuadro154!J3</f>
        <v>1</v>
      </c>
      <c r="J14" s="94">
        <f>+[5]Cuadro154!K3</f>
        <v>2</v>
      </c>
      <c r="K14" s="93">
        <f>+[5]Cuadro154!L3</f>
        <v>1</v>
      </c>
      <c r="L14" s="11"/>
      <c r="M14" s="7"/>
    </row>
    <row r="15" spans="1:22">
      <c r="A15" s="7"/>
      <c r="B15" s="152" t="str">
        <f>+[5]Cuadro154!C4</f>
        <v>Arren/to efectivo</v>
      </c>
      <c r="C15" s="61">
        <f>+[5]Cuadro154!D4</f>
        <v>3.53</v>
      </c>
      <c r="D15" s="61">
        <f>+[5]Cuadro154!E4</f>
        <v>0.271495445999273</v>
      </c>
      <c r="E15" s="60">
        <f>+[5]Cuadro154!F4</f>
        <v>4.41</v>
      </c>
      <c r="F15" s="60">
        <f>+[5]Cuadro154!G4</f>
        <v>0.46899912288055501</v>
      </c>
      <c r="G15" s="59">
        <f>+[5]Cuadro154!H4</f>
        <v>1.3</v>
      </c>
      <c r="H15" s="61">
        <f>+[5]Cuadro154!I4</f>
        <v>5.4604587413736201E-2</v>
      </c>
      <c r="I15" s="93">
        <f>+[5]Cuadro154!J4</f>
        <v>2</v>
      </c>
      <c r="J15" s="95">
        <f>+[5]Cuadro154!K4</f>
        <v>1</v>
      </c>
      <c r="K15" s="93">
        <f>+[5]Cuadro154!L4</f>
        <v>4</v>
      </c>
      <c r="L15" s="11"/>
      <c r="M15" s="7"/>
      <c r="O15" s="53"/>
    </row>
    <row r="16" spans="1:22">
      <c r="A16" s="7"/>
      <c r="B16" s="152" t="str">
        <f>+[5]Cuadro154!C5</f>
        <v>Gas</v>
      </c>
      <c r="C16" s="62">
        <f>+[5]Cuadro154!D5</f>
        <v>20.45</v>
      </c>
      <c r="D16" s="62">
        <f>+[5]Cuadro154!E5</f>
        <v>0.164842881626418</v>
      </c>
      <c r="E16" s="63">
        <f>+[5]Cuadro154!F5</f>
        <v>20.260000000000002</v>
      </c>
      <c r="F16" s="60">
        <f>+[5]Cuadro154!G5</f>
        <v>0.24201934787972099</v>
      </c>
      <c r="G16" s="59">
        <f>+[5]Cuadro154!H5</f>
        <v>21.5</v>
      </c>
      <c r="H16" s="62">
        <f>+[5]Cuadro154!I5</f>
        <v>0.103981217585846</v>
      </c>
      <c r="I16" s="96">
        <f>+[5]Cuadro154!J5</f>
        <v>3</v>
      </c>
      <c r="J16" s="97">
        <f>+[5]Cuadro154!K5</f>
        <v>3</v>
      </c>
      <c r="K16" s="93">
        <f>+[5]Cuadro154!L5</f>
        <v>3</v>
      </c>
      <c r="L16" s="11"/>
      <c r="M16" s="7"/>
      <c r="O16" s="18"/>
    </row>
    <row r="17" spans="1:17">
      <c r="A17" s="7"/>
      <c r="B17" s="152" t="str">
        <f>+[5]Cuadro154!C6</f>
        <v>Otro gto de ocupa.</v>
      </c>
      <c r="C17" s="59">
        <f>+[5]Cuadro154!D6</f>
        <v>4.41</v>
      </c>
      <c r="D17" s="59">
        <f>+[5]Cuadro154!E6</f>
        <v>8.4830822112390805E-2</v>
      </c>
      <c r="E17" s="60">
        <f>+[5]Cuadro154!F6</f>
        <v>6.34</v>
      </c>
      <c r="F17" s="60">
        <f>+[5]Cuadro154!G6</f>
        <v>2.14431939277758E-2</v>
      </c>
      <c r="G17" s="59">
        <f>+[5]Cuadro154!H6</f>
        <v>2.91</v>
      </c>
      <c r="H17" s="59">
        <f>+[5]Cuadro154!I6</f>
        <v>0.122029343930419</v>
      </c>
      <c r="I17" s="93">
        <f>+[5]Cuadro154!J6</f>
        <v>4</v>
      </c>
      <c r="J17" s="94">
        <f>+[5]Cuadro154!K6</f>
        <v>5</v>
      </c>
      <c r="K17" s="93">
        <f>+[5]Cuadro154!L6</f>
        <v>2</v>
      </c>
      <c r="L17" s="11"/>
      <c r="M17" s="7"/>
    </row>
    <row r="18" spans="1:17">
      <c r="A18" s="7"/>
      <c r="B18" s="152" t="str">
        <f>+[5]Cuadro154!C7</f>
        <v>Energía</v>
      </c>
      <c r="C18" s="59">
        <f>+[5]Cuadro154!D7</f>
        <v>2.61</v>
      </c>
      <c r="D18" s="59">
        <f>+[5]Cuadro154!E7</f>
        <v>6.1302373654949699E-2</v>
      </c>
      <c r="E18" s="60">
        <f>+[5]Cuadro154!F7</f>
        <v>3.38</v>
      </c>
      <c r="F18" s="60">
        <f>+[5]Cuadro154!G7</f>
        <v>9.0420579467267004E-2</v>
      </c>
      <c r="G18" s="59">
        <f>+[5]Cuadro154!H7</f>
        <v>2.19</v>
      </c>
      <c r="H18" s="59">
        <f>+[5]Cuadro154!I7</f>
        <v>3.3471232978671397E-2</v>
      </c>
      <c r="I18" s="93">
        <f>+[5]Cuadro154!J7</f>
        <v>5</v>
      </c>
      <c r="J18" s="94">
        <f>+[5]Cuadro154!K7</f>
        <v>4</v>
      </c>
      <c r="K18" s="93">
        <f>+[5]Cuadro154!L7</f>
        <v>5</v>
      </c>
      <c r="L18" s="11"/>
      <c r="M18" s="7"/>
    </row>
    <row r="19" spans="1:17">
      <c r="A19" s="7"/>
      <c r="B19" s="152" t="str">
        <f>+[5]Cuadro154!C8</f>
        <v>Otro uten. aseo</v>
      </c>
      <c r="C19" s="59">
        <f>+[5]Cuadro154!D8</f>
        <v>5.22</v>
      </c>
      <c r="D19" s="59">
        <f>+[5]Cuadro154!E8</f>
        <v>1.6091933600871001E-2</v>
      </c>
      <c r="E19" s="60">
        <f>+[5]Cuadro154!F8</f>
        <v>4.5199999999999996</v>
      </c>
      <c r="F19" s="60">
        <f>+[5]Cuadro154!G8</f>
        <v>1.7471717261247698E-2</v>
      </c>
      <c r="G19" s="59">
        <f>+[5]Cuadro154!H8</f>
        <v>4.5199999999999996</v>
      </c>
      <c r="H19" s="59">
        <f>+[5]Cuadro154!I8</f>
        <v>8.0053382902643497E-3</v>
      </c>
      <c r="I19" s="93">
        <f>+[5]Cuadro154!J8</f>
        <v>6</v>
      </c>
      <c r="J19" s="94">
        <f>+[5]Cuadro154!K8</f>
        <v>7</v>
      </c>
      <c r="K19" s="93">
        <f>+[5]Cuadro154!L8</f>
        <v>8</v>
      </c>
      <c r="L19" s="11"/>
      <c r="M19" s="7"/>
    </row>
    <row r="20" spans="1:17">
      <c r="A20" s="7"/>
      <c r="B20" s="152" t="str">
        <f>+[5]Cuadro154!C9</f>
        <v>Jabones</v>
      </c>
      <c r="C20" s="59">
        <f>+[5]Cuadro154!D9</f>
        <v>4.42</v>
      </c>
      <c r="D20" s="59">
        <f>+[5]Cuadro154!E9</f>
        <v>1.5454810611896E-2</v>
      </c>
      <c r="E20" s="60">
        <f>+[5]Cuadro154!F9</f>
        <v>3.59</v>
      </c>
      <c r="F20" s="60">
        <f>+[5]Cuadro154!G9</f>
        <v>1.8197918280078398E-2</v>
      </c>
      <c r="G20" s="59">
        <f>+[5]Cuadro154!H9</f>
        <v>5.53</v>
      </c>
      <c r="H20" s="59">
        <f>+[5]Cuadro154!I9</f>
        <v>1.05154675394295E-2</v>
      </c>
      <c r="I20" s="93">
        <f>+[5]Cuadro154!J9</f>
        <v>7</v>
      </c>
      <c r="J20" s="94">
        <f>+[5]Cuadro154!K9</f>
        <v>6</v>
      </c>
      <c r="K20" s="93">
        <f>+[5]Cuadro154!L9</f>
        <v>7</v>
      </c>
      <c r="L20" s="11"/>
      <c r="M20" s="7"/>
      <c r="P20" s="17"/>
      <c r="Q20" s="17"/>
    </row>
    <row r="21" spans="1:17">
      <c r="A21" s="7"/>
      <c r="B21" s="152" t="str">
        <f>+[5]Cuadro154!C10</f>
        <v>Ceras</v>
      </c>
      <c r="C21" s="59">
        <f>+[5]Cuadro154!D10</f>
        <v>9.52</v>
      </c>
      <c r="D21" s="59">
        <f>+[5]Cuadro154!E10</f>
        <v>8.9932337270934998E-3</v>
      </c>
      <c r="E21" s="60">
        <f>+[5]Cuadro154!F10</f>
        <v>8.61</v>
      </c>
      <c r="F21" s="60">
        <f>+[5]Cuadro154!G10</f>
        <v>1.0884724141089E-2</v>
      </c>
      <c r="G21" s="59">
        <f>+[5]Cuadro154!H10</f>
        <v>13.15</v>
      </c>
      <c r="H21" s="59">
        <f>+[5]Cuadro154!I10</f>
        <v>4.4547153374438399E-3</v>
      </c>
      <c r="I21" s="93">
        <f>+[5]Cuadro154!J10</f>
        <v>8</v>
      </c>
      <c r="J21" s="94">
        <f>+[5]Cuadro154!K10</f>
        <v>8</v>
      </c>
      <c r="K21" s="93">
        <f>+[5]Cuadro154!L10</f>
        <v>9</v>
      </c>
      <c r="L21" s="11"/>
      <c r="M21" s="7"/>
      <c r="O21" s="56"/>
      <c r="P21" s="56"/>
      <c r="Q21" s="56"/>
    </row>
    <row r="22" spans="1:17">
      <c r="A22" s="7"/>
      <c r="B22" s="152" t="str">
        <f>+[5]Cuadro154!C11</f>
        <v>Detergentes</v>
      </c>
      <c r="C22" s="59">
        <f>+[5]Cuadro154!D11</f>
        <v>0.76</v>
      </c>
      <c r="D22" s="59">
        <f>+[5]Cuadro154!E11</f>
        <v>5.2919452920585997E-3</v>
      </c>
      <c r="E22" s="60">
        <f>+[5]Cuadro154!F11</f>
        <v>1.44</v>
      </c>
      <c r="F22" s="60">
        <f>+[5]Cuadro154!G11</f>
        <v>1.07291415988403E-2</v>
      </c>
      <c r="G22" s="59">
        <f>+[5]Cuadro154!H11</f>
        <v>-3.5</v>
      </c>
      <c r="H22" s="59">
        <f>+[5]Cuadro154!I11</f>
        <v>-1.8558685869530099E-2</v>
      </c>
      <c r="I22" s="93">
        <f>+[5]Cuadro154!J11</f>
        <v>9</v>
      </c>
      <c r="J22" s="94">
        <f>+[5]Cuadro154!K11</f>
        <v>9</v>
      </c>
      <c r="K22" s="93">
        <f>+[5]Cuadro154!L11</f>
        <v>31</v>
      </c>
      <c r="L22" s="11"/>
      <c r="M22" s="7"/>
      <c r="O22" s="56"/>
      <c r="P22" s="56"/>
      <c r="Q22" s="56"/>
    </row>
    <row r="23" spans="1:17">
      <c r="A23" s="7"/>
      <c r="B23" s="152" t="str">
        <f>+[5]Cuadro154!C12</f>
        <v>Desinfectantes</v>
      </c>
      <c r="C23" s="59">
        <f>+[5]Cuadro154!D12</f>
        <v>2.66</v>
      </c>
      <c r="D23" s="59">
        <f>+[5]Cuadro154!E12</f>
        <v>4.3753285415424597E-3</v>
      </c>
      <c r="E23" s="60">
        <f>+[5]Cuadro154!F12</f>
        <v>2.34</v>
      </c>
      <c r="F23" s="60">
        <f>+[5]Cuadro154!G12</f>
        <v>2.3426165663944999E-3</v>
      </c>
      <c r="G23" s="59">
        <f>+[5]Cuadro154!H12</f>
        <v>3.26</v>
      </c>
      <c r="H23" s="59">
        <f>+[5]Cuadro154!I12</f>
        <v>1.05929466563043E-2</v>
      </c>
      <c r="I23" s="93">
        <f>+[5]Cuadro154!J12</f>
        <v>10</v>
      </c>
      <c r="J23" s="94">
        <f>+[5]Cuadro154!K12</f>
        <v>12</v>
      </c>
      <c r="K23" s="93">
        <f>+[5]Cuadro154!L12</f>
        <v>6</v>
      </c>
      <c r="L23" s="11"/>
      <c r="M23" s="7"/>
      <c r="O23" s="56"/>
      <c r="P23" s="56"/>
      <c r="Q23" s="56"/>
    </row>
    <row r="24" spans="1:17">
      <c r="A24" s="7"/>
      <c r="B24" s="152" t="str">
        <f>+[5]Cuadro154!C13</f>
        <v>Vajilla</v>
      </c>
      <c r="C24" s="59">
        <f>+[5]Cuadro154!D13</f>
        <v>4.21</v>
      </c>
      <c r="D24" s="59">
        <f>+[5]Cuadro154!E13</f>
        <v>3.1323491460324799E-3</v>
      </c>
      <c r="E24" s="60">
        <f>+[5]Cuadro154!F13</f>
        <v>4.09</v>
      </c>
      <c r="F24" s="60">
        <f>+[5]Cuadro154!G13</f>
        <v>2.7003490678592199E-3</v>
      </c>
      <c r="G24" s="59">
        <f>+[5]Cuadro154!H13</f>
        <v>4.18</v>
      </c>
      <c r="H24" s="59">
        <f>+[5]Cuadro154!I13</f>
        <v>2.5029424754528899E-3</v>
      </c>
      <c r="I24" s="93">
        <f>+[5]Cuadro154!J13</f>
        <v>11</v>
      </c>
      <c r="J24" s="94">
        <f>+[5]Cuadro154!K13</f>
        <v>11</v>
      </c>
      <c r="K24" s="93">
        <f>+[5]Cuadro154!L13</f>
        <v>12</v>
      </c>
      <c r="L24" s="11"/>
      <c r="M24" s="7"/>
    </row>
    <row r="25" spans="1:17">
      <c r="A25" s="7"/>
      <c r="B25" s="154" t="str">
        <f>+[5]Cuadro154!C14</f>
        <v>Sabanas y fundas</v>
      </c>
      <c r="C25" s="59">
        <f>+[5]Cuadro154!D14</f>
        <v>5.52</v>
      </c>
      <c r="D25" s="59">
        <f>+[5]Cuadro154!E14</f>
        <v>2.4720100205749E-3</v>
      </c>
      <c r="E25" s="60">
        <f>+[5]Cuadro154!F14</f>
        <v>5.82</v>
      </c>
      <c r="F25" s="60">
        <f>+[5]Cuadro154!G14</f>
        <v>3.6893066182730099E-3</v>
      </c>
      <c r="G25" s="59">
        <f>+[5]Cuadro154!H14</f>
        <v>5.49</v>
      </c>
      <c r="H25" s="59">
        <f>+[5]Cuadro154!I14</f>
        <v>4.5391324725162501E-4</v>
      </c>
      <c r="I25" s="93">
        <f>+[5]Cuadro154!J14</f>
        <v>12</v>
      </c>
      <c r="J25" s="94">
        <f>+[5]Cuadro154!K14</f>
        <v>10</v>
      </c>
      <c r="K25" s="93">
        <f>+[5]Cuadro154!L14</f>
        <v>18</v>
      </c>
      <c r="L25" s="11"/>
      <c r="M25" s="7"/>
    </row>
    <row r="26" spans="1:17">
      <c r="A26" s="7"/>
      <c r="B26" s="152" t="str">
        <f>+[5]Cuadro154!C15</f>
        <v>Papel cocina</v>
      </c>
      <c r="C26" s="59">
        <f>+[5]Cuadro154!D15</f>
        <v>1.79</v>
      </c>
      <c r="D26" s="59">
        <f>+[5]Cuadro154!E15</f>
        <v>2.1503285272475498E-3</v>
      </c>
      <c r="E26" s="60">
        <f>+[5]Cuadro154!F15</f>
        <v>1.04</v>
      </c>
      <c r="F26" s="60">
        <f>+[5]Cuadro154!G15</f>
        <v>7.5695639804365298E-4</v>
      </c>
      <c r="G26" s="59">
        <f>+[5]Cuadro154!H15</f>
        <v>1.33</v>
      </c>
      <c r="H26" s="59">
        <f>+[5]Cuadro154!I15</f>
        <v>1.3285766371638301E-3</v>
      </c>
      <c r="I26" s="93">
        <f>+[5]Cuadro154!J15</f>
        <v>13</v>
      </c>
      <c r="J26" s="94">
        <f>+[5]Cuadro154!K15</f>
        <v>17</v>
      </c>
      <c r="K26" s="93">
        <f>+[5]Cuadro154!L15</f>
        <v>14</v>
      </c>
      <c r="L26" s="11"/>
      <c r="M26" s="7"/>
    </row>
    <row r="27" spans="1:17">
      <c r="A27" s="7"/>
      <c r="B27" s="152" t="str">
        <f>+[5]Cuadro154!C16</f>
        <v>Insecticidas</v>
      </c>
      <c r="C27" s="59">
        <f>+[5]Cuadro154!D16</f>
        <v>7.48</v>
      </c>
      <c r="D27" s="59">
        <f>+[5]Cuadro154!E16</f>
        <v>2.0347332629125298E-3</v>
      </c>
      <c r="E27" s="60">
        <f>+[5]Cuadro154!F16</f>
        <v>5.48</v>
      </c>
      <c r="F27" s="60">
        <f>+[5]Cuadro154!G16</f>
        <v>1.1286052982131701E-3</v>
      </c>
      <c r="G27" s="59">
        <f>+[5]Cuadro154!H16</f>
        <v>9.6</v>
      </c>
      <c r="H27" s="59">
        <f>+[5]Cuadro154!I16</f>
        <v>1.2777576518994999E-3</v>
      </c>
      <c r="I27" s="93">
        <f>+[5]Cuadro154!J16</f>
        <v>14</v>
      </c>
      <c r="J27" s="94">
        <f>+[5]Cuadro154!K16</f>
        <v>15</v>
      </c>
      <c r="K27" s="93">
        <f>+[5]Cuadro154!L16</f>
        <v>15</v>
      </c>
      <c r="L27" s="11"/>
      <c r="M27" s="7"/>
    </row>
    <row r="28" spans="1:17">
      <c r="A28" s="7"/>
      <c r="B28" s="152" t="str">
        <f>+[5]Cuadro154!C17</f>
        <v>Colchones</v>
      </c>
      <c r="C28" s="59">
        <f>+[5]Cuadro154!D17</f>
        <v>2.25</v>
      </c>
      <c r="D28" s="59">
        <f>+[5]Cuadro154!E17</f>
        <v>1.20846489905799E-3</v>
      </c>
      <c r="E28" s="60">
        <f>+[5]Cuadro154!F17</f>
        <v>1.63</v>
      </c>
      <c r="F28" s="60">
        <f>+[5]Cuadro154!G17</f>
        <v>1.1436139608901399E-3</v>
      </c>
      <c r="G28" s="59">
        <f>+[5]Cuadro154!H17</f>
        <v>1.3</v>
      </c>
      <c r="H28" s="59">
        <f>+[5]Cuadro154!I17</f>
        <v>3.5235668594134901E-5</v>
      </c>
      <c r="I28" s="93">
        <f>+[5]Cuadro154!J17</f>
        <v>15</v>
      </c>
      <c r="J28" s="94">
        <f>+[5]Cuadro154!K17</f>
        <v>14</v>
      </c>
      <c r="K28" s="93">
        <f>+[5]Cuadro154!L17</f>
        <v>23</v>
      </c>
      <c r="L28" s="11"/>
      <c r="M28" s="7"/>
    </row>
    <row r="29" spans="1:17">
      <c r="A29" s="7"/>
      <c r="B29" s="154" t="str">
        <f>+[5]Cuadro154!C18</f>
        <v>Toallas</v>
      </c>
      <c r="C29" s="59">
        <f>+[5]Cuadro154!D18</f>
        <v>6.27</v>
      </c>
      <c r="D29" s="59">
        <f>+[5]Cuadro154!E18</f>
        <v>1.0297295708389901E-3</v>
      </c>
      <c r="E29" s="60">
        <f>+[5]Cuadro154!F18</f>
        <v>8.74</v>
      </c>
      <c r="F29" s="60">
        <f>+[5]Cuadro154!G18</f>
        <v>6.3348555974324799E-4</v>
      </c>
      <c r="G29" s="59">
        <f>+[5]Cuadro154!H18</f>
        <v>4.6500000000000004</v>
      </c>
      <c r="H29" s="59">
        <f>+[5]Cuadro154!I18</f>
        <v>1.7923328139941299E-3</v>
      </c>
      <c r="I29" s="93">
        <f>+[5]Cuadro154!J18</f>
        <v>16</v>
      </c>
      <c r="J29" s="94">
        <f>+[5]Cuadro154!K18</f>
        <v>18</v>
      </c>
      <c r="K29" s="93">
        <f>+[5]Cuadro154!L18</f>
        <v>13</v>
      </c>
      <c r="L29" s="11"/>
      <c r="M29" s="7"/>
    </row>
    <row r="30" spans="1:17">
      <c r="A30" s="7"/>
      <c r="B30" s="152" t="str">
        <f>+[5]Cuadro154!C19</f>
        <v>Cortinas</v>
      </c>
      <c r="C30" s="59">
        <f>+[5]Cuadro154!D19</f>
        <v>2.35</v>
      </c>
      <c r="D30" s="59">
        <f>+[5]Cuadro154!E19</f>
        <v>1.0039840327787401E-3</v>
      </c>
      <c r="E30" s="60">
        <f>+[5]Cuadro154!F19</f>
        <v>1.72</v>
      </c>
      <c r="F30" s="60">
        <f>+[5]Cuadro154!G19</f>
        <v>6.7634213848177701E-5</v>
      </c>
      <c r="G30" s="59">
        <f>+[5]Cuadro154!H19</f>
        <v>2.89</v>
      </c>
      <c r="H30" s="59">
        <f>+[5]Cuadro154!I19</f>
        <v>2.8959128571288198E-3</v>
      </c>
      <c r="I30" s="93">
        <f>+[5]Cuadro154!J19</f>
        <v>17</v>
      </c>
      <c r="J30" s="94">
        <f>+[5]Cuadro154!K19</f>
        <v>22</v>
      </c>
      <c r="K30" s="93">
        <f>+[5]Cuadro154!L19</f>
        <v>11</v>
      </c>
      <c r="L30" s="11"/>
      <c r="M30" s="7"/>
    </row>
    <row r="31" spans="1:17">
      <c r="A31" s="7"/>
      <c r="B31" s="152" t="str">
        <f>+[5]Cuadro154!C20</f>
        <v>Nevera</v>
      </c>
      <c r="C31" s="59">
        <f>+[5]Cuadro154!D20</f>
        <v>0.35</v>
      </c>
      <c r="D31" s="59">
        <f>+[5]Cuadro154!E20</f>
        <v>7.01100563540197E-4</v>
      </c>
      <c r="E31" s="60">
        <f>+[5]Cuadro154!F20</f>
        <v>-0.23</v>
      </c>
      <c r="F31" s="60">
        <f>+[5]Cuadro154!G20</f>
        <v>-6.4691680559228297E-4</v>
      </c>
      <c r="G31" s="59">
        <f>+[5]Cuadro154!H20</f>
        <v>-0.44</v>
      </c>
      <c r="H31" s="59">
        <f>+[5]Cuadro154!I20</f>
        <v>-9.1390189916555804E-4</v>
      </c>
      <c r="I31" s="93">
        <f>+[5]Cuadro154!J20</f>
        <v>18</v>
      </c>
      <c r="J31" s="94">
        <f>+[5]Cuadro154!K20</f>
        <v>25</v>
      </c>
      <c r="K31" s="93">
        <f>+[5]Cuadro154!L20</f>
        <v>26</v>
      </c>
      <c r="L31" s="11"/>
      <c r="M31" s="7"/>
    </row>
    <row r="32" spans="1:17">
      <c r="A32" s="7"/>
      <c r="B32" s="154" t="str">
        <f>+[5]Cuadro154!C21</f>
        <v>Lavadora</v>
      </c>
      <c r="C32" s="59">
        <f>+[5]Cuadro154!D21</f>
        <v>0.28000000000000003</v>
      </c>
      <c r="D32" s="59">
        <f>+[5]Cuadro154!E21</f>
        <v>5.1367943042547896E-4</v>
      </c>
      <c r="E32" s="60">
        <f>+[5]Cuadro154!F21</f>
        <v>-0.86</v>
      </c>
      <c r="F32" s="60">
        <f>+[5]Cuadro154!G21</f>
        <v>-1.8377992552960399E-3</v>
      </c>
      <c r="G32" s="59">
        <f>+[5]Cuadro154!H21</f>
        <v>2.4500000000000002</v>
      </c>
      <c r="H32" s="59">
        <f>+[5]Cuadro154!I21</f>
        <v>3.7809537248733802E-3</v>
      </c>
      <c r="I32" s="93">
        <f>+[5]Cuadro154!J21</f>
        <v>19</v>
      </c>
      <c r="J32" s="94">
        <f>+[5]Cuadro154!K21</f>
        <v>30</v>
      </c>
      <c r="K32" s="93">
        <f>+[5]Cuadro154!L21</f>
        <v>10</v>
      </c>
      <c r="L32" s="11"/>
      <c r="M32" s="7"/>
    </row>
    <row r="33" spans="1:17">
      <c r="A33" s="7"/>
      <c r="B33" s="152" t="str">
        <f>+[5]Cuadro154!C22</f>
        <v>Cobijas</v>
      </c>
      <c r="C33" s="59">
        <f>+[5]Cuadro154!D22</f>
        <v>0.51</v>
      </c>
      <c r="D33" s="59">
        <f>+[5]Cuadro154!E22</f>
        <v>3.0146657584636898E-4</v>
      </c>
      <c r="E33" s="60">
        <f>+[5]Cuadro154!F22</f>
        <v>0.18</v>
      </c>
      <c r="F33" s="60">
        <f>+[5]Cuadro154!G22</f>
        <v>1.1588487211086701E-4</v>
      </c>
      <c r="G33" s="59">
        <f>+[5]Cuadro154!H22</f>
        <v>1</v>
      </c>
      <c r="H33" s="59">
        <f>+[5]Cuadro154!I22</f>
        <v>2.6561601981526698E-4</v>
      </c>
      <c r="I33" s="93">
        <f>+[5]Cuadro154!J22</f>
        <v>20</v>
      </c>
      <c r="J33" s="94">
        <f>+[5]Cuadro154!K22</f>
        <v>21</v>
      </c>
      <c r="K33" s="93">
        <f>+[5]Cuadro154!L22</f>
        <v>20</v>
      </c>
      <c r="L33" s="11"/>
      <c r="M33" s="7"/>
    </row>
    <row r="34" spans="1:17">
      <c r="A34" s="7"/>
      <c r="B34" s="152" t="str">
        <f>+[5]Cuadro154!C23</f>
        <v>Reparación hogar</v>
      </c>
      <c r="C34" s="59">
        <f>+[5]Cuadro154!D23</f>
        <v>1.2</v>
      </c>
      <c r="D34" s="59">
        <f>+[5]Cuadro154!E23</f>
        <v>1.9417388036525399E-4</v>
      </c>
      <c r="E34" s="60">
        <f>+[5]Cuadro154!F23</f>
        <v>1.0900000000000001</v>
      </c>
      <c r="F34" s="60">
        <f>+[5]Cuadro154!G23</f>
        <v>2.9850947863892398E-4</v>
      </c>
      <c r="G34" s="59">
        <f>+[5]Cuadro154!H23</f>
        <v>0.95</v>
      </c>
      <c r="H34" s="59">
        <f>+[5]Cuadro154!I23</f>
        <v>1.39138983287284E-4</v>
      </c>
      <c r="I34" s="93">
        <f>+[5]Cuadro154!J23</f>
        <v>21</v>
      </c>
      <c r="J34" s="94">
        <f>+[5]Cuadro154!K23</f>
        <v>20</v>
      </c>
      <c r="K34" s="93">
        <f>+[5]Cuadro154!L23</f>
        <v>22</v>
      </c>
      <c r="L34" s="11"/>
      <c r="M34" s="7"/>
    </row>
    <row r="35" spans="1:17" s="17" customFormat="1">
      <c r="A35" s="7"/>
      <c r="B35" s="152" t="str">
        <f>+[5]Cuadro154!C24</f>
        <v>Cubiertos</v>
      </c>
      <c r="C35" s="59">
        <f>+[5]Cuadro154!D24</f>
        <v>-0.11</v>
      </c>
      <c r="D35" s="59">
        <f>+[5]Cuadro154!E24</f>
        <v>-1.03074596663974E-5</v>
      </c>
      <c r="E35" s="60">
        <f>+[5]Cuadro154!F24</f>
        <v>-0.2</v>
      </c>
      <c r="F35" s="60">
        <f>+[5]Cuadro154!G24</f>
        <v>-2.5879680057321001E-5</v>
      </c>
      <c r="G35" s="59">
        <f>+[5]Cuadro154!H24</f>
        <v>-3.01</v>
      </c>
      <c r="H35" s="59">
        <f>+[5]Cuadro154!I24</f>
        <v>-7.0213842326027301E-5</v>
      </c>
      <c r="I35" s="93">
        <f>+[5]Cuadro154!J24</f>
        <v>22</v>
      </c>
      <c r="J35" s="94">
        <f>+[5]Cuadro154!K24</f>
        <v>23</v>
      </c>
      <c r="K35" s="93">
        <f>+[5]Cuadro154!L24</f>
        <v>24</v>
      </c>
      <c r="L35" s="11"/>
      <c r="M35" s="7"/>
      <c r="P35" s="6"/>
      <c r="Q35" s="6"/>
    </row>
    <row r="36" spans="1:17" s="17" customFormat="1">
      <c r="A36" s="7"/>
      <c r="B36" s="152" t="str">
        <f>+[5]Cuadro154!C25</f>
        <v>Ollas</v>
      </c>
      <c r="C36" s="59">
        <f>+[5]Cuadro154!D25</f>
        <v>-0.26</v>
      </c>
      <c r="D36" s="59">
        <f>+[5]Cuadro154!E25</f>
        <v>-1.9710313060278199E-4</v>
      </c>
      <c r="E36" s="60">
        <f>+[5]Cuadro154!F25</f>
        <v>-2.14</v>
      </c>
      <c r="F36" s="60">
        <f>+[5]Cuadro154!G25</f>
        <v>-1.7932222895788699E-3</v>
      </c>
      <c r="G36" s="59">
        <f>+[5]Cuadro154!H25</f>
        <v>1.32</v>
      </c>
      <c r="H36" s="59">
        <f>+[5]Cuadro154!I25</f>
        <v>1.1121792872544E-3</v>
      </c>
      <c r="I36" s="93">
        <f>+[5]Cuadro154!J25</f>
        <v>23</v>
      </c>
      <c r="J36" s="94">
        <f>+[5]Cuadro154!K25</f>
        <v>29</v>
      </c>
      <c r="K36" s="93">
        <f>+[5]Cuadro154!L25</f>
        <v>17</v>
      </c>
      <c r="L36" s="11"/>
      <c r="M36" s="7"/>
      <c r="P36" s="6"/>
      <c r="Q36" s="6"/>
    </row>
    <row r="37" spans="1:17" s="17" customFormat="1">
      <c r="A37" s="7"/>
      <c r="B37" s="152" t="str">
        <f>+[5]Cuadro154!C26</f>
        <v>Comedor</v>
      </c>
      <c r="C37" s="59">
        <f>+[5]Cuadro154!D26</f>
        <v>-0.48</v>
      </c>
      <c r="D37" s="59">
        <f>+[5]Cuadro154!E26</f>
        <v>-4.9091945515758798E-4</v>
      </c>
      <c r="E37" s="60">
        <f>+[5]Cuadro154!F26</f>
        <v>2.0299999999999998</v>
      </c>
      <c r="F37" s="60">
        <f>+[5]Cuadro154!G26</f>
        <v>7.7943457337432205E-4</v>
      </c>
      <c r="G37" s="59">
        <f>+[5]Cuadro154!H26</f>
        <v>-1.38</v>
      </c>
      <c r="H37" s="59">
        <f>+[5]Cuadro154!I26</f>
        <v>-5.0611507271545097E-3</v>
      </c>
      <c r="I37" s="93">
        <f>+[5]Cuadro154!J26</f>
        <v>24</v>
      </c>
      <c r="J37" s="94">
        <f>+[5]Cuadro154!K26</f>
        <v>16</v>
      </c>
      <c r="K37" s="93">
        <f>+[5]Cuadro154!L26</f>
        <v>28</v>
      </c>
      <c r="L37" s="11"/>
      <c r="M37" s="7"/>
      <c r="P37" s="6"/>
      <c r="Q37" s="6"/>
    </row>
    <row r="38" spans="1:17" s="17" customFormat="1">
      <c r="A38" s="7"/>
      <c r="B38" s="9" t="s">
        <v>105</v>
      </c>
      <c r="C38" s="86"/>
      <c r="D38" s="110">
        <f>+[5]Cuadro154!E27</f>
        <v>-5.0430201183820987E-2</v>
      </c>
      <c r="E38" s="86"/>
      <c r="F38" s="108">
        <f>+[5]Cuadro154!G27</f>
        <v>-4.2093084552429938E-2</v>
      </c>
      <c r="G38" s="86"/>
      <c r="H38" s="110">
        <f>+[5]Cuadro154!I27</f>
        <v>-7.4542739089173873E-2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170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+[5]Cuadro155!C2</f>
        <v>Vestuario</v>
      </c>
      <c r="C13" s="64">
        <f>+[5]Cuadro155!D2</f>
        <v>0.23</v>
      </c>
      <c r="D13" s="64">
        <f>+[5]Cuadro155!E2</f>
        <v>1.04042885016293E-2</v>
      </c>
      <c r="E13" s="64">
        <f>+[5]Cuadro155!F2</f>
        <v>0.28999999999999998</v>
      </c>
      <c r="F13" s="64">
        <f>+[5]Cuadro155!G2</f>
        <v>1.5478953817237601E-2</v>
      </c>
      <c r="G13" s="64">
        <f>+[5]Cuadro155!H2</f>
        <v>0.5</v>
      </c>
      <c r="H13" s="64">
        <f>+[5]Cuadro155!I2</f>
        <v>1.59197213455026E-2</v>
      </c>
      <c r="I13" s="98"/>
      <c r="J13" s="98"/>
      <c r="K13" s="98"/>
      <c r="L13" s="11"/>
      <c r="M13" s="7"/>
    </row>
    <row r="14" spans="1:22">
      <c r="A14" s="7"/>
      <c r="B14" s="32" t="str">
        <f>+[5]Cuadro155!C3</f>
        <v>Vestuarios</v>
      </c>
      <c r="C14" s="59">
        <f>+[5]Cuadro155!D3</f>
        <v>0.49</v>
      </c>
      <c r="D14" s="59">
        <f>+[5]Cuadro155!E3</f>
        <v>1.5370069087704699E-2</v>
      </c>
      <c r="E14" s="60">
        <f>+[5]Cuadro155!F3</f>
        <v>0.8</v>
      </c>
      <c r="F14" s="60">
        <f>+[5]Cuadro155!G3</f>
        <v>3.02221121609089E-2</v>
      </c>
      <c r="G14" s="59">
        <f>+[5]Cuadro155!H3</f>
        <v>0.3</v>
      </c>
      <c r="H14" s="59">
        <f>+[5]Cuadro155!I3</f>
        <v>7.3776939702563599E-3</v>
      </c>
      <c r="I14" s="93">
        <f>+[5]Cuadro155!J3</f>
        <v>1</v>
      </c>
      <c r="J14" s="94">
        <f>+[5]Cuadro155!K3</f>
        <v>1</v>
      </c>
      <c r="K14" s="93">
        <f>+[5]Cuadro155!L3</f>
        <v>2</v>
      </c>
      <c r="L14" s="11"/>
      <c r="M14" s="7"/>
      <c r="N14" s="6"/>
      <c r="O14" s="157"/>
    </row>
    <row r="15" spans="1:22">
      <c r="A15" s="7"/>
      <c r="B15" s="32" t="str">
        <f>+[5]Cuadro155!C4</f>
        <v>Calzado</v>
      </c>
      <c r="C15" s="59">
        <f>+[5]Cuadro155!D4</f>
        <v>-1.1599999999999999</v>
      </c>
      <c r="D15" s="59">
        <f>+[5]Cuadro155!E4</f>
        <v>-1.32690855219497E-2</v>
      </c>
      <c r="E15" s="60">
        <f>+[5]Cuadro155!F4</f>
        <v>-1.47</v>
      </c>
      <c r="F15" s="60">
        <f>+[5]Cuadro155!G4</f>
        <v>-1.99856319975243E-2</v>
      </c>
      <c r="G15" s="59">
        <f>+[5]Cuadro155!H4</f>
        <v>0.17</v>
      </c>
      <c r="H15" s="59">
        <f>+[5]Cuadro155!I4</f>
        <v>8.4106556405035698E-4</v>
      </c>
      <c r="I15" s="93">
        <f>+[5]Cuadro155!J4</f>
        <v>3</v>
      </c>
      <c r="J15" s="94">
        <f>+[5]Cuadro155!K4</f>
        <v>3</v>
      </c>
      <c r="K15" s="93">
        <f>+[5]Cuadro155!L4</f>
        <v>3</v>
      </c>
      <c r="L15" s="11"/>
      <c r="M15" s="7"/>
      <c r="N15" s="6"/>
      <c r="O15" s="6"/>
    </row>
    <row r="16" spans="1:22">
      <c r="A16" s="7"/>
      <c r="B16" s="32" t="str">
        <f>+[5]Cuadro155!C5</f>
        <v>Servicio vestuario</v>
      </c>
      <c r="C16" s="59">
        <f>+[5]Cuadro155!D5</f>
        <v>3.54</v>
      </c>
      <c r="D16" s="59">
        <f>+[5]Cuadro155!E5</f>
        <v>8.6013738098910594E-3</v>
      </c>
      <c r="E16" s="60">
        <f>+[5]Cuadro155!F5</f>
        <v>3.09</v>
      </c>
      <c r="F16" s="60">
        <f>+[5]Cuadro155!G5</f>
        <v>6.1779582680876301E-3</v>
      </c>
      <c r="G16" s="59">
        <f>+[5]Cuadro155!H5</f>
        <v>3.49</v>
      </c>
      <c r="H16" s="59">
        <f>+[5]Cuadro155!I5</f>
        <v>8.0248728053870996E-3</v>
      </c>
      <c r="I16" s="93">
        <f>+[5]Cuadro155!J5</f>
        <v>2</v>
      </c>
      <c r="J16" s="94">
        <f>+[5]Cuadro155!K5</f>
        <v>2</v>
      </c>
      <c r="K16" s="93">
        <f>+[5]Cuadro155!L5</f>
        <v>1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84" t="s">
        <v>217</v>
      </c>
      <c r="D19" s="184"/>
      <c r="E19" s="184"/>
      <c r="F19" s="184"/>
      <c r="G19" s="184"/>
      <c r="H19" s="184"/>
      <c r="I19" s="184"/>
      <c r="J19" s="184"/>
      <c r="K19" s="184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2" t="s">
        <v>775</v>
      </c>
      <c r="D20" s="182"/>
      <c r="E20" s="182"/>
      <c r="F20" s="182"/>
      <c r="G20" s="182"/>
      <c r="H20" s="182"/>
      <c r="I20" s="182"/>
      <c r="J20" s="182"/>
      <c r="K20" s="182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2010</v>
      </c>
      <c r="F21" s="98">
        <v>2011</v>
      </c>
      <c r="G21" s="98">
        <v>2012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f>+[5]Cuadro155a!B2</f>
        <v>-0.21</v>
      </c>
      <c r="F22" s="61">
        <f>+[5]Cuadro155a!C2</f>
        <v>-1.71</v>
      </c>
      <c r="G22" s="61">
        <f>+[5]Cuadro155a!D2</f>
        <v>0.23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61">
        <f>+[5]Cuadro155a!B3</f>
        <v>-0.24</v>
      </c>
      <c r="F23" s="61">
        <f>+[5]Cuadro155a!C3</f>
        <v>-1.1599999999999999</v>
      </c>
      <c r="G23" s="61">
        <f>+[5]Cuadro155a!D3</f>
        <v>0.44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190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+[5]Cuadro156!C2</f>
        <v>Vestuarios</v>
      </c>
      <c r="C13" s="64">
        <f>+[5]Cuadro156!D2</f>
        <v>0.49</v>
      </c>
      <c r="D13" s="64">
        <f>+[5]Cuadro156!E2</f>
        <v>1.5370069087704699E-2</v>
      </c>
      <c r="E13" s="64">
        <f>+[5]Cuadro156!F2</f>
        <v>0.8</v>
      </c>
      <c r="F13" s="64">
        <f>+[5]Cuadro156!G2</f>
        <v>3.02221121609089E-2</v>
      </c>
      <c r="G13" s="64">
        <f>+[5]Cuadro156!H2</f>
        <v>0.3</v>
      </c>
      <c r="H13" s="64">
        <f>+[5]Cuadro156!I2</f>
        <v>7.3776939702563599E-3</v>
      </c>
      <c r="I13" s="101"/>
      <c r="J13" s="11"/>
      <c r="K13" s="7"/>
    </row>
    <row r="14" spans="1:22">
      <c r="A14" s="7"/>
      <c r="B14" s="9" t="str">
        <f>+[5]Cuadro156!C3</f>
        <v>Vestido hombre</v>
      </c>
      <c r="C14" s="61">
        <f>+[5]Cuadro156!D3</f>
        <v>0.77</v>
      </c>
      <c r="D14" s="61">
        <f>+[5]Cuadro156!E3</f>
        <v>9.4395311523872791E-3</v>
      </c>
      <c r="E14" s="60">
        <f>+[5]Cuadro156!F3</f>
        <v>1.41</v>
      </c>
      <c r="F14" s="60">
        <f>+[5]Cuadro156!G3</f>
        <v>1.86240582814543E-2</v>
      </c>
      <c r="G14" s="59">
        <f>+[5]Cuadro156!H3</f>
        <v>0.21</v>
      </c>
      <c r="H14" s="61">
        <f>+[5]Cuadro156!I3</f>
        <v>2.3881058106040901E-3</v>
      </c>
      <c r="I14" s="129"/>
      <c r="J14" s="11"/>
      <c r="K14" s="7"/>
    </row>
    <row r="15" spans="1:22">
      <c r="A15" s="7"/>
      <c r="B15" s="9" t="str">
        <f>+[5]Cuadro156!C4</f>
        <v>Vestido mujer</v>
      </c>
      <c r="C15" s="59">
        <f>+[5]Cuadro156!D4</f>
        <v>-0.79</v>
      </c>
      <c r="D15" s="59">
        <f>+[5]Cuadro156!E4</f>
        <v>-7.9317042875007206E-3</v>
      </c>
      <c r="E15" s="60">
        <f>+[5]Cuadro156!F4</f>
        <v>-0.53</v>
      </c>
      <c r="F15" s="60">
        <f>+[5]Cuadro156!G4</f>
        <v>-6.1306539226635799E-3</v>
      </c>
      <c r="G15" s="59">
        <f>+[5]Cuadro156!H4</f>
        <v>-1.58</v>
      </c>
      <c r="H15" s="59">
        <f>+[5]Cuadro156!I4</f>
        <v>-1.14583996867232E-2</v>
      </c>
      <c r="I15" s="129"/>
      <c r="J15" s="11"/>
      <c r="K15" s="7"/>
    </row>
    <row r="16" spans="1:22" s="17" customFormat="1">
      <c r="A16" s="7"/>
      <c r="B16" s="9" t="str">
        <f>+[5]Cuadro156!C5</f>
        <v>Vestido niño</v>
      </c>
      <c r="C16" s="59">
        <f>+[5]Cuadro156!D5</f>
        <v>1.65</v>
      </c>
      <c r="D16" s="59">
        <f>+[5]Cuadro156!E5</f>
        <v>1.1937764488953799E-2</v>
      </c>
      <c r="E16" s="60">
        <f>+[5]Cuadro156!F5</f>
        <v>1.26</v>
      </c>
      <c r="F16" s="60">
        <f>+[5]Cuadro156!G5</f>
        <v>1.23954104891668E-2</v>
      </c>
      <c r="G16" s="59">
        <f>+[5]Cuadro156!H5</f>
        <v>3</v>
      </c>
      <c r="H16" s="59">
        <f>+[5]Cuadro156!I5</f>
        <v>1.53214381872067E-2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+[5]Cuadro156!C6</f>
        <v>Vestido bebe</v>
      </c>
      <c r="C17" s="59">
        <f>+[5]Cuadro156!D6</f>
        <v>1.17</v>
      </c>
      <c r="D17" s="59">
        <f>+[5]Cuadro156!E6</f>
        <v>2.1425087398134301E-3</v>
      </c>
      <c r="E17" s="60">
        <f>+[5]Cuadro156!F6</f>
        <v>1.71</v>
      </c>
      <c r="F17" s="60">
        <f>+[5]Cuadro156!G6</f>
        <v>5.4107833167166197E-3</v>
      </c>
      <c r="G17" s="59">
        <f>+[5]Cuadro156!H6</f>
        <v>2.0499999999999998</v>
      </c>
      <c r="H17" s="59">
        <f>+[5]Cuadro156!I6</f>
        <v>1.7646358434925901E-3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+[5]Cuadro156!C7</f>
        <v>Vestido hombre</v>
      </c>
      <c r="C22" s="64">
        <f>+[5]Cuadro156!D7</f>
        <v>0.77</v>
      </c>
      <c r="D22" s="64">
        <f>+[5]Cuadro156!E7</f>
        <v>9.4395311523872791E-3</v>
      </c>
      <c r="E22" s="64">
        <f>+[5]Cuadro156!F7</f>
        <v>1.41</v>
      </c>
      <c r="F22" s="64">
        <f>+[5]Cuadro156!G7</f>
        <v>1.86240582814543E-2</v>
      </c>
      <c r="G22" s="64">
        <f>+[5]Cuadro156!H7</f>
        <v>0.21</v>
      </c>
      <c r="H22" s="64">
        <f>+[5]Cuadro156!I7</f>
        <v>2.3881058106040901E-3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+[5]Cuadro156!C8</f>
        <v>Camisa hombre</v>
      </c>
      <c r="C23" s="61">
        <f>+[5]Cuadro156!D8</f>
        <v>0.67</v>
      </c>
      <c r="D23" s="61">
        <f>+[5]Cuadro156!E8</f>
        <v>1.5679581971831599E-3</v>
      </c>
      <c r="E23" s="60">
        <f>+[5]Cuadro156!F8</f>
        <v>0.19</v>
      </c>
      <c r="F23" s="60">
        <f>+[5]Cuadro156!G8</f>
        <v>3.14863703645955E-4</v>
      </c>
      <c r="G23" s="59">
        <f>+[5]Cuadro156!H8</f>
        <v>1.34</v>
      </c>
      <c r="H23" s="61">
        <f>+[5]Cuadro156!I8</f>
        <v>4.2212484264243597E-3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+[5]Cuadro156!C9</f>
        <v>Pantalón hombre</v>
      </c>
      <c r="C24" s="61">
        <f>+[5]Cuadro156!D9</f>
        <v>0.33</v>
      </c>
      <c r="D24" s="61">
        <f>+[5]Cuadro156!E9</f>
        <v>1.13050596459934E-3</v>
      </c>
      <c r="E24" s="60">
        <f>+[5]Cuadro156!F9</f>
        <v>1.1499999999999999</v>
      </c>
      <c r="F24" s="60">
        <f>+[5]Cuadro156!G9</f>
        <v>5.7435967252186604E-3</v>
      </c>
      <c r="G24" s="59">
        <f>+[5]Cuadro156!H9</f>
        <v>-0.96</v>
      </c>
      <c r="H24" s="61">
        <f>+[5]Cuadro156!I9</f>
        <v>-2.1276351131842598E-3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+[5]Cuadro156!C10</f>
        <v>Interior hombre</v>
      </c>
      <c r="C25" s="61">
        <f>+[5]Cuadro156!D10</f>
        <v>3.19</v>
      </c>
      <c r="D25" s="61">
        <f>+[5]Cuadro156!E10</f>
        <v>7.4517889324857197E-3</v>
      </c>
      <c r="E25" s="60">
        <f>+[5]Cuadro156!F10</f>
        <v>3.45</v>
      </c>
      <c r="F25" s="60">
        <f>+[5]Cuadro156!G10</f>
        <v>1.0046191673169801E-2</v>
      </c>
      <c r="G25" s="59">
        <f>+[5]Cuadro156!H10</f>
        <v>2.5</v>
      </c>
      <c r="H25" s="61">
        <f>+[5]Cuadro156!I10</f>
        <v>6.0242647787090301E-3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+[5]Cuadro156!C11</f>
        <v>Otra prenda hom.</v>
      </c>
      <c r="C26" s="61">
        <f>+[5]Cuadro156!D11</f>
        <v>-0.12</v>
      </c>
      <c r="D26" s="61">
        <f>+[5]Cuadro156!E11</f>
        <v>-4.9879347927028902E-4</v>
      </c>
      <c r="E26" s="60">
        <f>+[5]Cuadro156!F11</f>
        <v>0.73</v>
      </c>
      <c r="F26" s="60">
        <f>+[5]Cuadro156!G11</f>
        <v>2.6613987403330199E-3</v>
      </c>
      <c r="G26" s="59">
        <f>+[5]Cuadro156!H11</f>
        <v>-1.51</v>
      </c>
      <c r="H26" s="61">
        <f>+[5]Cuadro156!I11</f>
        <v>-5.4296101483703504E-3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+[5]Cuadro156!C12</f>
        <v>Vestido mujer</v>
      </c>
      <c r="C32" s="64">
        <f>+[5]Cuadro156!D12</f>
        <v>-0.79</v>
      </c>
      <c r="D32" s="64">
        <f>+[5]Cuadro156!E12</f>
        <v>-7.9317042875007206E-3</v>
      </c>
      <c r="E32" s="64">
        <f>+[5]Cuadro156!F12</f>
        <v>-0.53</v>
      </c>
      <c r="F32" s="64">
        <f>+[5]Cuadro156!G12</f>
        <v>-6.1306539226635799E-3</v>
      </c>
      <c r="G32" s="64">
        <f>+[5]Cuadro156!H12</f>
        <v>-1.58</v>
      </c>
      <c r="H32" s="64">
        <f>+[5]Cuadro156!I12</f>
        <v>-1.14583996867232E-2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+[5]Cuadro156!C13</f>
        <v>Blusa</v>
      </c>
      <c r="C33" s="61">
        <f>+[5]Cuadro156!D13</f>
        <v>-2.93</v>
      </c>
      <c r="D33" s="61">
        <f>+[5]Cuadro156!E13</f>
        <v>-6.2165848315771099E-3</v>
      </c>
      <c r="E33" s="60">
        <f>+[5]Cuadro156!F13</f>
        <v>-1.85</v>
      </c>
      <c r="F33" s="60">
        <f>+[5]Cuadro156!G13</f>
        <v>-4.2791246949014199E-3</v>
      </c>
      <c r="G33" s="59">
        <f>+[5]Cuadro156!H13</f>
        <v>-7.82</v>
      </c>
      <c r="H33" s="61">
        <f>+[5]Cuadro156!I13</f>
        <v>-1.39624660548993E-2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+[5]Cuadro156!C14</f>
        <v>Pantalón mujer</v>
      </c>
      <c r="C34" s="61">
        <f>+[5]Cuadro156!D14</f>
        <v>-2.4</v>
      </c>
      <c r="D34" s="61">
        <f>+[5]Cuadro156!E14</f>
        <v>-6.8714056551501101E-3</v>
      </c>
      <c r="E34" s="60">
        <f>+[5]Cuadro156!F14</f>
        <v>-1.1299999999999999</v>
      </c>
      <c r="F34" s="60">
        <f>+[5]Cuadro156!G14</f>
        <v>-4.2728702985530198E-3</v>
      </c>
      <c r="G34" s="59">
        <f>+[5]Cuadro156!H14</f>
        <v>-4.8499999999999996</v>
      </c>
      <c r="H34" s="61">
        <f>+[5]Cuadro156!I14</f>
        <v>-5.9738309699505403E-3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tr">
        <f>+[5]Cuadro156!C15</f>
        <v>Interior mujer</v>
      </c>
      <c r="C35" s="61">
        <f>+[5]Cuadro156!D15</f>
        <v>5.32</v>
      </c>
      <c r="D35" s="61">
        <f>+[5]Cuadro156!E15</f>
        <v>1.21184415381074E-2</v>
      </c>
      <c r="E35" s="60">
        <f>+[5]Cuadro156!F15</f>
        <v>5.56</v>
      </c>
      <c r="F35" s="60">
        <f>+[5]Cuadro156!G15</f>
        <v>1.46722489150361E-2</v>
      </c>
      <c r="G35" s="59">
        <f>+[5]Cuadro156!H15</f>
        <v>5.41</v>
      </c>
      <c r="H35" s="61">
        <f>+[5]Cuadro156!I15</f>
        <v>8.2171468435735095E-3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tr">
        <f>+[5]Cuadro156!C16</f>
        <v>Otra prenda mujer</v>
      </c>
      <c r="C36" s="61">
        <f>+[5]Cuadro156!D16</f>
        <v>-2.16</v>
      </c>
      <c r="D36" s="61">
        <f>+[5]Cuadro156!E16</f>
        <v>-6.0010640982150597E-3</v>
      </c>
      <c r="E36" s="60">
        <f>+[5]Cuadro156!F16</f>
        <v>-3.87</v>
      </c>
      <c r="F36" s="60">
        <f>+[5]Cuadro156!G16</f>
        <v>-1.09680789279118E-2</v>
      </c>
      <c r="G36" s="59">
        <f>+[5]Cuadro156!H16</f>
        <v>0.74</v>
      </c>
      <c r="H36" s="61">
        <f>+[5]Cuadro156!I16</f>
        <v>2.0102120578970499E-3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83" t="s">
        <v>225</v>
      </c>
      <c r="D38" s="183"/>
      <c r="E38" s="183" t="s">
        <v>69</v>
      </c>
      <c r="F38" s="183"/>
      <c r="G38" s="183" t="s">
        <v>70</v>
      </c>
      <c r="H38" s="18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1" t="s">
        <v>146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tr">
        <f>+[5]Cuadro156!C17</f>
        <v>Vestido niño</v>
      </c>
      <c r="C41" s="64">
        <f>+[5]Cuadro156!D17</f>
        <v>1.65</v>
      </c>
      <c r="D41" s="64">
        <f>+[5]Cuadro156!E17</f>
        <v>1.1937764488953799E-2</v>
      </c>
      <c r="E41" s="64">
        <f>+[5]Cuadro156!F17</f>
        <v>1.26</v>
      </c>
      <c r="F41" s="64">
        <f>+[5]Cuadro156!G17</f>
        <v>1.23954104891668E-2</v>
      </c>
      <c r="G41" s="64">
        <f>+[5]Cuadro156!H17</f>
        <v>3</v>
      </c>
      <c r="H41" s="64">
        <f>+[5]Cuadro156!I17</f>
        <v>1.53214381872067E-2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tr">
        <f>+[5]Cuadro156!C18</f>
        <v>Camisas niño(a)</v>
      </c>
      <c r="C42" s="61">
        <f>+[5]Cuadro156!D18</f>
        <v>1.47</v>
      </c>
      <c r="D42" s="61">
        <f>+[5]Cuadro156!E18</f>
        <v>1.2873259270057E-3</v>
      </c>
      <c r="E42" s="60">
        <f>+[5]Cuadro156!F18</f>
        <v>1.34</v>
      </c>
      <c r="F42" s="60">
        <f>+[5]Cuadro156!G18</f>
        <v>1.47562797977623E-3</v>
      </c>
      <c r="G42" s="59">
        <f>+[5]Cuadro156!H18</f>
        <v>1.47</v>
      </c>
      <c r="H42" s="61">
        <f>+[5]Cuadro156!I18</f>
        <v>5.5170607236088801E-4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tr">
        <f>+[5]Cuadro156!C19</f>
        <v>Pantalón niño</v>
      </c>
      <c r="C43" s="61">
        <f>+[5]Cuadro156!D19</f>
        <v>2.86</v>
      </c>
      <c r="D43" s="61">
        <f>+[5]Cuadro156!E19</f>
        <v>6.4356450907569899E-3</v>
      </c>
      <c r="E43" s="60">
        <f>+[5]Cuadro156!F19</f>
        <v>2.89</v>
      </c>
      <c r="F43" s="60">
        <f>+[5]Cuadro156!G19</f>
        <v>9.5764133330444104E-3</v>
      </c>
      <c r="G43" s="59">
        <f>+[5]Cuadro156!H19</f>
        <v>1.54</v>
      </c>
      <c r="H43" s="61">
        <f>+[5]Cuadro156!I19</f>
        <v>2.65230855681031E-3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tr">
        <f>+[5]Cuadro156!C20</f>
        <v>Otra prenda niño</v>
      </c>
      <c r="C44" s="61">
        <f>+[5]Cuadro156!D20</f>
        <v>0.75</v>
      </c>
      <c r="D44" s="61">
        <f>+[5]Cuadro156!E20</f>
        <v>1.8838460317853699E-3</v>
      </c>
      <c r="E44" s="60">
        <f>+[5]Cuadro156!F20</f>
        <v>-0.85</v>
      </c>
      <c r="F44" s="60">
        <f>+[5]Cuadro156!G20</f>
        <v>-2.7352920254423499E-3</v>
      </c>
      <c r="G44" s="59">
        <f>+[5]Cuadro156!H20</f>
        <v>8.35</v>
      </c>
      <c r="H44" s="61">
        <f>+[5]Cuadro156!I20</f>
        <v>1.41863920478101E-2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tr">
        <f>+[5]Cuadro156!C21</f>
        <v>Interior niño</v>
      </c>
      <c r="C45" s="61">
        <f>+[5]Cuadro156!D21</f>
        <v>1.48</v>
      </c>
      <c r="D45" s="61">
        <f>+[5]Cuadro156!E21</f>
        <v>2.3640763637254201E-3</v>
      </c>
      <c r="E45" s="60">
        <f>+[5]Cuadro156!F21</f>
        <v>1.94</v>
      </c>
      <c r="F45" s="60">
        <f>+[5]Cuadro156!G21</f>
        <v>4.2783003422165898E-3</v>
      </c>
      <c r="G45" s="59">
        <f>+[5]Cuadro156!H21</f>
        <v>-1.23</v>
      </c>
      <c r="H45" s="61">
        <f>+[5]Cuadro156!I21</f>
        <v>-1.61211363618816E-3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83" t="s">
        <v>225</v>
      </c>
      <c r="D47" s="183"/>
      <c r="E47" s="183" t="s">
        <v>69</v>
      </c>
      <c r="F47" s="183"/>
      <c r="G47" s="183" t="s">
        <v>70</v>
      </c>
      <c r="H47" s="183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1" t="s">
        <v>146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tr">
        <f>+[5]Cuadro156!C22</f>
        <v>Vestido bebe</v>
      </c>
      <c r="C50" s="64">
        <f>+[5]Cuadro156!D22</f>
        <v>1.17</v>
      </c>
      <c r="D50" s="64">
        <f>+[5]Cuadro156!E22</f>
        <v>2.1425087398134301E-3</v>
      </c>
      <c r="E50" s="64">
        <f>+[5]Cuadro156!F22</f>
        <v>1.71</v>
      </c>
      <c r="F50" s="64">
        <f>+[5]Cuadro156!G22</f>
        <v>5.4107833167166197E-3</v>
      </c>
      <c r="G50" s="64">
        <f>+[5]Cuadro156!H22</f>
        <v>2.0499999999999998</v>
      </c>
      <c r="H50" s="64">
        <f>+[5]Cuadro156!I22</f>
        <v>1.7646358434925901E-3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tr">
        <f>+[5]Cuadro156!C23</f>
        <v>Camisas bebe</v>
      </c>
      <c r="C51" s="61">
        <f>+[5]Cuadro156!D23</f>
        <v>4.7</v>
      </c>
      <c r="D51" s="61">
        <f>+[5]Cuadro156!E23</f>
        <v>1.6233133610817499E-3</v>
      </c>
      <c r="E51" s="60">
        <f>+[5]Cuadro156!F23</f>
        <v>5.61</v>
      </c>
      <c r="F51" s="60">
        <f>+[5]Cuadro156!G23</f>
        <v>3.58989131835067E-3</v>
      </c>
      <c r="G51" s="59">
        <f>+[5]Cuadro156!H23</f>
        <v>0.4</v>
      </c>
      <c r="H51" s="61">
        <f>+[5]Cuadro156!I23</f>
        <v>3.6607449666995198E-5</v>
      </c>
      <c r="I51" s="20"/>
      <c r="J51" s="11"/>
      <c r="K51" s="7"/>
    </row>
    <row r="52" spans="1:20">
      <c r="A52" s="7"/>
      <c r="B52" s="9" t="str">
        <f>+[5]Cuadro156!C24</f>
        <v>Pañales</v>
      </c>
      <c r="C52" s="61">
        <f>+[5]Cuadro156!D24</f>
        <v>0.37</v>
      </c>
      <c r="D52" s="61">
        <f>+[5]Cuadro156!E24</f>
        <v>5.4976878977895801E-4</v>
      </c>
      <c r="E52" s="60">
        <f>+[5]Cuadro156!F24</f>
        <v>0.77</v>
      </c>
      <c r="F52" s="60">
        <f>+[5]Cuadro156!G24</f>
        <v>1.94381253610194E-3</v>
      </c>
      <c r="G52" s="59">
        <f>+[5]Cuadro156!H24</f>
        <v>2.25</v>
      </c>
      <c r="H52" s="61">
        <f>+[5]Cuadro156!I24</f>
        <v>1.7309694419330899E-3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766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190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+[5]Cuadro157!C2</f>
        <v>Calzado</v>
      </c>
      <c r="C13" s="64">
        <f>+[5]Cuadro157!D2</f>
        <v>-1.1599999999999999</v>
      </c>
      <c r="D13" s="64">
        <f>+[5]Cuadro157!E2</f>
        <v>-1.32690855219497E-2</v>
      </c>
      <c r="E13" s="64">
        <f>+[5]Cuadro157!F2</f>
        <v>-1.47</v>
      </c>
      <c r="F13" s="64">
        <f>+[5]Cuadro157!G2</f>
        <v>-1.99856319975243E-2</v>
      </c>
      <c r="G13" s="64">
        <f>+[5]Cuadro157!H2</f>
        <v>0.17</v>
      </c>
      <c r="H13" s="64">
        <f>+[5]Cuadro157!I2</f>
        <v>8.4106556405035698E-4</v>
      </c>
      <c r="I13" s="101"/>
      <c r="J13" s="11"/>
      <c r="K13" s="7"/>
    </row>
    <row r="14" spans="1:22">
      <c r="A14" s="7"/>
      <c r="B14" s="9" t="str">
        <f>+[5]Cuadro157!C3</f>
        <v>Calzado hombre</v>
      </c>
      <c r="C14" s="61">
        <f>+[5]Cuadro157!D3</f>
        <v>1.63</v>
      </c>
      <c r="D14" s="61">
        <f>+[5]Cuadro157!E3</f>
        <v>4.1612718400161697E-3</v>
      </c>
      <c r="E14" s="60">
        <f>+[5]Cuadro157!F3</f>
        <v>1.03</v>
      </c>
      <c r="F14" s="60">
        <f>+[5]Cuadro157!G3</f>
        <v>2.5782971079542001E-3</v>
      </c>
      <c r="G14" s="59">
        <f>+[5]Cuadro157!H3</f>
        <v>2.81</v>
      </c>
      <c r="H14" s="61">
        <f>+[5]Cuadro157!I3</f>
        <v>3.7680953981510498E-3</v>
      </c>
      <c r="I14" s="129"/>
      <c r="J14" s="11"/>
      <c r="K14" s="7"/>
    </row>
    <row r="15" spans="1:22">
      <c r="A15" s="7"/>
      <c r="B15" s="9" t="str">
        <f>+[5]Cuadro157!C4</f>
        <v>Calzado mujer</v>
      </c>
      <c r="C15" s="59">
        <f>+[5]Cuadro157!D4</f>
        <v>-1.84</v>
      </c>
      <c r="D15" s="59">
        <f>+[5]Cuadro157!E4</f>
        <v>-4.5371117309778598E-3</v>
      </c>
      <c r="E15" s="60">
        <f>+[5]Cuadro157!F4</f>
        <v>-1.59</v>
      </c>
      <c r="F15" s="60">
        <f>+[5]Cuadro157!G4</f>
        <v>-2.8399362093504401E-3</v>
      </c>
      <c r="G15" s="59">
        <f>+[5]Cuadro157!H4</f>
        <v>-0.98</v>
      </c>
      <c r="H15" s="59">
        <f>+[5]Cuadro157!I4</f>
        <v>-8.0287897210042797E-4</v>
      </c>
      <c r="I15" s="129"/>
      <c r="J15" s="11"/>
      <c r="K15" s="7"/>
    </row>
    <row r="16" spans="1:22" s="17" customFormat="1">
      <c r="A16" s="7"/>
      <c r="B16" s="9" t="str">
        <f>+[5]Cuadro157!C5</f>
        <v>Calzado deportivo</v>
      </c>
      <c r="C16" s="59">
        <f>+[5]Cuadro157!D5</f>
        <v>-2.98</v>
      </c>
      <c r="D16" s="59">
        <f>+[5]Cuadro157!E5</f>
        <v>-8.9371556389287003E-3</v>
      </c>
      <c r="E16" s="60">
        <f>+[5]Cuadro157!F5</f>
        <v>-2.48</v>
      </c>
      <c r="F16" s="60">
        <f>+[5]Cuadro157!G5</f>
        <v>-1.14733350016163E-2</v>
      </c>
      <c r="G16" s="59">
        <f>+[5]Cuadro157!H5</f>
        <v>-3.37</v>
      </c>
      <c r="H16" s="59">
        <f>+[5]Cuadro157!I5</f>
        <v>-3.1542658777446598E-3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+[5]Cuadro157!C6</f>
        <v>Calzado niños</v>
      </c>
      <c r="C17" s="59">
        <f>+[5]Cuadro157!D6</f>
        <v>-1.08</v>
      </c>
      <c r="D17" s="59">
        <f>+[5]Cuadro157!E6</f>
        <v>-3.6952206908702099E-3</v>
      </c>
      <c r="E17" s="60">
        <f>+[5]Cuadro157!F6</f>
        <v>-1.74</v>
      </c>
      <c r="F17" s="60">
        <f>+[5]Cuadro157!G6</f>
        <v>-8.1429422505141201E-3</v>
      </c>
      <c r="G17" s="59">
        <f>+[5]Cuadro157!H6</f>
        <v>0.69</v>
      </c>
      <c r="H17" s="59">
        <f>+[5]Cuadro157!I6</f>
        <v>1.2774564565570499E-3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3" t="s">
        <v>225</v>
      </c>
      <c r="D20" s="183"/>
      <c r="E20" s="183" t="s">
        <v>69</v>
      </c>
      <c r="F20" s="183"/>
      <c r="G20" s="183" t="s">
        <v>70</v>
      </c>
      <c r="H20" s="18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+[5]Cuadro157!C7</f>
        <v>Calzado hombre</v>
      </c>
      <c r="C23" s="64">
        <f>+[5]Cuadro157!D7</f>
        <v>1.63</v>
      </c>
      <c r="D23" s="64">
        <f>+[5]Cuadro157!E7</f>
        <v>4.1612718400161697E-3</v>
      </c>
      <c r="E23" s="64">
        <f>+[5]Cuadro157!F7</f>
        <v>1.03</v>
      </c>
      <c r="F23" s="64">
        <f>+[5]Cuadro157!G7</f>
        <v>2.5782971079542001E-3</v>
      </c>
      <c r="G23" s="64">
        <f>+[5]Cuadro157!H7</f>
        <v>2.81</v>
      </c>
      <c r="H23" s="64">
        <f>+[5]Cuadro157!I7</f>
        <v>3.7680953981510498E-3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+[5]Cuadro157!C8</f>
        <v>Calzado de hombre</v>
      </c>
      <c r="C24" s="61">
        <f>+[5]Cuadro157!D8</f>
        <v>1.63</v>
      </c>
      <c r="D24" s="61">
        <f>+[5]Cuadro157!E8</f>
        <v>4.1612718400161697E-3</v>
      </c>
      <c r="E24" s="60">
        <f>+[5]Cuadro157!F8</f>
        <v>1.03</v>
      </c>
      <c r="F24" s="60">
        <f>+[5]Cuadro157!G8</f>
        <v>2.5782971079542001E-3</v>
      </c>
      <c r="G24" s="59">
        <f>+[5]Cuadro157!H8</f>
        <v>2.81</v>
      </c>
      <c r="H24" s="61">
        <f>+[5]Cuadro157!I8</f>
        <v>3.7680953981510498E-3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83" t="s">
        <v>225</v>
      </c>
      <c r="D28" s="183"/>
      <c r="E28" s="183" t="s">
        <v>69</v>
      </c>
      <c r="F28" s="183"/>
      <c r="G28" s="183" t="s">
        <v>70</v>
      </c>
      <c r="H28" s="183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1" t="s">
        <v>146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tr">
        <f>+[5]Cuadro157!C9</f>
        <v>Calzado mujer</v>
      </c>
      <c r="C31" s="64">
        <f>+[5]Cuadro157!D9</f>
        <v>-1.84</v>
      </c>
      <c r="D31" s="64">
        <f>+[5]Cuadro157!E9</f>
        <v>-4.5371117309778598E-3</v>
      </c>
      <c r="E31" s="64">
        <f>+[5]Cuadro157!F9</f>
        <v>-1.59</v>
      </c>
      <c r="F31" s="64">
        <f>+[5]Cuadro157!G9</f>
        <v>-2.8399362093504401E-3</v>
      </c>
      <c r="G31" s="64">
        <f>+[5]Cuadro157!H9</f>
        <v>-0.98</v>
      </c>
      <c r="H31" s="64">
        <f>+[5]Cuadro157!I9</f>
        <v>-8.0287897210042797E-4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+[5]Cuadro157!C10</f>
        <v>Calzado de mujer</v>
      </c>
      <c r="C32" s="61">
        <f>+[5]Cuadro157!D10</f>
        <v>-1.84</v>
      </c>
      <c r="D32" s="61">
        <f>+[5]Cuadro157!E10</f>
        <v>-4.5371117309778598E-3</v>
      </c>
      <c r="E32" s="60">
        <f>+[5]Cuadro157!F10</f>
        <v>-1.59</v>
      </c>
      <c r="F32" s="60">
        <f>+[5]Cuadro157!G10</f>
        <v>-2.8399362093504401E-3</v>
      </c>
      <c r="G32" s="59">
        <f>+[5]Cuadro157!H10</f>
        <v>-0.98</v>
      </c>
      <c r="H32" s="61">
        <f>+[5]Cuadro157!I10</f>
        <v>-8.0287897210042797E-4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+[5]Cuadro157!C11</f>
        <v>Calzado deportivo</v>
      </c>
      <c r="C38" s="64">
        <f>+[5]Cuadro157!D11</f>
        <v>-2.98</v>
      </c>
      <c r="D38" s="64">
        <f>+[5]Cuadro157!E11</f>
        <v>-8.9371556389287003E-3</v>
      </c>
      <c r="E38" s="64">
        <f>+[5]Cuadro157!F11</f>
        <v>-2.48</v>
      </c>
      <c r="F38" s="64">
        <f>+[5]Cuadro157!G11</f>
        <v>-1.14733350016163E-2</v>
      </c>
      <c r="G38" s="64">
        <f>+[5]Cuadro157!H11</f>
        <v>-3.37</v>
      </c>
      <c r="H38" s="64">
        <f>+[5]Cuadro157!I11</f>
        <v>-3.1542658777446598E-3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+[5]Cuadro157!C12</f>
        <v>Calzado deporte</v>
      </c>
      <c r="C39" s="61">
        <f>+[5]Cuadro157!D12</f>
        <v>-2.98</v>
      </c>
      <c r="D39" s="61">
        <f>+[5]Cuadro157!E12</f>
        <v>-8.9371556389287003E-3</v>
      </c>
      <c r="E39" s="60">
        <f>+[5]Cuadro157!F12</f>
        <v>-2.48</v>
      </c>
      <c r="F39" s="60">
        <f>+[5]Cuadro157!G12</f>
        <v>-1.14733350016163E-2</v>
      </c>
      <c r="G39" s="59">
        <f>+[5]Cuadro157!H12</f>
        <v>-3.37</v>
      </c>
      <c r="H39" s="61">
        <f>+[5]Cuadro157!I12</f>
        <v>-3.1542658777446598E-3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83" t="s">
        <v>225</v>
      </c>
      <c r="D42" s="183"/>
      <c r="E42" s="183" t="s">
        <v>69</v>
      </c>
      <c r="F42" s="183"/>
      <c r="G42" s="183" t="s">
        <v>70</v>
      </c>
      <c r="H42" s="18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1" t="s">
        <v>146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tr">
        <f>+[5]Cuadro157!C13</f>
        <v>Calzado niños</v>
      </c>
      <c r="C45" s="64">
        <f>+[5]Cuadro157!D13</f>
        <v>-1.08</v>
      </c>
      <c r="D45" s="64">
        <f>+[5]Cuadro157!E13</f>
        <v>-3.6952206908702099E-3</v>
      </c>
      <c r="E45" s="64">
        <f>+[5]Cuadro157!F13</f>
        <v>-1.74</v>
      </c>
      <c r="F45" s="64">
        <f>+[5]Cuadro157!G13</f>
        <v>-8.1429422505141201E-3</v>
      </c>
      <c r="G45" s="64">
        <f>+[5]Cuadro157!H13</f>
        <v>0.69</v>
      </c>
      <c r="H45" s="64">
        <f>+[5]Cuadro157!I13</f>
        <v>1.2774564565570499E-3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tr">
        <f>+[5]Cuadro157!C14</f>
        <v>Calzado niño</v>
      </c>
      <c r="C46" s="61">
        <f>+[5]Cuadro157!D14</f>
        <v>-1.08</v>
      </c>
      <c r="D46" s="61">
        <f>+[5]Cuadro157!E14</f>
        <v>-3.6952206908702099E-3</v>
      </c>
      <c r="E46" s="60">
        <f>+[5]Cuadro157!F14</f>
        <v>-1.74</v>
      </c>
      <c r="F46" s="60">
        <f>+[5]Cuadro157!G14</f>
        <v>-8.1429422505141201E-3</v>
      </c>
      <c r="G46" s="59">
        <f>+[5]Cuadro157!H14</f>
        <v>0.69</v>
      </c>
      <c r="H46" s="61">
        <f>+[5]Cuadro157!I14</f>
        <v>1.2774564565570499E-3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190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+[5]Cuadro158!C2</f>
        <v>Servicio vestuario</v>
      </c>
      <c r="C13" s="64">
        <f>+[5]Cuadro158!D2</f>
        <v>3.54</v>
      </c>
      <c r="D13" s="64">
        <f>+[5]Cuadro158!E2</f>
        <v>8.6013738098910594E-3</v>
      </c>
      <c r="E13" s="64">
        <f>+[5]Cuadro158!F2</f>
        <v>3.09</v>
      </c>
      <c r="F13" s="64">
        <f>+[5]Cuadro158!G2</f>
        <v>6.1779582680876301E-3</v>
      </c>
      <c r="G13" s="64">
        <f>+[5]Cuadro158!H2</f>
        <v>3.49</v>
      </c>
      <c r="H13" s="64">
        <f>+[5]Cuadro158!I2</f>
        <v>8.0248728053870996E-3</v>
      </c>
      <c r="I13" s="101"/>
      <c r="J13" s="11"/>
      <c r="K13" s="7"/>
    </row>
    <row r="14" spans="1:22">
      <c r="A14" s="7"/>
      <c r="B14" s="9" t="str">
        <f>+[5]Cuadro158!C3</f>
        <v>Servicio vestidos</v>
      </c>
      <c r="C14" s="61">
        <f>+[5]Cuadro158!D3</f>
        <v>3.62</v>
      </c>
      <c r="D14" s="61">
        <f>+[5]Cuadro158!E3</f>
        <v>7.6421344539360902E-3</v>
      </c>
      <c r="E14" s="60">
        <f>+[5]Cuadro158!F3</f>
        <v>2.99</v>
      </c>
      <c r="F14" s="60">
        <f>+[5]Cuadro158!G3</f>
        <v>4.8566267673076204E-3</v>
      </c>
      <c r="G14" s="59">
        <f>+[5]Cuadro158!H3</f>
        <v>3.54</v>
      </c>
      <c r="H14" s="61">
        <f>+[5]Cuadro158!I3</f>
        <v>7.5790668618750598E-3</v>
      </c>
      <c r="I14" s="129"/>
      <c r="J14" s="11"/>
      <c r="K14" s="7"/>
    </row>
    <row r="15" spans="1:22">
      <c r="A15" s="7"/>
      <c r="B15" s="9" t="str">
        <f>+[5]Cuadro158!C4</f>
        <v>Servicio calzado</v>
      </c>
      <c r="C15" s="59">
        <f>+[5]Cuadro158!D4</f>
        <v>2.99</v>
      </c>
      <c r="D15" s="59">
        <f>+[5]Cuadro158!E4</f>
        <v>9.5256621427869002E-4</v>
      </c>
      <c r="E15" s="60">
        <f>+[5]Cuadro158!F4</f>
        <v>3.55</v>
      </c>
      <c r="F15" s="60">
        <f>+[5]Cuadro158!G4</f>
        <v>1.3314768901917301E-3</v>
      </c>
      <c r="G15" s="59">
        <f>+[5]Cuadro158!H4</f>
        <v>2.77</v>
      </c>
      <c r="H15" s="59">
        <f>+[5]Cuadro158!I4</f>
        <v>4.3910707556203498E-4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+[5]Cuadro158!C5</f>
        <v>Servicio vestidos</v>
      </c>
      <c r="C21" s="64">
        <f>+[5]Cuadro158!D5</f>
        <v>3.62</v>
      </c>
      <c r="D21" s="64">
        <f>+[5]Cuadro158!E5</f>
        <v>7.6421344539360902E-3</v>
      </c>
      <c r="E21" s="64">
        <f>+[5]Cuadro158!F5</f>
        <v>2.99</v>
      </c>
      <c r="F21" s="64">
        <f>+[5]Cuadro158!G5</f>
        <v>4.8566267673076204E-3</v>
      </c>
      <c r="G21" s="64">
        <f>+[5]Cuadro158!H5</f>
        <v>3.54</v>
      </c>
      <c r="H21" s="64">
        <f>+[5]Cuadro158!I5</f>
        <v>7.5790668618750598E-3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+[5]Cuadro158!C6</f>
        <v>Confección</v>
      </c>
      <c r="C22" s="61">
        <f>+[5]Cuadro158!D6</f>
        <v>1.93</v>
      </c>
      <c r="D22" s="61">
        <f>+[5]Cuadro158!E6</f>
        <v>6.7527177148312702E-4</v>
      </c>
      <c r="E22" s="60">
        <f>+[5]Cuadro158!F6</f>
        <v>0.93</v>
      </c>
      <c r="F22" s="60">
        <f>+[5]Cuadro158!G6</f>
        <v>4.42088002830515E-4</v>
      </c>
      <c r="G22" s="59">
        <f>+[5]Cuadro158!H6</f>
        <v>0.8</v>
      </c>
      <c r="H22" s="61">
        <f>+[5]Cuadro158!I6</f>
        <v>3.3607540287993202E-4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+[5]Cuadro158!C7</f>
        <v>Lavandería</v>
      </c>
      <c r="C23" s="61">
        <f>+[5]Cuadro158!D7</f>
        <v>3.96</v>
      </c>
      <c r="D23" s="61">
        <f>+[5]Cuadro158!E7</f>
        <v>6.9747827687140903E-3</v>
      </c>
      <c r="E23" s="60">
        <f>+[5]Cuadro158!F7</f>
        <v>3.86</v>
      </c>
      <c r="F23" s="60">
        <f>+[5]Cuadro158!G7</f>
        <v>4.4352061473509202E-3</v>
      </c>
      <c r="G23" s="59">
        <f>+[5]Cuadro158!H7</f>
        <v>4.22</v>
      </c>
      <c r="H23" s="61">
        <f>+[5]Cuadro158!I7</f>
        <v>7.2620508429075302E-3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+[5]Cuadro158!C8</f>
        <v>Servicio calzado</v>
      </c>
      <c r="C29" s="64">
        <f>+[5]Cuadro158!D8</f>
        <v>2.99</v>
      </c>
      <c r="D29" s="64">
        <f>+[5]Cuadro158!E8</f>
        <v>9.5256621427869002E-4</v>
      </c>
      <c r="E29" s="64">
        <f>+[5]Cuadro158!F8</f>
        <v>3.55</v>
      </c>
      <c r="F29" s="64">
        <f>+[5]Cuadro158!G8</f>
        <v>1.3314768901917301E-3</v>
      </c>
      <c r="G29" s="64">
        <f>+[5]Cuadro158!H8</f>
        <v>2.77</v>
      </c>
      <c r="H29" s="64">
        <f>+[5]Cuadro158!I8</f>
        <v>4.3910707556203498E-4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+[5]Cuadro158!C9</f>
        <v>Reparación calzado</v>
      </c>
      <c r="C30" s="61">
        <f>+[5]Cuadro158!D9</f>
        <v>2.99</v>
      </c>
      <c r="D30" s="61">
        <f>+[5]Cuadro158!E9</f>
        <v>9.5256621427869002E-4</v>
      </c>
      <c r="E30" s="60">
        <f>+[5]Cuadro158!F9</f>
        <v>3.55</v>
      </c>
      <c r="F30" s="60">
        <f>+[5]Cuadro158!G9</f>
        <v>1.3314768901917301E-3</v>
      </c>
      <c r="G30" s="59">
        <f>+[5]Cuadro158!H9</f>
        <v>2.77</v>
      </c>
      <c r="H30" s="61">
        <f>+[5]Cuadro158!I9</f>
        <v>4.3910707556203498E-4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90"/>
      <c r="D40" s="190"/>
      <c r="E40" s="190"/>
      <c r="F40" s="190"/>
      <c r="G40" s="190"/>
      <c r="H40" s="19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116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+[5]Cuadro159!C2</f>
        <v>Vestuario</v>
      </c>
      <c r="C13" s="64">
        <f>+[5]Cuadro159!D2</f>
        <v>0.23</v>
      </c>
      <c r="D13" s="64">
        <f>+[5]Cuadro159!E2</f>
        <v>1.04042885016293E-2</v>
      </c>
      <c r="E13" s="64">
        <f>+[5]Cuadro159!F2</f>
        <v>0.28999999999999998</v>
      </c>
      <c r="F13" s="64">
        <f>+[5]Cuadro159!G2</f>
        <v>1.5478953817237601E-2</v>
      </c>
      <c r="G13" s="64">
        <f>+[5]Cuadro159!H2</f>
        <v>0.5</v>
      </c>
      <c r="H13" s="64">
        <f>+[5]Cuadro159!I2</f>
        <v>1.59197213455026E-2</v>
      </c>
      <c r="I13" s="98"/>
      <c r="J13" s="98"/>
      <c r="K13" s="98"/>
      <c r="L13" s="11"/>
      <c r="M13" s="7"/>
    </row>
    <row r="14" spans="1:22">
      <c r="A14" s="7"/>
      <c r="B14" s="152" t="str">
        <f>+[5]Cuadro159!C3</f>
        <v>Interior mujer</v>
      </c>
      <c r="C14" s="59">
        <f>+[5]Cuadro159!D3</f>
        <v>5.32</v>
      </c>
      <c r="D14" s="59">
        <f>+[5]Cuadro159!E3</f>
        <v>1.21184415381074E-2</v>
      </c>
      <c r="E14" s="60">
        <f>+[5]Cuadro159!F3</f>
        <v>5.56</v>
      </c>
      <c r="F14" s="60">
        <f>+[5]Cuadro159!G3</f>
        <v>1.46722489150361E-2</v>
      </c>
      <c r="G14" s="59">
        <f>+[5]Cuadro159!H3</f>
        <v>5.41</v>
      </c>
      <c r="H14" s="59">
        <f>+[5]Cuadro159!I3</f>
        <v>8.2171468435735095E-3</v>
      </c>
      <c r="I14" s="93">
        <f>+[5]Cuadro159!J3</f>
        <v>1</v>
      </c>
      <c r="J14" s="94">
        <f>+[5]Cuadro159!K3</f>
        <v>1</v>
      </c>
      <c r="K14" s="93">
        <f>+[5]Cuadro159!L3</f>
        <v>2</v>
      </c>
      <c r="L14" s="11"/>
      <c r="M14" s="7"/>
    </row>
    <row r="15" spans="1:22">
      <c r="A15" s="7"/>
      <c r="B15" s="152" t="str">
        <f>+[5]Cuadro159!C4</f>
        <v>Interior hombre</v>
      </c>
      <c r="C15" s="59">
        <f>+[5]Cuadro159!D4</f>
        <v>3.19</v>
      </c>
      <c r="D15" s="59">
        <f>+[5]Cuadro159!E4</f>
        <v>7.4517889324857197E-3</v>
      </c>
      <c r="E15" s="60">
        <f>+[5]Cuadro159!F4</f>
        <v>3.45</v>
      </c>
      <c r="F15" s="60">
        <f>+[5]Cuadro159!G4</f>
        <v>1.0046191673169801E-2</v>
      </c>
      <c r="G15" s="59">
        <f>+[5]Cuadro159!H4</f>
        <v>2.5</v>
      </c>
      <c r="H15" s="59">
        <f>+[5]Cuadro159!I4</f>
        <v>6.0242647787090301E-3</v>
      </c>
      <c r="I15" s="93">
        <f>+[5]Cuadro159!J4</f>
        <v>2</v>
      </c>
      <c r="J15" s="94">
        <f>+[5]Cuadro159!K4</f>
        <v>2</v>
      </c>
      <c r="K15" s="93">
        <f>+[5]Cuadro159!L4</f>
        <v>4</v>
      </c>
      <c r="L15" s="11"/>
      <c r="M15" s="7"/>
      <c r="O15" s="53"/>
    </row>
    <row r="16" spans="1:22">
      <c r="A16" s="7"/>
      <c r="B16" s="152" t="str">
        <f>+[5]Cuadro159!C5</f>
        <v>Lavandería</v>
      </c>
      <c r="C16" s="59">
        <f>+[5]Cuadro159!D5</f>
        <v>3.96</v>
      </c>
      <c r="D16" s="59">
        <f>+[5]Cuadro159!E5</f>
        <v>6.9747827687140903E-3</v>
      </c>
      <c r="E16" s="60">
        <f>+[5]Cuadro159!F5</f>
        <v>3.86</v>
      </c>
      <c r="F16" s="60">
        <f>+[5]Cuadro159!G5</f>
        <v>4.4352061473509202E-3</v>
      </c>
      <c r="G16" s="59">
        <f>+[5]Cuadro159!H5</f>
        <v>4.22</v>
      </c>
      <c r="H16" s="59">
        <f>+[5]Cuadro159!I5</f>
        <v>7.2620508429075302E-3</v>
      </c>
      <c r="I16" s="93">
        <f>+[5]Cuadro159!J5</f>
        <v>3</v>
      </c>
      <c r="J16" s="94">
        <f>+[5]Cuadro159!K5</f>
        <v>5</v>
      </c>
      <c r="K16" s="93">
        <f>+[5]Cuadro159!L5</f>
        <v>3</v>
      </c>
      <c r="L16" s="11"/>
      <c r="M16" s="7"/>
      <c r="O16" s="18"/>
    </row>
    <row r="17" spans="1:17">
      <c r="A17" s="7"/>
      <c r="B17" s="152" t="str">
        <f>+[5]Cuadro159!C6</f>
        <v>Pantalón niño</v>
      </c>
      <c r="C17" s="59">
        <f>+[5]Cuadro159!D6</f>
        <v>2.86</v>
      </c>
      <c r="D17" s="59">
        <f>+[5]Cuadro159!E6</f>
        <v>6.4356450907569899E-3</v>
      </c>
      <c r="E17" s="60">
        <f>+[5]Cuadro159!F6</f>
        <v>2.89</v>
      </c>
      <c r="F17" s="60">
        <f>+[5]Cuadro159!G6</f>
        <v>9.5764133330444104E-3</v>
      </c>
      <c r="G17" s="59">
        <f>+[5]Cuadro159!H6</f>
        <v>1.54</v>
      </c>
      <c r="H17" s="59">
        <f>+[5]Cuadro159!I6</f>
        <v>2.65230855681031E-3</v>
      </c>
      <c r="I17" s="93">
        <f>+[5]Cuadro159!J6</f>
        <v>4</v>
      </c>
      <c r="J17" s="94">
        <f>+[5]Cuadro159!K6</f>
        <v>3</v>
      </c>
      <c r="K17" s="93">
        <f>+[5]Cuadro159!L6</f>
        <v>7</v>
      </c>
      <c r="L17" s="11"/>
      <c r="M17" s="7"/>
    </row>
    <row r="18" spans="1:17">
      <c r="A18" s="7"/>
      <c r="B18" s="152" t="str">
        <f>+[5]Cuadro159!C7</f>
        <v>Calzado de hombre</v>
      </c>
      <c r="C18" s="59">
        <f>+[5]Cuadro159!D7</f>
        <v>1.63</v>
      </c>
      <c r="D18" s="59">
        <f>+[5]Cuadro159!E7</f>
        <v>4.1612718400161697E-3</v>
      </c>
      <c r="E18" s="60">
        <f>+[5]Cuadro159!F7</f>
        <v>1.03</v>
      </c>
      <c r="F18" s="60">
        <f>+[5]Cuadro159!G7</f>
        <v>2.5782971079542001E-3</v>
      </c>
      <c r="G18" s="59">
        <f>+[5]Cuadro159!H7</f>
        <v>2.81</v>
      </c>
      <c r="H18" s="59">
        <f>+[5]Cuadro159!I7</f>
        <v>3.7680953981510498E-3</v>
      </c>
      <c r="I18" s="93">
        <f>+[5]Cuadro159!J7</f>
        <v>5</v>
      </c>
      <c r="J18" s="94">
        <f>+[5]Cuadro159!K7</f>
        <v>9</v>
      </c>
      <c r="K18" s="93">
        <f>+[5]Cuadro159!L7</f>
        <v>6</v>
      </c>
      <c r="L18" s="11"/>
      <c r="M18" s="7"/>
    </row>
    <row r="19" spans="1:17">
      <c r="A19" s="7"/>
      <c r="B19" s="152" t="str">
        <f>+[5]Cuadro159!C8</f>
        <v>Interior niño</v>
      </c>
      <c r="C19" s="59">
        <f>+[5]Cuadro159!D8</f>
        <v>1.48</v>
      </c>
      <c r="D19" s="59">
        <f>+[5]Cuadro159!E8</f>
        <v>2.3640763637254201E-3</v>
      </c>
      <c r="E19" s="60">
        <f>+[5]Cuadro159!F8</f>
        <v>1.94</v>
      </c>
      <c r="F19" s="60">
        <f>+[5]Cuadro159!G8</f>
        <v>4.2783003422165898E-3</v>
      </c>
      <c r="G19" s="59">
        <f>+[5]Cuadro159!H8</f>
        <v>-1.23</v>
      </c>
      <c r="H19" s="59">
        <f>+[5]Cuadro159!I8</f>
        <v>-1.61211363618816E-3</v>
      </c>
      <c r="I19" s="93">
        <f>+[5]Cuadro159!J8</f>
        <v>6</v>
      </c>
      <c r="J19" s="94">
        <f>+[5]Cuadro159!K8</f>
        <v>6</v>
      </c>
      <c r="K19" s="93">
        <f>+[5]Cuadro159!L8</f>
        <v>16</v>
      </c>
      <c r="L19" s="11"/>
      <c r="M19" s="7"/>
    </row>
    <row r="20" spans="1:17">
      <c r="A20" s="7"/>
      <c r="B20" s="152" t="str">
        <f>+[5]Cuadro159!C9</f>
        <v>Otra prenda niño</v>
      </c>
      <c r="C20" s="59">
        <f>+[5]Cuadro159!D9</f>
        <v>0.75</v>
      </c>
      <c r="D20" s="59">
        <f>+[5]Cuadro159!E9</f>
        <v>1.8838460317853699E-3</v>
      </c>
      <c r="E20" s="60">
        <f>+[5]Cuadro159!F9</f>
        <v>-0.85</v>
      </c>
      <c r="F20" s="60">
        <f>+[5]Cuadro159!G9</f>
        <v>-2.7352920254423499E-3</v>
      </c>
      <c r="G20" s="59">
        <f>+[5]Cuadro159!H9</f>
        <v>8.35</v>
      </c>
      <c r="H20" s="59">
        <f>+[5]Cuadro159!I9</f>
        <v>1.41863920478101E-2</v>
      </c>
      <c r="I20" s="93">
        <f>+[5]Cuadro159!J9</f>
        <v>7</v>
      </c>
      <c r="J20" s="94">
        <f>+[5]Cuadro159!K9</f>
        <v>15</v>
      </c>
      <c r="K20" s="93">
        <f>+[5]Cuadro159!L9</f>
        <v>1</v>
      </c>
      <c r="L20" s="11"/>
      <c r="M20" s="7"/>
      <c r="P20" s="17"/>
      <c r="Q20" s="17"/>
    </row>
    <row r="21" spans="1:17">
      <c r="A21" s="7"/>
      <c r="B21" s="152" t="str">
        <f>+[5]Cuadro159!C10</f>
        <v>Camisas bebe</v>
      </c>
      <c r="C21" s="59">
        <f>+[5]Cuadro159!D10</f>
        <v>4.7</v>
      </c>
      <c r="D21" s="59">
        <f>+[5]Cuadro159!E10</f>
        <v>1.6233133610817499E-3</v>
      </c>
      <c r="E21" s="60">
        <f>+[5]Cuadro159!F10</f>
        <v>5.61</v>
      </c>
      <c r="F21" s="60">
        <f>+[5]Cuadro159!G10</f>
        <v>3.58989131835067E-3</v>
      </c>
      <c r="G21" s="59">
        <f>+[5]Cuadro159!H10</f>
        <v>0.4</v>
      </c>
      <c r="H21" s="59">
        <f>+[5]Cuadro159!I10</f>
        <v>3.6607449666995198E-5</v>
      </c>
      <c r="I21" s="93">
        <f>+[5]Cuadro159!J10</f>
        <v>8</v>
      </c>
      <c r="J21" s="94">
        <f>+[5]Cuadro159!K10</f>
        <v>7</v>
      </c>
      <c r="K21" s="93">
        <f>+[5]Cuadro159!L10</f>
        <v>14</v>
      </c>
      <c r="L21" s="11"/>
      <c r="M21" s="7"/>
      <c r="O21" s="56"/>
      <c r="P21" s="56"/>
      <c r="Q21" s="56"/>
    </row>
    <row r="22" spans="1:17">
      <c r="A22" s="7"/>
      <c r="B22" s="152" t="str">
        <f>+[5]Cuadro159!C11</f>
        <v>Camisa hombre</v>
      </c>
      <c r="C22" s="59">
        <f>+[5]Cuadro159!D11</f>
        <v>0.67</v>
      </c>
      <c r="D22" s="59">
        <f>+[5]Cuadro159!E11</f>
        <v>1.5679581971831599E-3</v>
      </c>
      <c r="E22" s="60">
        <f>+[5]Cuadro159!F11</f>
        <v>0.19</v>
      </c>
      <c r="F22" s="60">
        <f>+[5]Cuadro159!G11</f>
        <v>3.14863703645955E-4</v>
      </c>
      <c r="G22" s="59">
        <f>+[5]Cuadro159!H11</f>
        <v>1.34</v>
      </c>
      <c r="H22" s="59">
        <f>+[5]Cuadro159!I11</f>
        <v>4.2212484264243597E-3</v>
      </c>
      <c r="I22" s="93">
        <f>+[5]Cuadro159!J11</f>
        <v>9</v>
      </c>
      <c r="J22" s="94">
        <f>+[5]Cuadro159!K11</f>
        <v>14</v>
      </c>
      <c r="K22" s="93">
        <f>+[5]Cuadro159!L11</f>
        <v>5</v>
      </c>
      <c r="L22" s="11"/>
      <c r="M22" s="7"/>
      <c r="O22" s="56"/>
      <c r="P22" s="56"/>
      <c r="Q22" s="56"/>
    </row>
    <row r="23" spans="1:17">
      <c r="A23" s="7"/>
      <c r="B23" s="152" t="str">
        <f>+[5]Cuadro159!C12</f>
        <v>Camisas niño(a)</v>
      </c>
      <c r="C23" s="59">
        <f>+[5]Cuadro159!D12</f>
        <v>1.47</v>
      </c>
      <c r="D23" s="59">
        <f>+[5]Cuadro159!E12</f>
        <v>1.2873259270057E-3</v>
      </c>
      <c r="E23" s="60">
        <f>+[5]Cuadro159!F12</f>
        <v>1.34</v>
      </c>
      <c r="F23" s="60">
        <f>+[5]Cuadro159!G12</f>
        <v>1.47562797977623E-3</v>
      </c>
      <c r="G23" s="59">
        <f>+[5]Cuadro159!H12</f>
        <v>1.47</v>
      </c>
      <c r="H23" s="59">
        <f>+[5]Cuadro159!I12</f>
        <v>5.5170607236088801E-4</v>
      </c>
      <c r="I23" s="93">
        <f>+[5]Cuadro159!J12</f>
        <v>10</v>
      </c>
      <c r="J23" s="94">
        <f>+[5]Cuadro159!K12</f>
        <v>11</v>
      </c>
      <c r="K23" s="93">
        <f>+[5]Cuadro159!L12</f>
        <v>11</v>
      </c>
      <c r="L23" s="11"/>
      <c r="M23" s="7"/>
      <c r="O23" s="56"/>
      <c r="P23" s="56"/>
      <c r="Q23" s="56"/>
    </row>
    <row r="24" spans="1:17">
      <c r="A24" s="7"/>
      <c r="B24" s="152" t="str">
        <f>+[5]Cuadro159!C13</f>
        <v>Pantalón hombre</v>
      </c>
      <c r="C24" s="59">
        <f>+[5]Cuadro159!D13</f>
        <v>0.33</v>
      </c>
      <c r="D24" s="59">
        <f>+[5]Cuadro159!E13</f>
        <v>1.13050596459934E-3</v>
      </c>
      <c r="E24" s="60">
        <f>+[5]Cuadro159!F13</f>
        <v>1.1499999999999999</v>
      </c>
      <c r="F24" s="60">
        <f>+[5]Cuadro159!G13</f>
        <v>5.7435967252186604E-3</v>
      </c>
      <c r="G24" s="59">
        <f>+[5]Cuadro159!H13</f>
        <v>-0.96</v>
      </c>
      <c r="H24" s="59">
        <f>+[5]Cuadro159!I13</f>
        <v>-2.1276351131842598E-3</v>
      </c>
      <c r="I24" s="93">
        <f>+[5]Cuadro159!J13</f>
        <v>11</v>
      </c>
      <c r="J24" s="94">
        <f>+[5]Cuadro159!K13</f>
        <v>4</v>
      </c>
      <c r="K24" s="93">
        <f>+[5]Cuadro159!L13</f>
        <v>17</v>
      </c>
      <c r="L24" s="11"/>
      <c r="M24" s="7"/>
    </row>
    <row r="25" spans="1:17">
      <c r="A25" s="7"/>
      <c r="B25" s="154" t="str">
        <f>+[5]Cuadro159!C14</f>
        <v>Reparación calzado</v>
      </c>
      <c r="C25" s="59">
        <f>+[5]Cuadro159!D14</f>
        <v>2.99</v>
      </c>
      <c r="D25" s="59">
        <f>+[5]Cuadro159!E14</f>
        <v>9.5256621427869002E-4</v>
      </c>
      <c r="E25" s="60">
        <f>+[5]Cuadro159!F14</f>
        <v>3.55</v>
      </c>
      <c r="F25" s="60">
        <f>+[5]Cuadro159!G14</f>
        <v>1.3314768901917301E-3</v>
      </c>
      <c r="G25" s="59">
        <f>+[5]Cuadro159!H14</f>
        <v>2.77</v>
      </c>
      <c r="H25" s="59">
        <f>+[5]Cuadro159!I14</f>
        <v>4.3910707556203498E-4</v>
      </c>
      <c r="I25" s="93">
        <f>+[5]Cuadro159!J14</f>
        <v>12</v>
      </c>
      <c r="J25" s="94">
        <f>+[5]Cuadro159!K14</f>
        <v>12</v>
      </c>
      <c r="K25" s="93">
        <f>+[5]Cuadro159!L14</f>
        <v>12</v>
      </c>
      <c r="L25" s="11"/>
      <c r="M25" s="7"/>
    </row>
    <row r="26" spans="1:17">
      <c r="A26" s="7"/>
      <c r="B26" s="152" t="str">
        <f>+[5]Cuadro159!C15</f>
        <v>Confección</v>
      </c>
      <c r="C26" s="59">
        <f>+[5]Cuadro159!D15</f>
        <v>1.93</v>
      </c>
      <c r="D26" s="59">
        <f>+[5]Cuadro159!E15</f>
        <v>6.7527177148312702E-4</v>
      </c>
      <c r="E26" s="60">
        <f>+[5]Cuadro159!F15</f>
        <v>0.93</v>
      </c>
      <c r="F26" s="60">
        <f>+[5]Cuadro159!G15</f>
        <v>4.42088002830515E-4</v>
      </c>
      <c r="G26" s="59">
        <f>+[5]Cuadro159!H15</f>
        <v>0.8</v>
      </c>
      <c r="H26" s="59">
        <f>+[5]Cuadro159!I15</f>
        <v>3.3607540287993202E-4</v>
      </c>
      <c r="I26" s="93">
        <f>+[5]Cuadro159!J15</f>
        <v>13</v>
      </c>
      <c r="J26" s="94">
        <f>+[5]Cuadro159!K15</f>
        <v>13</v>
      </c>
      <c r="K26" s="93">
        <f>+[5]Cuadro159!L15</f>
        <v>13</v>
      </c>
      <c r="L26" s="11"/>
      <c r="M26" s="7"/>
    </row>
    <row r="27" spans="1:17">
      <c r="A27" s="7"/>
      <c r="B27" s="152" t="str">
        <f>+[5]Cuadro159!C16</f>
        <v>Pañales</v>
      </c>
      <c r="C27" s="59">
        <f>+[5]Cuadro159!D16</f>
        <v>0.37</v>
      </c>
      <c r="D27" s="59">
        <f>+[5]Cuadro159!E16</f>
        <v>5.4976878977895801E-4</v>
      </c>
      <c r="E27" s="60">
        <f>+[5]Cuadro159!F16</f>
        <v>0.77</v>
      </c>
      <c r="F27" s="60">
        <f>+[5]Cuadro159!G16</f>
        <v>1.94381253610194E-3</v>
      </c>
      <c r="G27" s="59">
        <f>+[5]Cuadro159!H16</f>
        <v>2.25</v>
      </c>
      <c r="H27" s="59">
        <f>+[5]Cuadro159!I16</f>
        <v>1.7309694419330899E-3</v>
      </c>
      <c r="I27" s="93">
        <f>+[5]Cuadro159!J16</f>
        <v>14</v>
      </c>
      <c r="J27" s="94">
        <f>+[5]Cuadro159!K16</f>
        <v>10</v>
      </c>
      <c r="K27" s="93">
        <f>+[5]Cuadro159!L16</f>
        <v>9</v>
      </c>
      <c r="L27" s="11"/>
      <c r="M27" s="7"/>
    </row>
    <row r="28" spans="1:17">
      <c r="A28" s="7"/>
      <c r="B28" s="152" t="str">
        <f>+[5]Cuadro159!C17</f>
        <v>Otra prenda hom.</v>
      </c>
      <c r="C28" s="59">
        <f>+[5]Cuadro159!D17</f>
        <v>-0.12</v>
      </c>
      <c r="D28" s="59">
        <f>+[5]Cuadro159!E17</f>
        <v>-4.9879347927028902E-4</v>
      </c>
      <c r="E28" s="60">
        <f>+[5]Cuadro159!F17</f>
        <v>0.73</v>
      </c>
      <c r="F28" s="60">
        <f>+[5]Cuadro159!G17</f>
        <v>2.6613987403330199E-3</v>
      </c>
      <c r="G28" s="59">
        <f>+[5]Cuadro159!H17</f>
        <v>-1.51</v>
      </c>
      <c r="H28" s="59">
        <f>+[5]Cuadro159!I17</f>
        <v>-5.4296101483703504E-3</v>
      </c>
      <c r="I28" s="93">
        <f>+[5]Cuadro159!J17</f>
        <v>15</v>
      </c>
      <c r="J28" s="94">
        <f>+[5]Cuadro159!K17</f>
        <v>8</v>
      </c>
      <c r="K28" s="93">
        <f>+[5]Cuadro159!L17</f>
        <v>19</v>
      </c>
      <c r="L28" s="11"/>
      <c r="M28" s="7"/>
    </row>
    <row r="29" spans="1:17">
      <c r="A29" s="7"/>
      <c r="B29" s="152" t="str">
        <f>+[5]Cuadro159!C18</f>
        <v>Calzado niño</v>
      </c>
      <c r="C29" s="59">
        <f>+[5]Cuadro159!D18</f>
        <v>-1.08</v>
      </c>
      <c r="D29" s="59">
        <f>+[5]Cuadro159!E18</f>
        <v>-3.6952206908702099E-3</v>
      </c>
      <c r="E29" s="60">
        <f>+[5]Cuadro159!F18</f>
        <v>-1.74</v>
      </c>
      <c r="F29" s="60">
        <f>+[5]Cuadro159!G18</f>
        <v>-8.1429422505141201E-3</v>
      </c>
      <c r="G29" s="59">
        <f>+[5]Cuadro159!H18</f>
        <v>0.69</v>
      </c>
      <c r="H29" s="59">
        <f>+[5]Cuadro159!I18</f>
        <v>1.2774564565570499E-3</v>
      </c>
      <c r="I29" s="93">
        <f>+[5]Cuadro159!J18</f>
        <v>16</v>
      </c>
      <c r="J29" s="94">
        <f>+[5]Cuadro159!K18</f>
        <v>19</v>
      </c>
      <c r="K29" s="93">
        <f>+[5]Cuadro159!L18</f>
        <v>10</v>
      </c>
      <c r="L29" s="11"/>
      <c r="M29" s="7"/>
    </row>
    <row r="30" spans="1:17">
      <c r="A30" s="7"/>
      <c r="B30" s="152" t="str">
        <f>+[5]Cuadro159!C19</f>
        <v>Calzado de mujer</v>
      </c>
      <c r="C30" s="59">
        <f>+[5]Cuadro159!D19</f>
        <v>-1.84</v>
      </c>
      <c r="D30" s="59">
        <f>+[5]Cuadro159!E19</f>
        <v>-4.5371117309778598E-3</v>
      </c>
      <c r="E30" s="60">
        <f>+[5]Cuadro159!F19</f>
        <v>-1.59</v>
      </c>
      <c r="F30" s="60">
        <f>+[5]Cuadro159!G19</f>
        <v>-2.8399362093504401E-3</v>
      </c>
      <c r="G30" s="59">
        <f>+[5]Cuadro159!H19</f>
        <v>-0.98</v>
      </c>
      <c r="H30" s="59">
        <f>+[5]Cuadro159!I19</f>
        <v>-8.0287897210042797E-4</v>
      </c>
      <c r="I30" s="93">
        <f>+[5]Cuadro159!J19</f>
        <v>17</v>
      </c>
      <c r="J30" s="94">
        <f>+[5]Cuadro159!K19</f>
        <v>16</v>
      </c>
      <c r="K30" s="93">
        <f>+[5]Cuadro159!L19</f>
        <v>15</v>
      </c>
      <c r="L30" s="11"/>
      <c r="M30" s="7"/>
    </row>
    <row r="31" spans="1:17">
      <c r="A31" s="7"/>
      <c r="B31" s="154" t="str">
        <f>+[5]Cuadro159!C20</f>
        <v>Otra prenda mujer</v>
      </c>
      <c r="C31" s="59">
        <f>+[5]Cuadro159!D20</f>
        <v>-2.16</v>
      </c>
      <c r="D31" s="59">
        <f>+[5]Cuadro159!E20</f>
        <v>-6.0010640982150597E-3</v>
      </c>
      <c r="E31" s="60">
        <f>+[5]Cuadro159!F20</f>
        <v>-3.87</v>
      </c>
      <c r="F31" s="60">
        <f>+[5]Cuadro159!G20</f>
        <v>-1.09680789279118E-2</v>
      </c>
      <c r="G31" s="59">
        <f>+[5]Cuadro159!H20</f>
        <v>0.74</v>
      </c>
      <c r="H31" s="59">
        <f>+[5]Cuadro159!I20</f>
        <v>2.0102120578970499E-3</v>
      </c>
      <c r="I31" s="93">
        <f>+[5]Cuadro159!J20</f>
        <v>18</v>
      </c>
      <c r="J31" s="94">
        <f>+[5]Cuadro159!K20</f>
        <v>20</v>
      </c>
      <c r="K31" s="93">
        <f>+[5]Cuadro159!L20</f>
        <v>8</v>
      </c>
      <c r="L31" s="11"/>
      <c r="M31" s="7"/>
    </row>
    <row r="32" spans="1:17">
      <c r="A32" s="7"/>
      <c r="B32" s="152" t="str">
        <f>+[5]Cuadro159!C21</f>
        <v>Blusa</v>
      </c>
      <c r="C32" s="59">
        <f>+[5]Cuadro159!D21</f>
        <v>-2.93</v>
      </c>
      <c r="D32" s="59">
        <f>+[5]Cuadro159!E21</f>
        <v>-6.2165848315771099E-3</v>
      </c>
      <c r="E32" s="60">
        <f>+[5]Cuadro159!F21</f>
        <v>-1.85</v>
      </c>
      <c r="F32" s="60">
        <f>+[5]Cuadro159!G21</f>
        <v>-4.2791246949014199E-3</v>
      </c>
      <c r="G32" s="59">
        <f>+[5]Cuadro159!H21</f>
        <v>-7.82</v>
      </c>
      <c r="H32" s="59">
        <f>+[5]Cuadro159!I21</f>
        <v>-1.39624660548993E-2</v>
      </c>
      <c r="I32" s="93">
        <f>+[5]Cuadro159!J21</f>
        <v>19</v>
      </c>
      <c r="J32" s="94">
        <f>+[5]Cuadro159!K21</f>
        <v>18</v>
      </c>
      <c r="K32" s="93">
        <f>+[5]Cuadro159!L21</f>
        <v>21</v>
      </c>
      <c r="L32" s="11"/>
      <c r="M32" s="7"/>
    </row>
    <row r="33" spans="1:17">
      <c r="A33" s="7"/>
      <c r="B33" s="152" t="str">
        <f>+[5]Cuadro159!C22</f>
        <v>Pantalón mujer</v>
      </c>
      <c r="C33" s="59">
        <f>+[5]Cuadro159!D22</f>
        <v>-2.4</v>
      </c>
      <c r="D33" s="59">
        <f>+[5]Cuadro159!E22</f>
        <v>-6.8714056551501101E-3</v>
      </c>
      <c r="E33" s="60">
        <f>+[5]Cuadro159!F22</f>
        <v>-1.1299999999999999</v>
      </c>
      <c r="F33" s="60">
        <f>+[5]Cuadro159!G22</f>
        <v>-4.2728702985530198E-3</v>
      </c>
      <c r="G33" s="59">
        <f>+[5]Cuadro159!H22</f>
        <v>-4.8499999999999996</v>
      </c>
      <c r="H33" s="59">
        <f>+[5]Cuadro159!I22</f>
        <v>-5.9738309699505403E-3</v>
      </c>
      <c r="I33" s="93">
        <f>+[5]Cuadro159!J22</f>
        <v>20</v>
      </c>
      <c r="J33" s="94">
        <f>+[5]Cuadro159!K22</f>
        <v>17</v>
      </c>
      <c r="K33" s="93">
        <f>+[5]Cuadro159!L22</f>
        <v>20</v>
      </c>
      <c r="L33" s="11"/>
      <c r="M33" s="7"/>
    </row>
    <row r="34" spans="1:17">
      <c r="A34" s="7"/>
      <c r="B34" s="154" t="str">
        <f>+[5]Cuadro159!C23</f>
        <v>Calzado deporte</v>
      </c>
      <c r="C34" s="59">
        <f>+[5]Cuadro159!D23</f>
        <v>-2.98</v>
      </c>
      <c r="D34" s="59">
        <f>+[5]Cuadro159!E23</f>
        <v>-8.9371556389287003E-3</v>
      </c>
      <c r="E34" s="60">
        <f>+[5]Cuadro159!F23</f>
        <v>-2.48</v>
      </c>
      <c r="F34" s="60">
        <f>+[5]Cuadro159!G23</f>
        <v>-1.14733350016163E-2</v>
      </c>
      <c r="G34" s="59">
        <f>+[5]Cuadro159!H23</f>
        <v>-3.37</v>
      </c>
      <c r="H34" s="59">
        <f>+[5]Cuadro159!I23</f>
        <v>-3.1542658777446598E-3</v>
      </c>
      <c r="I34" s="93">
        <f>+[5]Cuadro159!J23</f>
        <v>21</v>
      </c>
      <c r="J34" s="94">
        <f>+[5]Cuadro159!K23</f>
        <v>21</v>
      </c>
      <c r="K34" s="93">
        <f>+[5]Cuadro159!L23</f>
        <v>18</v>
      </c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171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+[5]Cuadro160!C2</f>
        <v>Salud</v>
      </c>
      <c r="C13" s="64">
        <f>+[5]Cuadro160!D2</f>
        <v>4.7</v>
      </c>
      <c r="D13" s="64">
        <f>+[5]Cuadro160!E2</f>
        <v>0.14237582122252301</v>
      </c>
      <c r="E13" s="64">
        <f>+[5]Cuadro160!F2</f>
        <v>2.93</v>
      </c>
      <c r="F13" s="64">
        <f>+[5]Cuadro160!G2</f>
        <v>7.0083791389721206E-2</v>
      </c>
      <c r="G13" s="64">
        <f>+[5]Cuadro160!H2</f>
        <v>5.22</v>
      </c>
      <c r="H13" s="64">
        <f>+[5]Cuadro160!I2</f>
        <v>0.24430709760512601</v>
      </c>
      <c r="I13" s="98"/>
      <c r="J13" s="98"/>
      <c r="K13" s="98"/>
      <c r="L13" s="11"/>
      <c r="M13" s="7"/>
    </row>
    <row r="14" spans="1:22">
      <c r="A14" s="7"/>
      <c r="B14" s="32" t="str">
        <f>+[5]Cuadro160!C3</f>
        <v>Servicio salud</v>
      </c>
      <c r="C14" s="59">
        <f>+[5]Cuadro160!D3</f>
        <v>5.65</v>
      </c>
      <c r="D14" s="59">
        <f>+[5]Cuadro160!E3</f>
        <v>2.95093252296398E-2</v>
      </c>
      <c r="E14" s="60">
        <f>+[5]Cuadro160!F3</f>
        <v>5.28</v>
      </c>
      <c r="F14" s="60">
        <f>+[5]Cuadro160!G3</f>
        <v>1.7653846994893401E-2</v>
      </c>
      <c r="G14" s="59">
        <f>+[5]Cuadro160!H3</f>
        <v>6.85</v>
      </c>
      <c r="H14" s="59">
        <f>+[5]Cuadro160!I3</f>
        <v>3.71896667990654E-2</v>
      </c>
      <c r="I14" s="93">
        <f>+[5]Cuadro160!J3</f>
        <v>3</v>
      </c>
      <c r="J14" s="94">
        <f>+[5]Cuadro160!K3</f>
        <v>3</v>
      </c>
      <c r="K14" s="93">
        <f>+[5]Cuadro160!L3</f>
        <v>3</v>
      </c>
      <c r="L14" s="11"/>
      <c r="M14" s="7"/>
      <c r="N14" s="6"/>
      <c r="O14" s="157"/>
    </row>
    <row r="15" spans="1:22">
      <c r="A15" s="7"/>
      <c r="B15" s="32" t="str">
        <f>+[5]Cuadro160!C4</f>
        <v>Bienes salud</v>
      </c>
      <c r="C15" s="59">
        <f>+[5]Cuadro160!D4</f>
        <v>2.59</v>
      </c>
      <c r="D15" s="59">
        <f>+[5]Cuadro160!E4</f>
        <v>4.1830319418964597E-2</v>
      </c>
      <c r="E15" s="60">
        <f>+[5]Cuadro160!F4</f>
        <v>1.68</v>
      </c>
      <c r="F15" s="60">
        <f>+[5]Cuadro160!G4</f>
        <v>2.6554125866289399E-2</v>
      </c>
      <c r="G15" s="59">
        <f>+[5]Cuadro160!H4</f>
        <v>2.96</v>
      </c>
      <c r="H15" s="59">
        <f>+[5]Cuadro160!I4</f>
        <v>7.9350701986548602E-2</v>
      </c>
      <c r="I15" s="93">
        <f>+[5]Cuadro160!J4</f>
        <v>2</v>
      </c>
      <c r="J15" s="94">
        <f>+[5]Cuadro160!K4</f>
        <v>1</v>
      </c>
      <c r="K15" s="93">
        <f>+[5]Cuadro160!L4</f>
        <v>2</v>
      </c>
      <c r="L15" s="11"/>
      <c r="M15" s="7"/>
      <c r="N15" s="6"/>
      <c r="O15" s="6"/>
    </row>
    <row r="16" spans="1:22">
      <c r="A16" s="7"/>
      <c r="B16" s="32" t="str">
        <f>+[5]Cuadro160!C5</f>
        <v>Gto Aseguramiento</v>
      </c>
      <c r="C16" s="59">
        <f>+[5]Cuadro160!D5</f>
        <v>8.07</v>
      </c>
      <c r="D16" s="59">
        <f>+[5]Cuadro160!E5</f>
        <v>7.1968990123074505E-2</v>
      </c>
      <c r="E16" s="60">
        <f>+[5]Cuadro160!F5</f>
        <v>5.43</v>
      </c>
      <c r="F16" s="60">
        <f>+[5]Cuadro160!G5</f>
        <v>2.5895460578687999E-2</v>
      </c>
      <c r="G16" s="59">
        <f>+[5]Cuadro160!H5</f>
        <v>8.99</v>
      </c>
      <c r="H16" s="59">
        <f>+[5]Cuadro160!I5</f>
        <v>0.13095422608169899</v>
      </c>
      <c r="I16" s="93">
        <f>+[5]Cuadro160!J5</f>
        <v>1</v>
      </c>
      <c r="J16" s="94">
        <f>+[5]Cuadro160!K5</f>
        <v>2</v>
      </c>
      <c r="K16" s="93">
        <f>+[5]Cuadro160!L5</f>
        <v>1</v>
      </c>
      <c r="L16" s="11"/>
      <c r="M16" s="7"/>
      <c r="N16" s="6"/>
      <c r="O16" s="5"/>
    </row>
    <row r="17" spans="1:21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>
      <c r="A20" s="7"/>
      <c r="B20" s="9"/>
      <c r="C20" s="184" t="s">
        <v>218</v>
      </c>
      <c r="D20" s="184"/>
      <c r="E20" s="184"/>
      <c r="F20" s="184"/>
      <c r="G20" s="184"/>
      <c r="H20" s="184"/>
      <c r="I20" s="184"/>
      <c r="J20" s="184"/>
      <c r="K20" s="184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B21" s="9"/>
      <c r="C21" s="182" t="s">
        <v>775</v>
      </c>
      <c r="D21" s="182"/>
      <c r="E21" s="182"/>
      <c r="F21" s="182"/>
      <c r="G21" s="182"/>
      <c r="H21" s="182"/>
      <c r="I21" s="182"/>
      <c r="J21" s="182"/>
      <c r="K21" s="182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/>
      <c r="E22" s="98">
        <v>2010</v>
      </c>
      <c r="F22" s="98">
        <v>2011</v>
      </c>
      <c r="G22" s="98">
        <v>2012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6</v>
      </c>
      <c r="E23" s="61">
        <f>+[5]Cuadro160a!B2</f>
        <v>5.51</v>
      </c>
      <c r="F23" s="60">
        <f>+[5]Cuadro160a!C2</f>
        <v>4.45</v>
      </c>
      <c r="G23" s="59">
        <f>+[5]Cuadro160a!D2</f>
        <v>4.7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4</v>
      </c>
      <c r="E24" s="59">
        <f>+[5]Cuadro160a!B3</f>
        <v>4.88</v>
      </c>
      <c r="F24" s="60">
        <f>+[5]Cuadro160a!C3</f>
        <v>3.93</v>
      </c>
      <c r="G24" s="59">
        <f>+[5]Cuadro160a!D3</f>
        <v>3.89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+[5]Cuadro161!C2</f>
        <v>Servicio salud</v>
      </c>
      <c r="C13" s="64">
        <f>+[5]Cuadro161!D2</f>
        <v>5.65</v>
      </c>
      <c r="D13" s="64">
        <f>+[5]Cuadro161!E2</f>
        <v>2.95093252296398E-2</v>
      </c>
      <c r="E13" s="64">
        <f>+[5]Cuadro161!F2</f>
        <v>5.28</v>
      </c>
      <c r="F13" s="64">
        <f>+[5]Cuadro161!G2</f>
        <v>1.7653846994893401E-2</v>
      </c>
      <c r="G13" s="64">
        <f>+[5]Cuadro161!H2</f>
        <v>6.85</v>
      </c>
      <c r="H13" s="64">
        <f>+[5]Cuadro161!I2</f>
        <v>3.71896667990654E-2</v>
      </c>
      <c r="I13" s="101"/>
      <c r="J13" s="11"/>
      <c r="K13" s="7"/>
    </row>
    <row r="14" spans="1:22">
      <c r="A14" s="7"/>
      <c r="B14" s="9" t="str">
        <f>+[5]Cuadro161!C3</f>
        <v>Consulta</v>
      </c>
      <c r="C14" s="61">
        <f>+[5]Cuadro161!D3</f>
        <v>6.01</v>
      </c>
      <c r="D14" s="61">
        <f>+[5]Cuadro161!E3</f>
        <v>2.6287344470144199E-2</v>
      </c>
      <c r="E14" s="60">
        <f>+[5]Cuadro161!F3</f>
        <v>5.96</v>
      </c>
      <c r="F14" s="60">
        <f>+[5]Cuadro161!G3</f>
        <v>1.4730992051881E-2</v>
      </c>
      <c r="G14" s="59">
        <f>+[5]Cuadro161!H3</f>
        <v>7.41</v>
      </c>
      <c r="H14" s="61">
        <f>+[5]Cuadro161!I3</f>
        <v>3.1857500302155402E-2</v>
      </c>
      <c r="I14" s="129"/>
      <c r="J14" s="11"/>
      <c r="K14" s="7"/>
    </row>
    <row r="15" spans="1:22">
      <c r="A15" s="7"/>
      <c r="B15" s="9" t="str">
        <f>+[5]Cuadro161!C4</f>
        <v>Exámenes</v>
      </c>
      <c r="C15" s="59">
        <f>+[5]Cuadro161!D4</f>
        <v>4.46</v>
      </c>
      <c r="D15" s="59">
        <f>+[5]Cuadro161!E4</f>
        <v>1.6425682742377101E-3</v>
      </c>
      <c r="E15" s="60">
        <f>+[5]Cuadro161!F4</f>
        <v>4.1900000000000004</v>
      </c>
      <c r="F15" s="60">
        <f>+[5]Cuadro161!G4</f>
        <v>1.43213146669791E-3</v>
      </c>
      <c r="G15" s="59">
        <f>+[5]Cuadro161!H4</f>
        <v>4.79</v>
      </c>
      <c r="H15" s="59">
        <f>+[5]Cuadro161!I4</f>
        <v>5.4120614953637996E-3</v>
      </c>
      <c r="I15" s="129"/>
      <c r="J15" s="11"/>
      <c r="K15" s="7"/>
    </row>
    <row r="16" spans="1:22" s="17" customFormat="1">
      <c r="A16" s="7"/>
      <c r="B16" s="9" t="str">
        <f>+[5]Cuadro161!C5</f>
        <v>Serv. Hospitalizar</v>
      </c>
      <c r="C16" s="59">
        <f>+[5]Cuadro161!D5</f>
        <v>3.33</v>
      </c>
      <c r="D16" s="59">
        <f>+[5]Cuadro161!E5</f>
        <v>1.5998491790790001E-3</v>
      </c>
      <c r="E16" s="60">
        <f>+[5]Cuadro161!F5</f>
        <v>2.88</v>
      </c>
      <c r="F16" s="60">
        <f>+[5]Cuadro161!G5</f>
        <v>1.52638779330158E-3</v>
      </c>
      <c r="G16" s="59">
        <f>+[5]Cuadro161!H5</f>
        <v>0</v>
      </c>
      <c r="H16" s="59">
        <f>+[5]Cuadro161!I5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+[5]Cuadro161!C6</f>
        <v>Consulta</v>
      </c>
      <c r="C22" s="64">
        <f>+[5]Cuadro161!D6</f>
        <v>6.01</v>
      </c>
      <c r="D22" s="64">
        <f>+[5]Cuadro161!E6</f>
        <v>2.6287344470144199E-2</v>
      </c>
      <c r="E22" s="64">
        <f>+[5]Cuadro161!F6</f>
        <v>5.96</v>
      </c>
      <c r="F22" s="64">
        <f>+[5]Cuadro161!G6</f>
        <v>1.4730992051881E-2</v>
      </c>
      <c r="G22" s="64">
        <f>+[5]Cuadro161!H6</f>
        <v>7.41</v>
      </c>
      <c r="H22" s="64">
        <f>+[5]Cuadro161!I6</f>
        <v>3.1857500302155402E-2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+[5]Cuadro161!C7</f>
        <v>Medica general</v>
      </c>
      <c r="C23" s="61">
        <f>+[5]Cuadro161!D7</f>
        <v>6.57</v>
      </c>
      <c r="D23" s="61">
        <f>+[5]Cuadro161!E7</f>
        <v>9.7315434946731293E-3</v>
      </c>
      <c r="E23" s="60">
        <f>+[5]Cuadro161!F7</f>
        <v>6.1</v>
      </c>
      <c r="F23" s="60">
        <f>+[5]Cuadro161!G7</f>
        <v>6.2973875100053702E-3</v>
      </c>
      <c r="G23" s="59">
        <f>+[5]Cuadro161!H7</f>
        <v>8.0399999999999991</v>
      </c>
      <c r="H23" s="61">
        <f>+[5]Cuadro161!I7</f>
        <v>2.74812388348189E-2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+[5]Cuadro161!C8</f>
        <v>Medica especial</v>
      </c>
      <c r="C24" s="61">
        <f>+[5]Cuadro161!D8</f>
        <v>5.72</v>
      </c>
      <c r="D24" s="61">
        <f>+[5]Cuadro161!E8</f>
        <v>1.6546551940150599E-2</v>
      </c>
      <c r="E24" s="60">
        <f>+[5]Cuadro161!F8</f>
        <v>5.86</v>
      </c>
      <c r="F24" s="60">
        <f>+[5]Cuadro161!G8</f>
        <v>8.4343170246382205E-3</v>
      </c>
      <c r="G24" s="59">
        <f>+[5]Cuadro161!H8</f>
        <v>5.05</v>
      </c>
      <c r="H24" s="61">
        <f>+[5]Cuadro161!I8</f>
        <v>4.4499736951371296E-3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+[5]Cuadro161!C9</f>
        <v>Exámenes</v>
      </c>
      <c r="C30" s="64">
        <f>+[5]Cuadro161!D9</f>
        <v>4.46</v>
      </c>
      <c r="D30" s="64">
        <f>+[5]Cuadro161!E9</f>
        <v>1.6425682742377101E-3</v>
      </c>
      <c r="E30" s="64">
        <f>+[5]Cuadro161!F9</f>
        <v>4.1900000000000004</v>
      </c>
      <c r="F30" s="64">
        <f>+[5]Cuadro161!G9</f>
        <v>1.43213146669791E-3</v>
      </c>
      <c r="G30" s="64">
        <f>+[5]Cuadro161!H9</f>
        <v>4.79</v>
      </c>
      <c r="H30" s="64">
        <f>+[5]Cuadro161!I9</f>
        <v>5.4120614953637996E-3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+[5]Cuadro161!C10</f>
        <v>Examen Laboratorio</v>
      </c>
      <c r="C31" s="61">
        <f>+[5]Cuadro161!D10</f>
        <v>4.93</v>
      </c>
      <c r="D31" s="61">
        <f>+[5]Cuadro161!E10</f>
        <v>1.09645084267404E-3</v>
      </c>
      <c r="E31" s="60">
        <f>+[5]Cuadro161!F10</f>
        <v>5.35</v>
      </c>
      <c r="F31" s="60">
        <f>+[5]Cuadro161!G10</f>
        <v>4.6207490176225301E-4</v>
      </c>
      <c r="G31" s="59">
        <f>+[5]Cuadro161!H10</f>
        <v>4.87</v>
      </c>
      <c r="H31" s="61">
        <f>+[5]Cuadro161!I10</f>
        <v>5.0684698424411298E-3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+[5]Cuadro161!C11</f>
        <v>Imagen Diagnosti</v>
      </c>
      <c r="C32" s="61">
        <f>+[5]Cuadro161!D11</f>
        <v>3.76</v>
      </c>
      <c r="D32" s="61">
        <f>+[5]Cuadro161!E11</f>
        <v>5.4857785508691801E-4</v>
      </c>
      <c r="E32" s="60">
        <f>+[5]Cuadro161!F11</f>
        <v>3.81</v>
      </c>
      <c r="F32" s="60">
        <f>+[5]Cuadro161!G11</f>
        <v>9.7320440439059705E-4</v>
      </c>
      <c r="G32" s="59">
        <f>+[5]Cuadro161!H11</f>
        <v>3.86</v>
      </c>
      <c r="H32" s="61">
        <f>+[5]Cuadro161!I11</f>
        <v>3.44040869051398E-4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0"/>
      <c r="C34" s="190"/>
      <c r="D34" s="190"/>
      <c r="E34" s="190"/>
      <c r="F34" s="190"/>
      <c r="G34" s="190"/>
      <c r="H34" s="19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83" t="s">
        <v>225</v>
      </c>
      <c r="D35" s="183"/>
      <c r="E35" s="183" t="s">
        <v>69</v>
      </c>
      <c r="F35" s="183"/>
      <c r="G35" s="183" t="s">
        <v>70</v>
      </c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1" t="s">
        <v>146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+[5]Cuadro161!C12</f>
        <v>Serv. Hospitalizar</v>
      </c>
      <c r="C38" s="64">
        <f>+[5]Cuadro161!D12</f>
        <v>3.33</v>
      </c>
      <c r="D38" s="64">
        <f>+[5]Cuadro161!E12</f>
        <v>1.5998491790790001E-3</v>
      </c>
      <c r="E38" s="64">
        <f>+[5]Cuadro161!F12</f>
        <v>2.88</v>
      </c>
      <c r="F38" s="64">
        <f>+[5]Cuadro161!G12</f>
        <v>1.52638779330158E-3</v>
      </c>
      <c r="G38" s="64">
        <f>+[5]Cuadro161!H12</f>
        <v>0</v>
      </c>
      <c r="H38" s="64">
        <f>+[5]Cuadro161!I12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+[5]Cuadro161!C13</f>
        <v>Serv. Ambulancia</v>
      </c>
      <c r="C39" s="61">
        <f>+[5]Cuadro161!D13</f>
        <v>3.33</v>
      </c>
      <c r="D39" s="61">
        <f>+[5]Cuadro161!E13</f>
        <v>1.5998491790790001E-3</v>
      </c>
      <c r="E39" s="60">
        <f>+[5]Cuadro161!F13</f>
        <v>2.88</v>
      </c>
      <c r="F39" s="60">
        <f>+[5]Cuadro161!G13</f>
        <v>1.52638779330158E-3</v>
      </c>
      <c r="G39" s="59">
        <f>+[5]Cuadro161!H13</f>
        <v>0</v>
      </c>
      <c r="H39" s="61">
        <f>+[5]Cuadro161!I13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0"/>
      <c r="D41" s="190"/>
      <c r="E41" s="190"/>
      <c r="F41" s="190"/>
      <c r="G41" s="190"/>
      <c r="H41" s="19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5:D35"/>
    <mergeCell ref="E35:F35"/>
    <mergeCell ref="G35:H35"/>
    <mergeCell ref="C41:D41"/>
    <mergeCell ref="E41:F41"/>
    <mergeCell ref="G41:H41"/>
    <mergeCell ref="C27:D27"/>
    <mergeCell ref="E27:F27"/>
    <mergeCell ref="G27:H27"/>
    <mergeCell ref="C34:D34"/>
    <mergeCell ref="E34:F34"/>
    <mergeCell ref="G34:H34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+[5]Cuadro162!C2</f>
        <v>Bienes salud</v>
      </c>
      <c r="C13" s="64">
        <f>+[5]Cuadro162!D2</f>
        <v>2.59</v>
      </c>
      <c r="D13" s="64">
        <f>+[5]Cuadro162!E2</f>
        <v>4.1830319418964597E-2</v>
      </c>
      <c r="E13" s="64">
        <f>+[5]Cuadro162!F2</f>
        <v>1.68</v>
      </c>
      <c r="F13" s="64">
        <f>+[5]Cuadro162!G2</f>
        <v>2.6554125866289399E-2</v>
      </c>
      <c r="G13" s="64">
        <f>+[5]Cuadro162!H2</f>
        <v>2.96</v>
      </c>
      <c r="H13" s="64">
        <f>+[5]Cuadro162!I2</f>
        <v>7.9350701986548602E-2</v>
      </c>
      <c r="I13" s="101"/>
      <c r="J13" s="11"/>
      <c r="K13" s="7"/>
    </row>
    <row r="14" spans="1:22">
      <c r="A14" s="7"/>
      <c r="B14" s="9" t="str">
        <f>+[5]Cuadro162!C3</f>
        <v>Medicina y otros</v>
      </c>
      <c r="C14" s="61">
        <f>+[5]Cuadro162!D3</f>
        <v>2.61</v>
      </c>
      <c r="D14" s="61">
        <f>+[5]Cuadro162!E3</f>
        <v>4.0777513898084497E-2</v>
      </c>
      <c r="E14" s="60">
        <f>+[5]Cuadro162!F3</f>
        <v>1.69</v>
      </c>
      <c r="F14" s="60">
        <f>+[5]Cuadro162!G3</f>
        <v>2.5930878597705102E-2</v>
      </c>
      <c r="G14" s="59">
        <f>+[5]Cuadro162!H3</f>
        <v>2.96</v>
      </c>
      <c r="H14" s="61">
        <f>+[5]Cuadro162!I3</f>
        <v>7.7903726524905001E-2</v>
      </c>
      <c r="I14" s="129"/>
      <c r="J14" s="11"/>
      <c r="K14" s="7"/>
    </row>
    <row r="15" spans="1:22">
      <c r="A15" s="7"/>
      <c r="B15" s="9" t="str">
        <f>+[5]Cuadro162!C4</f>
        <v>Ortopédicos</v>
      </c>
      <c r="C15" s="59">
        <f>+[5]Cuadro162!D4</f>
        <v>1.92</v>
      </c>
      <c r="D15" s="59">
        <f>+[5]Cuadro162!E4</f>
        <v>1.01058635965909E-3</v>
      </c>
      <c r="E15" s="60">
        <f>+[5]Cuadro162!F4</f>
        <v>1.3</v>
      </c>
      <c r="F15" s="60">
        <f>+[5]Cuadro162!G4</f>
        <v>6.0098276053070505E-4</v>
      </c>
      <c r="G15" s="59">
        <f>+[5]Cuadro162!H4</f>
        <v>2.66</v>
      </c>
      <c r="H15" s="59">
        <f>+[5]Cuadro162!I4</f>
        <v>1.30181640244583E-3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+[5]Cuadro162!C5</f>
        <v>Medicina y otros</v>
      </c>
      <c r="C21" s="64">
        <f>+[5]Cuadro162!D5</f>
        <v>2.61</v>
      </c>
      <c r="D21" s="64">
        <f>+[5]Cuadro162!E5</f>
        <v>4.0777513898084497E-2</v>
      </c>
      <c r="E21" s="64">
        <f>+[5]Cuadro162!F5</f>
        <v>1.69</v>
      </c>
      <c r="F21" s="64">
        <f>+[5]Cuadro162!G5</f>
        <v>2.5930878597705102E-2</v>
      </c>
      <c r="G21" s="64">
        <f>+[5]Cuadro162!H5</f>
        <v>2.96</v>
      </c>
      <c r="H21" s="64">
        <f>+[5]Cuadro162!I5</f>
        <v>7.7903726524905001E-2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+[5]Cuadro162!C6</f>
        <v>Medicinas</v>
      </c>
      <c r="C22" s="61">
        <f>+[5]Cuadro162!D6</f>
        <v>3.28</v>
      </c>
      <c r="D22" s="61">
        <f>+[5]Cuadro162!E6</f>
        <v>3.6770419703379201E-2</v>
      </c>
      <c r="E22" s="60">
        <f>+[5]Cuadro162!F6</f>
        <v>2.27</v>
      </c>
      <c r="F22" s="60">
        <f>+[5]Cuadro162!G6</f>
        <v>2.5592535402030301E-2</v>
      </c>
      <c r="G22" s="59">
        <f>+[5]Cuadro162!H6</f>
        <v>3.85</v>
      </c>
      <c r="H22" s="61">
        <f>+[5]Cuadro162!I6</f>
        <v>8.00007924561143E-2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+[5]Cuadro162!C7</f>
        <v>Otras medicinas</v>
      </c>
      <c r="C23" s="61">
        <f>+[5]Cuadro162!D7</f>
        <v>0.93</v>
      </c>
      <c r="D23" s="61">
        <f>+[5]Cuadro162!E7</f>
        <v>4.1053064017168997E-3</v>
      </c>
      <c r="E23" s="60">
        <f>+[5]Cuadro162!F7</f>
        <v>0.12</v>
      </c>
      <c r="F23" s="60">
        <f>+[5]Cuadro162!G7</f>
        <v>4.88261345455588E-4</v>
      </c>
      <c r="G23" s="59">
        <f>+[5]Cuadro162!H7</f>
        <v>-0.28999999999999998</v>
      </c>
      <c r="H23" s="61">
        <f>+[5]Cuadro162!I7</f>
        <v>-1.60594593110819E-3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+[5]Cuadro162!C8</f>
        <v>Ortopédicos</v>
      </c>
      <c r="C29" s="64">
        <f>+[5]Cuadro162!D8</f>
        <v>1.92</v>
      </c>
      <c r="D29" s="64">
        <f>+[5]Cuadro162!E8</f>
        <v>1.01058635965909E-3</v>
      </c>
      <c r="E29" s="64">
        <f>+[5]Cuadro162!F8</f>
        <v>1.3</v>
      </c>
      <c r="F29" s="64">
        <f>+[5]Cuadro162!G8</f>
        <v>6.0098276053070505E-4</v>
      </c>
      <c r="G29" s="64">
        <f>+[5]Cuadro162!H8</f>
        <v>2.66</v>
      </c>
      <c r="H29" s="64">
        <f>+[5]Cuadro162!I8</f>
        <v>1.30181640244583E-3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+[5]Cuadro162!C9</f>
        <v>Aparato Ortopédico</v>
      </c>
      <c r="C30" s="61">
        <f>+[5]Cuadro162!D9</f>
        <v>1.92</v>
      </c>
      <c r="D30" s="61">
        <f>+[5]Cuadro162!E9</f>
        <v>1.01058635965909E-3</v>
      </c>
      <c r="E30" s="60">
        <f>+[5]Cuadro162!F9</f>
        <v>1.3</v>
      </c>
      <c r="F30" s="60">
        <f>+[5]Cuadro162!G9</f>
        <v>6.0098276053070505E-4</v>
      </c>
      <c r="G30" s="59">
        <f>+[5]Cuadro162!H9</f>
        <v>2.66</v>
      </c>
      <c r="H30" s="61">
        <f>+[5]Cuadro162!I9</f>
        <v>1.30181640244583E-3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0"/>
      <c r="D32" s="190"/>
      <c r="E32" s="190"/>
      <c r="F32" s="190"/>
      <c r="G32" s="190"/>
      <c r="H32" s="19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0"/>
      <c r="D39" s="190"/>
      <c r="E39" s="190"/>
      <c r="F39" s="190"/>
      <c r="G39" s="190"/>
      <c r="H39" s="19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+[5]Cuadro163!C2</f>
        <v>Gto Aseguramiento</v>
      </c>
      <c r="C13" s="64">
        <f>+[5]Cuadro163!D2</f>
        <v>8.07</v>
      </c>
      <c r="D13" s="64">
        <f>+[5]Cuadro163!E2</f>
        <v>7.1968990123074505E-2</v>
      </c>
      <c r="E13" s="64">
        <f>+[5]Cuadro163!F2</f>
        <v>5.43</v>
      </c>
      <c r="F13" s="64">
        <f>+[5]Cuadro163!G2</f>
        <v>2.5895460578687999E-2</v>
      </c>
      <c r="G13" s="64">
        <f>+[5]Cuadro163!H2</f>
        <v>8.99</v>
      </c>
      <c r="H13" s="64">
        <f>+[5]Cuadro163!I2</f>
        <v>0.13095422608169899</v>
      </c>
      <c r="I13" s="101"/>
      <c r="J13" s="11"/>
      <c r="K13" s="7"/>
    </row>
    <row r="14" spans="1:22">
      <c r="A14" s="7"/>
      <c r="B14" s="9" t="str">
        <f>+[5]Cuadro163!C3</f>
        <v>Gasto seguridad</v>
      </c>
      <c r="C14" s="61">
        <f>+[5]Cuadro163!D3</f>
        <v>8.9</v>
      </c>
      <c r="D14" s="61">
        <f>+[5]Cuadro163!E3</f>
        <v>6.2647011332779404E-2</v>
      </c>
      <c r="E14" s="60">
        <f>+[5]Cuadro163!F3</f>
        <v>5.63</v>
      </c>
      <c r="F14" s="60">
        <f>+[5]Cuadro163!G3</f>
        <v>1.4767552921720301E-2</v>
      </c>
      <c r="G14" s="59">
        <f>+[5]Cuadro163!H3</f>
        <v>9.7899999999999991</v>
      </c>
      <c r="H14" s="61">
        <f>+[5]Cuadro163!I3</f>
        <v>0.119528298111496</v>
      </c>
      <c r="I14" s="129"/>
      <c r="J14" s="11"/>
      <c r="K14" s="7"/>
    </row>
    <row r="15" spans="1:22">
      <c r="A15" s="7"/>
      <c r="B15" s="9" t="str">
        <f>+[5]Cuadro163!C4</f>
        <v>Gto Sistema oblig</v>
      </c>
      <c r="C15" s="59">
        <f>+[5]Cuadro163!D4</f>
        <v>5.19</v>
      </c>
      <c r="D15" s="59">
        <f>+[5]Cuadro163!E4</f>
        <v>9.7524327449754408E-3</v>
      </c>
      <c r="E15" s="60">
        <f>+[5]Cuadro163!F4</f>
        <v>5.19</v>
      </c>
      <c r="F15" s="60">
        <f>+[5]Cuadro163!G4</f>
        <v>1.11382379374064E-2</v>
      </c>
      <c r="G15" s="59">
        <f>+[5]Cuadro163!H4</f>
        <v>5.19</v>
      </c>
      <c r="H15" s="59">
        <f>+[5]Cuadro163!I4</f>
        <v>1.2235523991314501E-2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0" t="s">
        <v>225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59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+[5]Cuadro163!C5</f>
        <v>Gasto seguridad</v>
      </c>
      <c r="C21" s="64">
        <f>+[5]Cuadro163!D5</f>
        <v>8.9</v>
      </c>
      <c r="D21" s="64">
        <f>+[5]Cuadro163!E5</f>
        <v>6.2647011332779404E-2</v>
      </c>
      <c r="E21" s="64">
        <f>+[5]Cuadro163!F5</f>
        <v>5.63</v>
      </c>
      <c r="F21" s="64">
        <f>+[5]Cuadro163!G5</f>
        <v>1.4767552921720301E-2</v>
      </c>
      <c r="G21" s="64">
        <f>+[5]Cuadro163!H5</f>
        <v>9.7899999999999991</v>
      </c>
      <c r="H21" s="64">
        <f>+[5]Cuadro163!I5</f>
        <v>0.119528298111496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+[5]Cuadro163!C6</f>
        <v>Seguro Privado</v>
      </c>
      <c r="C22" s="61">
        <f>+[5]Cuadro163!D6</f>
        <v>9.6999999999999993</v>
      </c>
      <c r="D22" s="61">
        <f>+[5]Cuadro163!E6</f>
        <v>4.3645932192313101E-2</v>
      </c>
      <c r="E22" s="60">
        <f>+[5]Cuadro163!F6</f>
        <v>6.52</v>
      </c>
      <c r="F22" s="60">
        <f>+[5]Cuadro163!G6</f>
        <v>3.4410676108851302E-3</v>
      </c>
      <c r="G22" s="59">
        <f>+[5]Cuadro163!H6</f>
        <v>9.83</v>
      </c>
      <c r="H22" s="61">
        <f>+[5]Cuadro163!I6</f>
        <v>0.10555806443450499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+[5]Cuadro163!C7</f>
        <v>Serv. Protección</v>
      </c>
      <c r="C23" s="61">
        <f>+[5]Cuadro163!D7</f>
        <v>7.52</v>
      </c>
      <c r="D23" s="61">
        <f>+[5]Cuadro163!E7</f>
        <v>1.9096976301274202E-2</v>
      </c>
      <c r="E23" s="60">
        <f>+[5]Cuadro163!F7</f>
        <v>5.41</v>
      </c>
      <c r="F23" s="60">
        <f>+[5]Cuadro163!G7</f>
        <v>1.13354618010558E-2</v>
      </c>
      <c r="G23" s="59">
        <f>+[5]Cuadro163!H7</f>
        <v>9.49</v>
      </c>
      <c r="H23" s="61">
        <f>+[5]Cuadro163!I7</f>
        <v>1.39594627327214E-2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0" t="s">
        <v>225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59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+[5]Cuadro163!C8</f>
        <v>Gto Sistema oblig</v>
      </c>
      <c r="C29" s="64">
        <f>+[5]Cuadro163!D8</f>
        <v>5.19</v>
      </c>
      <c r="D29" s="64">
        <f>+[5]Cuadro163!E8</f>
        <v>9.7524327449754408E-3</v>
      </c>
      <c r="E29" s="64">
        <f>+[5]Cuadro163!F8</f>
        <v>5.19</v>
      </c>
      <c r="F29" s="64">
        <f>+[5]Cuadro163!G8</f>
        <v>1.11382379374064E-2</v>
      </c>
      <c r="G29" s="64">
        <f>+[5]Cuadro163!H8</f>
        <v>5.19</v>
      </c>
      <c r="H29" s="64">
        <f>+[5]Cuadro163!I8</f>
        <v>1.2235523991314501E-2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+[5]Cuadro163!C9</f>
        <v>Pago Complemen</v>
      </c>
      <c r="C30" s="61">
        <f>+[5]Cuadro163!D9</f>
        <v>5.19</v>
      </c>
      <c r="D30" s="61">
        <f>+[5]Cuadro163!E9</f>
        <v>9.7524327449754408E-3</v>
      </c>
      <c r="E30" s="60">
        <f>+[5]Cuadro163!F9</f>
        <v>5.19</v>
      </c>
      <c r="F30" s="60">
        <f>+[5]Cuadro163!G9</f>
        <v>1.11382379374064E-2</v>
      </c>
      <c r="G30" s="59">
        <f>+[5]Cuadro163!H9</f>
        <v>5.19</v>
      </c>
      <c r="H30" s="61">
        <f>+[5]Cuadro163!I9</f>
        <v>1.2235523991314501E-2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0"/>
      <c r="D32" s="190"/>
      <c r="E32" s="190"/>
      <c r="F32" s="190"/>
      <c r="G32" s="190"/>
      <c r="H32" s="19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0"/>
      <c r="D39" s="190"/>
      <c r="E39" s="190"/>
      <c r="F39" s="190"/>
      <c r="G39" s="190"/>
      <c r="H39" s="19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117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+[5]Cuadro164!C2</f>
        <v>Salud</v>
      </c>
      <c r="C13" s="64">
        <f>+[5]Cuadro164!D2</f>
        <v>4.7</v>
      </c>
      <c r="D13" s="64">
        <f>+[5]Cuadro164!E2</f>
        <v>0.14237582122252301</v>
      </c>
      <c r="E13" s="64">
        <f>+[5]Cuadro164!F2</f>
        <v>2.93</v>
      </c>
      <c r="F13" s="64">
        <f>+[5]Cuadro164!G2</f>
        <v>7.0083791389721206E-2</v>
      </c>
      <c r="G13" s="64">
        <f>+[5]Cuadro164!H2</f>
        <v>5.22</v>
      </c>
      <c r="H13" s="64">
        <f>+[5]Cuadro164!I2</f>
        <v>0.24430709760512601</v>
      </c>
      <c r="I13" s="98"/>
      <c r="J13" s="98"/>
      <c r="K13" s="98"/>
      <c r="L13" s="11"/>
      <c r="M13" s="7"/>
    </row>
    <row r="14" spans="1:22">
      <c r="A14" s="7"/>
      <c r="B14" s="152" t="str">
        <f>+[5]Cuadro164!C3</f>
        <v>Seguro Privado</v>
      </c>
      <c r="C14" s="59">
        <f>+[5]Cuadro164!D3</f>
        <v>9.6999999999999993</v>
      </c>
      <c r="D14" s="59">
        <f>+[5]Cuadro164!E3</f>
        <v>4.3645932192313101E-2</v>
      </c>
      <c r="E14" s="60">
        <f>+[5]Cuadro164!F3</f>
        <v>6.52</v>
      </c>
      <c r="F14" s="60">
        <f>+[5]Cuadro164!G3</f>
        <v>3.4410676108851302E-3</v>
      </c>
      <c r="G14" s="59">
        <f>+[5]Cuadro164!H3</f>
        <v>9.83</v>
      </c>
      <c r="H14" s="59">
        <f>+[5]Cuadro164!I3</f>
        <v>0.10555806443450499</v>
      </c>
      <c r="I14" s="93">
        <f>+[5]Cuadro164!J3</f>
        <v>1</v>
      </c>
      <c r="J14" s="94">
        <f>+[5]Cuadro164!K3</f>
        <v>6</v>
      </c>
      <c r="K14" s="93">
        <f>+[5]Cuadro164!L3</f>
        <v>1</v>
      </c>
      <c r="L14" s="11"/>
      <c r="M14" s="7"/>
    </row>
    <row r="15" spans="1:22">
      <c r="A15" s="7"/>
      <c r="B15" s="152" t="str">
        <f>+[5]Cuadro164!C4</f>
        <v>Medicinas</v>
      </c>
      <c r="C15" s="59">
        <f>+[5]Cuadro164!D4</f>
        <v>3.28</v>
      </c>
      <c r="D15" s="59">
        <f>+[5]Cuadro164!E4</f>
        <v>3.6770419703379201E-2</v>
      </c>
      <c r="E15" s="60">
        <f>+[5]Cuadro164!F4</f>
        <v>2.27</v>
      </c>
      <c r="F15" s="60">
        <f>+[5]Cuadro164!G4</f>
        <v>2.5592535402030301E-2</v>
      </c>
      <c r="G15" s="59">
        <f>+[5]Cuadro164!H4</f>
        <v>3.85</v>
      </c>
      <c r="H15" s="59">
        <f>+[5]Cuadro164!I4</f>
        <v>8.00007924561143E-2</v>
      </c>
      <c r="I15" s="93">
        <f>+[5]Cuadro164!J4</f>
        <v>2</v>
      </c>
      <c r="J15" s="94">
        <f>+[5]Cuadro164!K4</f>
        <v>1</v>
      </c>
      <c r="K15" s="93">
        <f>+[5]Cuadro164!L4</f>
        <v>2</v>
      </c>
      <c r="L15" s="11"/>
      <c r="M15" s="7"/>
      <c r="O15" s="53"/>
    </row>
    <row r="16" spans="1:22">
      <c r="A16" s="7"/>
      <c r="B16" s="152" t="str">
        <f>+[5]Cuadro164!C5</f>
        <v>Serv. Protección</v>
      </c>
      <c r="C16" s="59">
        <f>+[5]Cuadro164!D5</f>
        <v>7.52</v>
      </c>
      <c r="D16" s="59">
        <f>+[5]Cuadro164!E5</f>
        <v>1.9096976301274202E-2</v>
      </c>
      <c r="E16" s="60">
        <f>+[5]Cuadro164!F5</f>
        <v>5.41</v>
      </c>
      <c r="F16" s="60">
        <f>+[5]Cuadro164!G5</f>
        <v>1.13354618010558E-2</v>
      </c>
      <c r="G16" s="59">
        <f>+[5]Cuadro164!H5</f>
        <v>9.49</v>
      </c>
      <c r="H16" s="59">
        <f>+[5]Cuadro164!I5</f>
        <v>1.39594627327214E-2</v>
      </c>
      <c r="I16" s="93">
        <f>+[5]Cuadro164!J5</f>
        <v>3</v>
      </c>
      <c r="J16" s="94">
        <f>+[5]Cuadro164!K5</f>
        <v>2</v>
      </c>
      <c r="K16" s="93">
        <f>+[5]Cuadro164!L5</f>
        <v>4</v>
      </c>
      <c r="L16" s="11"/>
      <c r="M16" s="7"/>
      <c r="O16" s="18"/>
    </row>
    <row r="17" spans="1:17">
      <c r="A17" s="7"/>
      <c r="B17" s="152" t="str">
        <f>+[5]Cuadro164!C6</f>
        <v>Medica especial</v>
      </c>
      <c r="C17" s="59">
        <f>+[5]Cuadro164!D6</f>
        <v>5.72</v>
      </c>
      <c r="D17" s="59">
        <f>+[5]Cuadro164!E6</f>
        <v>1.6546551940150599E-2</v>
      </c>
      <c r="E17" s="60">
        <f>+[5]Cuadro164!F6</f>
        <v>5.86</v>
      </c>
      <c r="F17" s="60">
        <f>+[5]Cuadro164!G6</f>
        <v>8.4343170246382205E-3</v>
      </c>
      <c r="G17" s="59">
        <f>+[5]Cuadro164!H6</f>
        <v>5.05</v>
      </c>
      <c r="H17" s="59">
        <f>+[5]Cuadro164!I6</f>
        <v>4.4499736951371296E-3</v>
      </c>
      <c r="I17" s="93">
        <f>+[5]Cuadro164!J6</f>
        <v>4</v>
      </c>
      <c r="J17" s="94">
        <f>+[5]Cuadro164!K6</f>
        <v>4</v>
      </c>
      <c r="K17" s="93">
        <f>+[5]Cuadro164!L6</f>
        <v>7</v>
      </c>
      <c r="L17" s="11"/>
      <c r="M17" s="7"/>
    </row>
    <row r="18" spans="1:17">
      <c r="A18" s="7"/>
      <c r="B18" s="152" t="str">
        <f>+[5]Cuadro164!C7</f>
        <v>Pago Complemen</v>
      </c>
      <c r="C18" s="59">
        <f>+[5]Cuadro164!D7</f>
        <v>5.19</v>
      </c>
      <c r="D18" s="59">
        <f>+[5]Cuadro164!E7</f>
        <v>9.7524327449754408E-3</v>
      </c>
      <c r="E18" s="60">
        <f>+[5]Cuadro164!F7</f>
        <v>5.19</v>
      </c>
      <c r="F18" s="60">
        <f>+[5]Cuadro164!G7</f>
        <v>1.11382379374064E-2</v>
      </c>
      <c r="G18" s="59">
        <f>+[5]Cuadro164!H7</f>
        <v>5.19</v>
      </c>
      <c r="H18" s="59">
        <f>+[5]Cuadro164!I7</f>
        <v>1.2235523991314501E-2</v>
      </c>
      <c r="I18" s="93">
        <f>+[5]Cuadro164!J7</f>
        <v>5</v>
      </c>
      <c r="J18" s="94">
        <f>+[5]Cuadro164!K7</f>
        <v>3</v>
      </c>
      <c r="K18" s="93">
        <f>+[5]Cuadro164!L7</f>
        <v>5</v>
      </c>
      <c r="L18" s="11"/>
      <c r="M18" s="7"/>
    </row>
    <row r="19" spans="1:17">
      <c r="A19" s="7"/>
      <c r="B19" s="152" t="str">
        <f>+[5]Cuadro164!C8</f>
        <v>Medica general</v>
      </c>
      <c r="C19" s="59">
        <f>+[5]Cuadro164!D8</f>
        <v>6.57</v>
      </c>
      <c r="D19" s="59">
        <f>+[5]Cuadro164!E8</f>
        <v>9.7315434946731293E-3</v>
      </c>
      <c r="E19" s="60">
        <f>+[5]Cuadro164!F8</f>
        <v>6.1</v>
      </c>
      <c r="F19" s="60">
        <f>+[5]Cuadro164!G8</f>
        <v>6.2973875100053702E-3</v>
      </c>
      <c r="G19" s="59">
        <f>+[5]Cuadro164!H8</f>
        <v>8.0399999999999991</v>
      </c>
      <c r="H19" s="59">
        <f>+[5]Cuadro164!I8</f>
        <v>2.74812388348189E-2</v>
      </c>
      <c r="I19" s="93">
        <f>+[5]Cuadro164!J8</f>
        <v>6</v>
      </c>
      <c r="J19" s="94">
        <f>+[5]Cuadro164!K8</f>
        <v>5</v>
      </c>
      <c r="K19" s="93">
        <f>+[5]Cuadro164!L8</f>
        <v>3</v>
      </c>
      <c r="L19" s="11"/>
      <c r="M19" s="7"/>
    </row>
    <row r="20" spans="1:17">
      <c r="A20" s="7"/>
      <c r="B20" s="152" t="str">
        <f>+[5]Cuadro164!C9</f>
        <v>Otras medicinas</v>
      </c>
      <c r="C20" s="59">
        <f>+[5]Cuadro164!D9</f>
        <v>0.93</v>
      </c>
      <c r="D20" s="59">
        <f>+[5]Cuadro164!E9</f>
        <v>4.1053064017168997E-3</v>
      </c>
      <c r="E20" s="60">
        <f>+[5]Cuadro164!F9</f>
        <v>0.12</v>
      </c>
      <c r="F20" s="60">
        <f>+[5]Cuadro164!G9</f>
        <v>4.88261345455588E-4</v>
      </c>
      <c r="G20" s="59">
        <f>+[5]Cuadro164!H9</f>
        <v>-0.28999999999999998</v>
      </c>
      <c r="H20" s="59">
        <f>+[5]Cuadro164!I9</f>
        <v>-1.60594593110819E-3</v>
      </c>
      <c r="I20" s="93">
        <f>+[5]Cuadro164!J9</f>
        <v>7</v>
      </c>
      <c r="J20" s="94">
        <f>+[5]Cuadro164!K9</f>
        <v>10</v>
      </c>
      <c r="K20" s="93">
        <f>+[5]Cuadro164!L9</f>
        <v>11</v>
      </c>
      <c r="L20" s="11"/>
      <c r="M20" s="7"/>
      <c r="P20" s="17"/>
      <c r="Q20" s="17"/>
    </row>
    <row r="21" spans="1:17">
      <c r="A21" s="7"/>
      <c r="B21" s="152" t="str">
        <f>+[5]Cuadro164!C10</f>
        <v>Serv. Ambulancia</v>
      </c>
      <c r="C21" s="59">
        <f>+[5]Cuadro164!D10</f>
        <v>3.33</v>
      </c>
      <c r="D21" s="59">
        <f>+[5]Cuadro164!E10</f>
        <v>1.5998491790790001E-3</v>
      </c>
      <c r="E21" s="60">
        <f>+[5]Cuadro164!F10</f>
        <v>2.88</v>
      </c>
      <c r="F21" s="60">
        <f>+[5]Cuadro164!G10</f>
        <v>1.52638779330158E-3</v>
      </c>
      <c r="G21" s="59">
        <f>+[5]Cuadro164!H10</f>
        <v>0</v>
      </c>
      <c r="H21" s="59">
        <f>+[5]Cuadro164!I10</f>
        <v>0</v>
      </c>
      <c r="I21" s="93">
        <f>+[5]Cuadro164!J10</f>
        <v>8</v>
      </c>
      <c r="J21" s="94">
        <f>+[5]Cuadro164!K10</f>
        <v>7</v>
      </c>
      <c r="K21" s="93">
        <f>+[5]Cuadro164!L10</f>
        <v>10</v>
      </c>
      <c r="L21" s="11"/>
      <c r="M21" s="7"/>
      <c r="O21" s="56"/>
      <c r="P21" s="56"/>
      <c r="Q21" s="56"/>
    </row>
    <row r="22" spans="1:17">
      <c r="A22" s="7"/>
      <c r="B22" s="152" t="str">
        <f>+[5]Cuadro164!C11</f>
        <v>Examen Laboratorio</v>
      </c>
      <c r="C22" s="59">
        <f>+[5]Cuadro164!D11</f>
        <v>4.93</v>
      </c>
      <c r="D22" s="59">
        <f>+[5]Cuadro164!E11</f>
        <v>1.09645084267404E-3</v>
      </c>
      <c r="E22" s="60">
        <f>+[5]Cuadro164!F11</f>
        <v>5.35</v>
      </c>
      <c r="F22" s="60">
        <f>+[5]Cuadro164!G11</f>
        <v>4.6207490176225301E-4</v>
      </c>
      <c r="G22" s="59">
        <f>+[5]Cuadro164!H11</f>
        <v>4.87</v>
      </c>
      <c r="H22" s="59">
        <f>+[5]Cuadro164!I11</f>
        <v>5.0684698424411298E-3</v>
      </c>
      <c r="I22" s="93">
        <f>+[5]Cuadro164!J11</f>
        <v>9</v>
      </c>
      <c r="J22" s="94">
        <f>+[5]Cuadro164!K11</f>
        <v>11</v>
      </c>
      <c r="K22" s="93">
        <f>+[5]Cuadro164!L11</f>
        <v>6</v>
      </c>
      <c r="L22" s="11"/>
      <c r="M22" s="7"/>
      <c r="O22" s="56"/>
      <c r="P22" s="56"/>
      <c r="Q22" s="56"/>
    </row>
    <row r="23" spans="1:17">
      <c r="A23" s="7"/>
      <c r="B23" s="152" t="str">
        <f>+[5]Cuadro164!C12</f>
        <v>Aparato Ortopédico</v>
      </c>
      <c r="C23" s="59">
        <f>+[5]Cuadro164!D12</f>
        <v>1.92</v>
      </c>
      <c r="D23" s="59">
        <f>+[5]Cuadro164!E12</f>
        <v>1.01058635965909E-3</v>
      </c>
      <c r="E23" s="60">
        <f>+[5]Cuadro164!F12</f>
        <v>1.3</v>
      </c>
      <c r="F23" s="60">
        <f>+[5]Cuadro164!G12</f>
        <v>6.0098276053070505E-4</v>
      </c>
      <c r="G23" s="59">
        <f>+[5]Cuadro164!H12</f>
        <v>2.66</v>
      </c>
      <c r="H23" s="59">
        <f>+[5]Cuadro164!I12</f>
        <v>1.30181640244583E-3</v>
      </c>
      <c r="I23" s="93">
        <f>+[5]Cuadro164!J12</f>
        <v>10</v>
      </c>
      <c r="J23" s="94">
        <f>+[5]Cuadro164!K12</f>
        <v>9</v>
      </c>
      <c r="K23" s="93">
        <f>+[5]Cuadro164!L12</f>
        <v>8</v>
      </c>
      <c r="L23" s="11"/>
      <c r="M23" s="7"/>
      <c r="O23" s="56"/>
      <c r="P23" s="56"/>
      <c r="Q23" s="56"/>
    </row>
    <row r="24" spans="1:17">
      <c r="A24" s="7"/>
      <c r="B24" s="152" t="str">
        <f>+[5]Cuadro164!C13</f>
        <v>Imagen Diagnosti</v>
      </c>
      <c r="C24" s="59">
        <f>+[5]Cuadro164!D13</f>
        <v>3.76</v>
      </c>
      <c r="D24" s="59">
        <f>+[5]Cuadro164!E13</f>
        <v>5.4857785508691801E-4</v>
      </c>
      <c r="E24" s="60">
        <f>+[5]Cuadro164!F13</f>
        <v>3.81</v>
      </c>
      <c r="F24" s="60">
        <f>+[5]Cuadro164!G13</f>
        <v>9.7320440439059705E-4</v>
      </c>
      <c r="G24" s="59">
        <f>+[5]Cuadro164!H13</f>
        <v>3.86</v>
      </c>
      <c r="H24" s="59">
        <f>+[5]Cuadro164!I13</f>
        <v>3.44040869051398E-4</v>
      </c>
      <c r="I24" s="93">
        <f>+[5]Cuadro164!J13</f>
        <v>11</v>
      </c>
      <c r="J24" s="94">
        <f>+[5]Cuadro164!K13</f>
        <v>8</v>
      </c>
      <c r="K24" s="93">
        <f>+[5]Cuadro164!L13</f>
        <v>9</v>
      </c>
      <c r="L24" s="11"/>
      <c r="M24" s="7"/>
    </row>
    <row r="25" spans="1:17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176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+[5]Cuadro165!C2</f>
        <v>Educación</v>
      </c>
      <c r="C13" s="64">
        <f>+[5]Cuadro165!D2</f>
        <v>5.03</v>
      </c>
      <c r="D13" s="64">
        <f>+[5]Cuadro165!E2</f>
        <v>0.37734342281774003</v>
      </c>
      <c r="E13" s="64">
        <f>+[5]Cuadro165!F2</f>
        <v>3.77</v>
      </c>
      <c r="F13" s="64">
        <f>+[5]Cuadro165!G2</f>
        <v>0.24140897008314199</v>
      </c>
      <c r="G13" s="64">
        <f>+[5]Cuadro165!H2</f>
        <v>6.65</v>
      </c>
      <c r="H13" s="64">
        <f>+[5]Cuadro165!I2</f>
        <v>0.65654032342993995</v>
      </c>
      <c r="I13" s="98"/>
      <c r="J13" s="98"/>
      <c r="K13" s="98"/>
      <c r="L13" s="11"/>
      <c r="M13" s="7"/>
    </row>
    <row r="14" spans="1:22">
      <c r="A14" s="7"/>
      <c r="B14" s="32" t="str">
        <f>+[5]Cuadro165!C3</f>
        <v>Enseñanza</v>
      </c>
      <c r="C14" s="59">
        <f>+[5]Cuadro165!D3</f>
        <v>5.6</v>
      </c>
      <c r="D14" s="59">
        <f>+[5]Cuadro165!E3</f>
        <v>0.35754267112773103</v>
      </c>
      <c r="E14" s="60">
        <f>+[5]Cuadro165!F3</f>
        <v>4.05</v>
      </c>
      <c r="F14" s="60">
        <f>+[5]Cuadro165!G3</f>
        <v>0.21462737827773801</v>
      </c>
      <c r="G14" s="59">
        <f>+[5]Cuadro165!H3</f>
        <v>7.11</v>
      </c>
      <c r="H14" s="59">
        <f>+[5]Cuadro165!I3</f>
        <v>0.65697069709136902</v>
      </c>
      <c r="I14" s="93">
        <f>+[5]Cuadro165!J3</f>
        <v>1</v>
      </c>
      <c r="J14" s="94">
        <f>+[5]Cuadro165!K3</f>
        <v>1</v>
      </c>
      <c r="K14" s="93">
        <f>+[5]Cuadro165!L3</f>
        <v>1</v>
      </c>
      <c r="L14" s="11"/>
      <c r="M14" s="7"/>
      <c r="N14" s="6"/>
      <c r="O14" s="6"/>
    </row>
    <row r="15" spans="1:22">
      <c r="A15" s="7"/>
      <c r="B15" s="32" t="str">
        <f>+[5]Cuadro165!C4</f>
        <v>Articulo Escolar</v>
      </c>
      <c r="C15" s="59">
        <f>+[5]Cuadro165!D4</f>
        <v>1.88</v>
      </c>
      <c r="D15" s="59">
        <f>+[5]Cuadro165!E4</f>
        <v>2.0997793350503099E-2</v>
      </c>
      <c r="E15" s="60">
        <f>+[5]Cuadro165!F4</f>
        <v>2.41</v>
      </c>
      <c r="F15" s="60">
        <f>+[5]Cuadro165!G4</f>
        <v>2.6603643487757001E-2</v>
      </c>
      <c r="G15" s="59">
        <f>+[5]Cuadro165!H4</f>
        <v>0.32</v>
      </c>
      <c r="H15" s="59">
        <f>+[5]Cuadro165!I4</f>
        <v>2.0241331717805598E-3</v>
      </c>
      <c r="I15" s="93">
        <f>+[5]Cuadro165!J4</f>
        <v>2</v>
      </c>
      <c r="J15" s="94">
        <f>+[5]Cuadro165!K4</f>
        <v>2</v>
      </c>
      <c r="K15" s="93">
        <f>+[5]Cuadro165!L4</f>
        <v>2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84" t="s">
        <v>219</v>
      </c>
      <c r="D19" s="184"/>
      <c r="E19" s="184"/>
      <c r="F19" s="184"/>
      <c r="G19" s="184"/>
      <c r="H19" s="184"/>
      <c r="I19" s="184"/>
      <c r="J19" s="184"/>
      <c r="K19" s="184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2" t="s">
        <v>775</v>
      </c>
      <c r="D20" s="182"/>
      <c r="E20" s="182"/>
      <c r="F20" s="182"/>
      <c r="G20" s="182"/>
      <c r="H20" s="182"/>
      <c r="I20" s="182"/>
      <c r="J20" s="182"/>
      <c r="K20" s="182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2010</v>
      </c>
      <c r="F21" s="98">
        <v>2011</v>
      </c>
      <c r="G21" s="98">
        <v>2012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f>+[5]Cuadro165a!B2</f>
        <v>7.03</v>
      </c>
      <c r="F22" s="60">
        <f>+[5]Cuadro165a!C2</f>
        <v>4.0199999999999996</v>
      </c>
      <c r="G22" s="59">
        <f>+[5]Cuadro165a!D2</f>
        <v>5.03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f>+[5]Cuadro165a!B3</f>
        <v>6.23</v>
      </c>
      <c r="F23" s="60">
        <f>+[5]Cuadro165a!C3</f>
        <v>4.03</v>
      </c>
      <c r="G23" s="59">
        <f>+[5]Cuadro165a!D3</f>
        <v>4.58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229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+[5]Cuadro166!C2</f>
        <v>Enseñanza</v>
      </c>
      <c r="C13" s="64">
        <f>+[5]Cuadro166!D2</f>
        <v>5.6</v>
      </c>
      <c r="D13" s="64">
        <f>+[5]Cuadro166!E2</f>
        <v>0.35754267112773103</v>
      </c>
      <c r="E13" s="64">
        <f>+[5]Cuadro166!F2</f>
        <v>4.05</v>
      </c>
      <c r="F13" s="64">
        <f>+[5]Cuadro166!G2</f>
        <v>0.21462737827773801</v>
      </c>
      <c r="G13" s="64">
        <f>+[5]Cuadro166!H2</f>
        <v>7.11</v>
      </c>
      <c r="H13" s="64">
        <f>+[5]Cuadro166!I2</f>
        <v>0.65697069709136902</v>
      </c>
      <c r="I13" s="101"/>
      <c r="J13" s="11"/>
      <c r="K13" s="7"/>
    </row>
    <row r="14" spans="1:22">
      <c r="A14" s="7"/>
      <c r="B14" s="9" t="str">
        <f>+[5]Cuadro166!C3</f>
        <v>Educación básica</v>
      </c>
      <c r="C14" s="61">
        <f>+[5]Cuadro166!D3</f>
        <v>6.93</v>
      </c>
      <c r="D14" s="61">
        <f>+[5]Cuadro166!E3</f>
        <v>0.205882204886016</v>
      </c>
      <c r="E14" s="60">
        <f>+[5]Cuadro166!F3</f>
        <v>3.67</v>
      </c>
      <c r="F14" s="60">
        <f>+[5]Cuadro166!G3</f>
        <v>7.0140465208717501E-2</v>
      </c>
      <c r="G14" s="59">
        <f>+[5]Cuadro166!H3</f>
        <v>8.7100000000000009</v>
      </c>
      <c r="H14" s="61">
        <f>+[5]Cuadro166!I3</f>
        <v>0.50778377903480099</v>
      </c>
      <c r="I14" s="129"/>
      <c r="J14" s="11"/>
      <c r="K14" s="7"/>
    </row>
    <row r="15" spans="1:22">
      <c r="A15" s="7"/>
      <c r="B15" s="9" t="str">
        <f>+[5]Cuadro166!C4</f>
        <v>Educación superior</v>
      </c>
      <c r="C15" s="59">
        <f>+[5]Cuadro166!D4</f>
        <v>4.95</v>
      </c>
      <c r="D15" s="59">
        <f>+[5]Cuadro166!E4</f>
        <v>0.12798001151892399</v>
      </c>
      <c r="E15" s="60">
        <f>+[5]Cuadro166!F4</f>
        <v>4.9400000000000004</v>
      </c>
      <c r="F15" s="60">
        <f>+[5]Cuadro166!G4</f>
        <v>0.13534732745606801</v>
      </c>
      <c r="G15" s="59">
        <f>+[5]Cuadro166!H4</f>
        <v>4.62</v>
      </c>
      <c r="H15" s="59">
        <f>+[5]Cuadro166!I4</f>
        <v>0.10887293752027601</v>
      </c>
      <c r="I15" s="129"/>
      <c r="J15" s="11"/>
      <c r="K15" s="7"/>
    </row>
    <row r="16" spans="1:22" s="17" customFormat="1">
      <c r="A16" s="7"/>
      <c r="B16" s="9" t="str">
        <f>+[5]Cuadro166!C5</f>
        <v>Otros costos</v>
      </c>
      <c r="C16" s="59">
        <f>+[5]Cuadro166!D5</f>
        <v>3</v>
      </c>
      <c r="D16" s="59">
        <f>+[5]Cuadro166!E5</f>
        <v>2.4856850953648101E-2</v>
      </c>
      <c r="E16" s="60">
        <f>+[5]Cuadro166!F5</f>
        <v>1.55</v>
      </c>
      <c r="F16" s="60">
        <f>+[5]Cuadro166!G5</f>
        <v>1.0055177761250599E-2</v>
      </c>
      <c r="G16" s="59">
        <f>+[5]Cuadro166!H5</f>
        <v>4.18</v>
      </c>
      <c r="H16" s="59">
        <f>+[5]Cuadro166!I5</f>
        <v>4.4044580120973002E-2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+[5]Cuadro166!C6</f>
        <v>Educación básica</v>
      </c>
      <c r="C22" s="64">
        <f>+[5]Cuadro166!D6</f>
        <v>6.93</v>
      </c>
      <c r="D22" s="64">
        <f>+[5]Cuadro166!E6</f>
        <v>0.205882204886016</v>
      </c>
      <c r="E22" s="64">
        <f>+[5]Cuadro166!F6</f>
        <v>3.67</v>
      </c>
      <c r="F22" s="64">
        <f>+[5]Cuadro166!G6</f>
        <v>7.0140465208717501E-2</v>
      </c>
      <c r="G22" s="64">
        <f>+[5]Cuadro166!H6</f>
        <v>8.7100000000000009</v>
      </c>
      <c r="H22" s="64">
        <f>+[5]Cuadro166!I6</f>
        <v>0.50778377903480099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+[5]Cuadro166!C7</f>
        <v>Matricula básica</v>
      </c>
      <c r="C23" s="61">
        <f>+[5]Cuadro166!D7</f>
        <v>6.25</v>
      </c>
      <c r="D23" s="61">
        <f>+[5]Cuadro166!E7</f>
        <v>2.86663386261275E-2</v>
      </c>
      <c r="E23" s="60">
        <f>+[5]Cuadro166!F7</f>
        <v>3.71</v>
      </c>
      <c r="F23" s="60">
        <f>+[5]Cuadro166!G7</f>
        <v>1.70300900487678E-2</v>
      </c>
      <c r="G23" s="59">
        <f>+[5]Cuadro166!H7</f>
        <v>9.19</v>
      </c>
      <c r="H23" s="61">
        <f>+[5]Cuadro166!I7</f>
        <v>3.84886911843971E-2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+[5]Cuadro166!C8</f>
        <v>Pensión básica</v>
      </c>
      <c r="C24" s="61">
        <f>+[5]Cuadro166!D8</f>
        <v>7.06</v>
      </c>
      <c r="D24" s="61">
        <f>+[5]Cuadro166!E8</f>
        <v>0.177363303648857</v>
      </c>
      <c r="E24" s="60">
        <f>+[5]Cuadro166!F8</f>
        <v>3.65</v>
      </c>
      <c r="F24" s="60">
        <f>+[5]Cuadro166!G8</f>
        <v>5.3001925593679902E-2</v>
      </c>
      <c r="G24" s="59">
        <f>+[5]Cuadro166!H8</f>
        <v>8.67</v>
      </c>
      <c r="H24" s="61">
        <f>+[5]Cuadro166!I8</f>
        <v>0.46915231450432698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+[5]Cuadro166!C9</f>
        <v>Educación superior</v>
      </c>
      <c r="C30" s="64">
        <f>+[5]Cuadro166!D9</f>
        <v>4.95</v>
      </c>
      <c r="D30" s="64">
        <f>+[5]Cuadro166!E9</f>
        <v>0.12798001151892399</v>
      </c>
      <c r="E30" s="64">
        <f>+[5]Cuadro166!F9</f>
        <v>4.9400000000000004</v>
      </c>
      <c r="F30" s="64">
        <f>+[5]Cuadro166!G9</f>
        <v>0.13534732745606801</v>
      </c>
      <c r="G30" s="64">
        <f>+[5]Cuadro166!H9</f>
        <v>4.62</v>
      </c>
      <c r="H30" s="64">
        <f>+[5]Cuadro166!I9</f>
        <v>0.10887293752027601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+[5]Cuadro166!C10</f>
        <v>Matricula superior</v>
      </c>
      <c r="C31" s="61">
        <f>+[5]Cuadro166!D10</f>
        <v>4.95</v>
      </c>
      <c r="D31" s="61">
        <f>+[5]Cuadro166!E10</f>
        <v>0.12798001151892399</v>
      </c>
      <c r="E31" s="60">
        <f>+[5]Cuadro166!F10</f>
        <v>4.9400000000000004</v>
      </c>
      <c r="F31" s="60">
        <f>+[5]Cuadro166!G10</f>
        <v>0.13534732745606801</v>
      </c>
      <c r="G31" s="59">
        <f>+[5]Cuadro166!H10</f>
        <v>4.62</v>
      </c>
      <c r="H31" s="61">
        <f>+[5]Cuadro166!I10</f>
        <v>0.10887293752027601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+[5]Cuadro166!C11</f>
        <v>Otros costos</v>
      </c>
      <c r="C37" s="64">
        <f>+[5]Cuadro166!D11</f>
        <v>3</v>
      </c>
      <c r="D37" s="64">
        <f>+[5]Cuadro166!E11</f>
        <v>2.4856850953648101E-2</v>
      </c>
      <c r="E37" s="64">
        <f>+[5]Cuadro166!F11</f>
        <v>1.55</v>
      </c>
      <c r="F37" s="64">
        <f>+[5]Cuadro166!G11</f>
        <v>1.0055177761250599E-2</v>
      </c>
      <c r="G37" s="64">
        <f>+[5]Cuadro166!H11</f>
        <v>4.18</v>
      </c>
      <c r="H37" s="64">
        <f>+[5]Cuadro166!I11</f>
        <v>4.4044580120973002E-2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+[5]Cuadro166!C12</f>
        <v>Otro costo educati</v>
      </c>
      <c r="C38" s="61">
        <f>+[5]Cuadro166!D12</f>
        <v>3</v>
      </c>
      <c r="D38" s="61">
        <f>+[5]Cuadro166!E12</f>
        <v>2.4856850953648101E-2</v>
      </c>
      <c r="E38" s="60">
        <f>+[5]Cuadro166!F12</f>
        <v>1.55</v>
      </c>
      <c r="F38" s="60">
        <f>+[5]Cuadro166!G12</f>
        <v>1.0055177761250599E-2</v>
      </c>
      <c r="G38" s="59">
        <f>+[5]Cuadro166!H12</f>
        <v>4.18</v>
      </c>
      <c r="H38" s="61">
        <f>+[5]Cuadro166!I12</f>
        <v>4.4044580120973002E-2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0"/>
      <c r="D39" s="190"/>
      <c r="E39" s="190"/>
      <c r="F39" s="190"/>
      <c r="G39" s="190"/>
      <c r="H39" s="19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229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+[5]Cuadro167!C2</f>
        <v>Articulo Escolar</v>
      </c>
      <c r="C13" s="64">
        <f>+[5]Cuadro167!D2</f>
        <v>1.88</v>
      </c>
      <c r="D13" s="64">
        <f>+[5]Cuadro167!E2</f>
        <v>2.0997793350503099E-2</v>
      </c>
      <c r="E13" s="64">
        <f>+[5]Cuadro167!F2</f>
        <v>2.41</v>
      </c>
      <c r="F13" s="64">
        <f>+[5]Cuadro167!G2</f>
        <v>2.6603643487757001E-2</v>
      </c>
      <c r="G13" s="64">
        <f>+[5]Cuadro167!H2</f>
        <v>0.32</v>
      </c>
      <c r="H13" s="64">
        <f>+[5]Cuadro167!I2</f>
        <v>2.0241331717805598E-3</v>
      </c>
      <c r="I13" s="101"/>
      <c r="J13" s="11"/>
      <c r="K13" s="7"/>
    </row>
    <row r="14" spans="1:22">
      <c r="A14" s="7"/>
      <c r="B14" s="9" t="str">
        <f>+[5]Cuadro167!C3</f>
        <v>Textos-cuadernos</v>
      </c>
      <c r="C14" s="61">
        <f>+[5]Cuadro167!D3</f>
        <v>2.4</v>
      </c>
      <c r="D14" s="61">
        <f>+[5]Cuadro167!E3</f>
        <v>2.2871114408446198E-2</v>
      </c>
      <c r="E14" s="60">
        <f>+[5]Cuadro167!F3</f>
        <v>3.1</v>
      </c>
      <c r="F14" s="60">
        <f>+[5]Cuadro167!G3</f>
        <v>2.9542099994462698E-2</v>
      </c>
      <c r="G14" s="59">
        <f>+[5]Cuadro167!H3</f>
        <v>0.53</v>
      </c>
      <c r="H14" s="61">
        <f>+[5]Cuadro167!I3</f>
        <v>2.4139947799551999E-3</v>
      </c>
      <c r="I14" s="129"/>
      <c r="J14" s="11"/>
      <c r="K14" s="7"/>
    </row>
    <row r="15" spans="1:22">
      <c r="A15" s="7"/>
      <c r="B15" s="9" t="str">
        <f>+[5]Cuadro167!C4</f>
        <v>Gasto escolares</v>
      </c>
      <c r="C15" s="59">
        <f>+[5]Cuadro167!D4</f>
        <v>-1.1000000000000001</v>
      </c>
      <c r="D15" s="59">
        <f>+[5]Cuadro167!E4</f>
        <v>-1.8030573989164401E-3</v>
      </c>
      <c r="E15" s="60">
        <f>+[5]Cuadro167!F4</f>
        <v>-1.77</v>
      </c>
      <c r="F15" s="60">
        <f>+[5]Cuadro167!G4</f>
        <v>-2.67000880444687E-3</v>
      </c>
      <c r="G15" s="59">
        <f>+[5]Cuadro167!H4</f>
        <v>-0.2</v>
      </c>
      <c r="H15" s="59">
        <f>+[5]Cuadro167!I4</f>
        <v>-3.5408897153204098E-4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8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+[5]Cuadro167!C5</f>
        <v>Textos-cuadernos</v>
      </c>
      <c r="C21" s="64">
        <f>+[5]Cuadro167!D5</f>
        <v>2.4</v>
      </c>
      <c r="D21" s="64">
        <f>+[5]Cuadro167!E5</f>
        <v>2.2871114408446198E-2</v>
      </c>
      <c r="E21" s="64">
        <f>+[5]Cuadro167!F5</f>
        <v>3.1</v>
      </c>
      <c r="F21" s="64">
        <f>+[5]Cuadro167!G5</f>
        <v>2.9542099994462698E-2</v>
      </c>
      <c r="G21" s="64">
        <f>+[5]Cuadro167!H5</f>
        <v>0.53</v>
      </c>
      <c r="H21" s="64">
        <f>+[5]Cuadro167!I5</f>
        <v>2.4139947799551999E-3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+[5]Cuadro167!C6</f>
        <v>Textos</v>
      </c>
      <c r="C22" s="61">
        <f>+[5]Cuadro167!D6</f>
        <v>3</v>
      </c>
      <c r="D22" s="61">
        <f>+[5]Cuadro167!E6</f>
        <v>1.95309997247681E-2</v>
      </c>
      <c r="E22" s="60">
        <f>+[5]Cuadro167!F6</f>
        <v>4.5599999999999996</v>
      </c>
      <c r="F22" s="60">
        <f>+[5]Cuadro167!G6</f>
        <v>2.4300937163141901E-2</v>
      </c>
      <c r="G22" s="59">
        <f>+[5]Cuadro167!H6</f>
        <v>1.03</v>
      </c>
      <c r="H22" s="61">
        <f>+[5]Cuadro167!I6</f>
        <v>3.79806375869431E-3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+[5]Cuadro167!C7</f>
        <v>Cuadernos</v>
      </c>
      <c r="C23" s="61">
        <f>+[5]Cuadro167!D7</f>
        <v>2.11</v>
      </c>
      <c r="D23" s="61">
        <f>+[5]Cuadro167!E7</f>
        <v>3.6000235609900998E-3</v>
      </c>
      <c r="E23" s="60">
        <f>+[5]Cuadro167!F7</f>
        <v>1.8</v>
      </c>
      <c r="F23" s="60">
        <f>+[5]Cuadro167!G7</f>
        <v>4.7112627678783303E-3</v>
      </c>
      <c r="G23" s="59">
        <f>+[5]Cuadro167!H7</f>
        <v>1.44</v>
      </c>
      <c r="H23" s="61">
        <f>+[5]Cuadro167!I7</f>
        <v>1.47111851396924E-4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+[5]Cuadro167!C8</f>
        <v>Otro artículo escola</v>
      </c>
      <c r="C24" s="61">
        <f>+[5]Cuadro167!D8</f>
        <v>-0.09</v>
      </c>
      <c r="D24" s="61">
        <f>+[5]Cuadro167!E8</f>
        <v>-1.1821880916437699E-4</v>
      </c>
      <c r="E24" s="60">
        <f>+[5]Cuadro167!F8</f>
        <v>0.52</v>
      </c>
      <c r="F24" s="60">
        <f>+[5]Cuadro167!G8</f>
        <v>8.2351739113180604E-4</v>
      </c>
      <c r="G24" s="59">
        <f>+[5]Cuadro167!H8</f>
        <v>-1.95</v>
      </c>
      <c r="H24" s="61">
        <f>+[5]Cuadro167!I8</f>
        <v>-1.4923981275114699E-3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2"/>
      <c r="D26" s="182"/>
      <c r="E26" s="182"/>
      <c r="F26" s="182"/>
      <c r="G26" s="182"/>
      <c r="H26" s="18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8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+[5]Cuadro167!C8</f>
        <v>Otro artículo escola</v>
      </c>
      <c r="C29" s="64">
        <f>+[5]Cuadro167!D8</f>
        <v>-0.09</v>
      </c>
      <c r="D29" s="64">
        <f>+[5]Cuadro167!E8</f>
        <v>-1.1821880916437699E-4</v>
      </c>
      <c r="E29" s="64">
        <f>+[5]Cuadro167!F8</f>
        <v>0.52</v>
      </c>
      <c r="F29" s="64">
        <f>+[5]Cuadro167!G8</f>
        <v>8.2351739113180604E-4</v>
      </c>
      <c r="G29" s="64">
        <f>+[5]Cuadro167!H8</f>
        <v>-1.95</v>
      </c>
      <c r="H29" s="64">
        <f>+[5]Cuadro167!I8</f>
        <v>-1.4923981275114699E-3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+[5]Cuadro167!C9</f>
        <v>Gasto escolares</v>
      </c>
      <c r="C30" s="61">
        <f>+[5]Cuadro167!D9</f>
        <v>-1.1000000000000001</v>
      </c>
      <c r="D30" s="61">
        <f>+[5]Cuadro167!E9</f>
        <v>-1.8030573989164401E-3</v>
      </c>
      <c r="E30" s="60">
        <f>+[5]Cuadro167!F9</f>
        <v>-1.77</v>
      </c>
      <c r="F30" s="60">
        <f>+[5]Cuadro167!G9</f>
        <v>-2.67000880444687E-3</v>
      </c>
      <c r="G30" s="59">
        <f>+[5]Cuadro167!H9</f>
        <v>-0.2</v>
      </c>
      <c r="H30" s="61">
        <f>+[5]Cuadro167!I9</f>
        <v>-3.5408897153204098E-4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82"/>
      <c r="D32" s="182"/>
      <c r="E32" s="182"/>
      <c r="F32" s="182"/>
      <c r="G32" s="182"/>
      <c r="H32" s="18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8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/>
      <c r="C38" s="190"/>
      <c r="D38" s="190"/>
      <c r="E38" s="190"/>
      <c r="F38" s="190"/>
      <c r="G38" s="190"/>
      <c r="H38" s="19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118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+[5]Cuadro168!C2</f>
        <v>Educación</v>
      </c>
      <c r="C13" s="64">
        <f>+[5]Cuadro168!D2</f>
        <v>5.03</v>
      </c>
      <c r="D13" s="64">
        <f>+[5]Cuadro168!E2</f>
        <v>0.37734342281774003</v>
      </c>
      <c r="E13" s="64">
        <f>+[5]Cuadro168!F2</f>
        <v>3.77</v>
      </c>
      <c r="F13" s="64">
        <f>+[5]Cuadro168!G2</f>
        <v>0.24140897008314199</v>
      </c>
      <c r="G13" s="64">
        <f>+[5]Cuadro168!H2</f>
        <v>6.65</v>
      </c>
      <c r="H13" s="64">
        <f>+[5]Cuadro168!I2</f>
        <v>0.65654032342993995</v>
      </c>
      <c r="I13" s="98"/>
      <c r="J13" s="98"/>
      <c r="K13" s="98"/>
      <c r="L13" s="11"/>
      <c r="M13" s="7"/>
    </row>
    <row r="14" spans="1:22">
      <c r="A14" s="7"/>
      <c r="B14" s="152" t="str">
        <f>+[5]Cuadro168!C3</f>
        <v>Pensión básica</v>
      </c>
      <c r="C14" s="59">
        <f>+[5]Cuadro168!D3</f>
        <v>7.06</v>
      </c>
      <c r="D14" s="59">
        <f>+[5]Cuadro168!E3</f>
        <v>0.177363303648857</v>
      </c>
      <c r="E14" s="60">
        <f>+[5]Cuadro168!F3</f>
        <v>3.65</v>
      </c>
      <c r="F14" s="60">
        <f>+[5]Cuadro168!G3</f>
        <v>5.3001925593679902E-2</v>
      </c>
      <c r="G14" s="59">
        <f>+[5]Cuadro168!H3</f>
        <v>8.67</v>
      </c>
      <c r="H14" s="59">
        <f>+[5]Cuadro168!I3</f>
        <v>0.46915231450432698</v>
      </c>
      <c r="I14" s="93">
        <f>+[5]Cuadro168!J3</f>
        <v>1</v>
      </c>
      <c r="J14" s="94">
        <f>+[5]Cuadro168!K3</f>
        <v>2</v>
      </c>
      <c r="K14" s="93">
        <f>+[5]Cuadro168!L3</f>
        <v>1</v>
      </c>
      <c r="L14" s="11"/>
      <c r="M14" s="7"/>
    </row>
    <row r="15" spans="1:22">
      <c r="A15" s="7"/>
      <c r="B15" s="152" t="str">
        <f>+[5]Cuadro168!C4</f>
        <v>Matricula superior</v>
      </c>
      <c r="C15" s="59">
        <f>+[5]Cuadro168!D4</f>
        <v>4.95</v>
      </c>
      <c r="D15" s="59">
        <f>+[5]Cuadro168!E4</f>
        <v>0.12798001151892399</v>
      </c>
      <c r="E15" s="60">
        <f>+[5]Cuadro168!F4</f>
        <v>4.9400000000000004</v>
      </c>
      <c r="F15" s="60">
        <f>+[5]Cuadro168!G4</f>
        <v>0.13534732745606801</v>
      </c>
      <c r="G15" s="59">
        <f>+[5]Cuadro168!H4</f>
        <v>4.62</v>
      </c>
      <c r="H15" s="59">
        <f>+[5]Cuadro168!I4</f>
        <v>0.10887293752027601</v>
      </c>
      <c r="I15" s="93">
        <f>+[5]Cuadro168!J4</f>
        <v>2</v>
      </c>
      <c r="J15" s="94">
        <f>+[5]Cuadro168!K4</f>
        <v>1</v>
      </c>
      <c r="K15" s="93">
        <f>+[5]Cuadro168!L4</f>
        <v>2</v>
      </c>
      <c r="L15" s="11"/>
      <c r="M15" s="7"/>
      <c r="O15" s="53"/>
    </row>
    <row r="16" spans="1:22">
      <c r="A16" s="7"/>
      <c r="B16" s="152" t="str">
        <f>+[5]Cuadro168!C5</f>
        <v>Matricula básica</v>
      </c>
      <c r="C16" s="59">
        <f>+[5]Cuadro168!D5</f>
        <v>6.25</v>
      </c>
      <c r="D16" s="59">
        <f>+[5]Cuadro168!E5</f>
        <v>2.86663386261275E-2</v>
      </c>
      <c r="E16" s="60">
        <f>+[5]Cuadro168!F5</f>
        <v>3.71</v>
      </c>
      <c r="F16" s="60">
        <f>+[5]Cuadro168!G5</f>
        <v>1.70300900487678E-2</v>
      </c>
      <c r="G16" s="59">
        <f>+[5]Cuadro168!H5</f>
        <v>9.19</v>
      </c>
      <c r="H16" s="59">
        <f>+[5]Cuadro168!I5</f>
        <v>3.84886911843971E-2</v>
      </c>
      <c r="I16" s="93">
        <f>+[5]Cuadro168!J5</f>
        <v>3</v>
      </c>
      <c r="J16" s="94">
        <f>+[5]Cuadro168!K5</f>
        <v>4</v>
      </c>
      <c r="K16" s="93">
        <f>+[5]Cuadro168!L5</f>
        <v>4</v>
      </c>
      <c r="L16" s="11"/>
      <c r="M16" s="7"/>
      <c r="O16" s="18"/>
    </row>
    <row r="17" spans="1:22">
      <c r="A17" s="7"/>
      <c r="B17" s="152" t="str">
        <f>+[5]Cuadro168!C6</f>
        <v>Otro costo educati</v>
      </c>
      <c r="C17" s="59">
        <f>+[5]Cuadro168!D6</f>
        <v>3</v>
      </c>
      <c r="D17" s="59">
        <f>+[5]Cuadro168!E6</f>
        <v>2.4856850953648101E-2</v>
      </c>
      <c r="E17" s="60">
        <f>+[5]Cuadro168!F6</f>
        <v>1.55</v>
      </c>
      <c r="F17" s="60">
        <f>+[5]Cuadro168!G6</f>
        <v>1.0055177761250599E-2</v>
      </c>
      <c r="G17" s="59">
        <f>+[5]Cuadro168!H6</f>
        <v>4.18</v>
      </c>
      <c r="H17" s="59">
        <f>+[5]Cuadro168!I6</f>
        <v>4.4044580120973002E-2</v>
      </c>
      <c r="I17" s="93">
        <f>+[5]Cuadro168!J6</f>
        <v>4</v>
      </c>
      <c r="J17" s="94">
        <f>+[5]Cuadro168!K6</f>
        <v>5</v>
      </c>
      <c r="K17" s="93">
        <f>+[5]Cuadro168!L6</f>
        <v>3</v>
      </c>
      <c r="L17" s="11"/>
      <c r="M17" s="7"/>
    </row>
    <row r="18" spans="1:22">
      <c r="A18" s="7"/>
      <c r="B18" s="152" t="str">
        <f>+[5]Cuadro168!C7</f>
        <v>Textos</v>
      </c>
      <c r="C18" s="59">
        <f>+[5]Cuadro168!D7</f>
        <v>3</v>
      </c>
      <c r="D18" s="59">
        <f>+[5]Cuadro168!E7</f>
        <v>1.95309997247681E-2</v>
      </c>
      <c r="E18" s="60">
        <f>+[5]Cuadro168!F7</f>
        <v>4.5599999999999996</v>
      </c>
      <c r="F18" s="60">
        <f>+[5]Cuadro168!G7</f>
        <v>2.4300937163141901E-2</v>
      </c>
      <c r="G18" s="59">
        <f>+[5]Cuadro168!H7</f>
        <v>1.03</v>
      </c>
      <c r="H18" s="59">
        <f>+[5]Cuadro168!I7</f>
        <v>3.79806375869431E-3</v>
      </c>
      <c r="I18" s="93">
        <f>+[5]Cuadro168!J7</f>
        <v>5</v>
      </c>
      <c r="J18" s="94">
        <f>+[5]Cuadro168!K7</f>
        <v>3</v>
      </c>
      <c r="K18" s="93">
        <f>+[5]Cuadro168!L7</f>
        <v>5</v>
      </c>
      <c r="L18" s="11"/>
      <c r="M18" s="7"/>
    </row>
    <row r="19" spans="1:22">
      <c r="A19" s="7"/>
      <c r="B19" s="152" t="str">
        <f>+[5]Cuadro168!C8</f>
        <v>Cuadernos</v>
      </c>
      <c r="C19" s="59">
        <f>+[5]Cuadro168!D8</f>
        <v>2.11</v>
      </c>
      <c r="D19" s="59">
        <f>+[5]Cuadro168!E8</f>
        <v>3.6000235609900998E-3</v>
      </c>
      <c r="E19" s="60">
        <f>+[5]Cuadro168!F8</f>
        <v>1.8</v>
      </c>
      <c r="F19" s="60">
        <f>+[5]Cuadro168!G8</f>
        <v>4.7112627678783303E-3</v>
      </c>
      <c r="G19" s="59">
        <f>+[5]Cuadro168!H8</f>
        <v>1.44</v>
      </c>
      <c r="H19" s="59">
        <f>+[5]Cuadro168!I8</f>
        <v>1.47111851396924E-4</v>
      </c>
      <c r="I19" s="93">
        <f>+[5]Cuadro168!J8</f>
        <v>6</v>
      </c>
      <c r="J19" s="94">
        <f>+[5]Cuadro168!K8</f>
        <v>6</v>
      </c>
      <c r="K19" s="93">
        <f>+[5]Cuadro168!L8</f>
        <v>6</v>
      </c>
      <c r="L19" s="11"/>
      <c r="M19" s="7"/>
    </row>
    <row r="20" spans="1:22">
      <c r="A20" s="7"/>
      <c r="B20" s="152" t="str">
        <f>+[5]Cuadro168!C9</f>
        <v>Otro artículo escola</v>
      </c>
      <c r="C20" s="59">
        <f>+[5]Cuadro168!D9</f>
        <v>-0.09</v>
      </c>
      <c r="D20" s="59">
        <f>+[5]Cuadro168!E9</f>
        <v>-1.1821880916437699E-4</v>
      </c>
      <c r="E20" s="60">
        <f>+[5]Cuadro168!F9</f>
        <v>0.52</v>
      </c>
      <c r="F20" s="60">
        <f>+[5]Cuadro168!G9</f>
        <v>8.2351739113180604E-4</v>
      </c>
      <c r="G20" s="59">
        <f>+[5]Cuadro168!H9</f>
        <v>-1.95</v>
      </c>
      <c r="H20" s="59">
        <f>+[5]Cuadro168!I9</f>
        <v>-1.4923981275114699E-3</v>
      </c>
      <c r="I20" s="93">
        <f>+[5]Cuadro168!J9</f>
        <v>7</v>
      </c>
      <c r="J20" s="94">
        <f>+[5]Cuadro168!K9</f>
        <v>7</v>
      </c>
      <c r="K20" s="93">
        <f>+[5]Cuadro168!L9</f>
        <v>8</v>
      </c>
      <c r="L20" s="11"/>
      <c r="M20" s="7"/>
      <c r="P20" s="17"/>
      <c r="Q20" s="17"/>
    </row>
    <row r="21" spans="1:22">
      <c r="A21" s="7"/>
      <c r="B21" s="152" t="str">
        <f>+[5]Cuadro168!C10</f>
        <v>Otros escolares</v>
      </c>
      <c r="C21" s="59">
        <f>+[5]Cuadro168!D10</f>
        <v>-1.1000000000000001</v>
      </c>
      <c r="D21" s="59">
        <f>+[5]Cuadro168!E10</f>
        <v>-1.8030573989164401E-3</v>
      </c>
      <c r="E21" s="60">
        <f>+[5]Cuadro168!F10</f>
        <v>-1.77</v>
      </c>
      <c r="F21" s="60">
        <f>+[5]Cuadro168!G10</f>
        <v>-2.67000880444687E-3</v>
      </c>
      <c r="G21" s="59">
        <f>+[5]Cuadro168!H10</f>
        <v>-0.2</v>
      </c>
      <c r="H21" s="59">
        <f>+[5]Cuadro168!I10</f>
        <v>-3.5408897153204098E-4</v>
      </c>
      <c r="I21" s="93">
        <f>+[5]Cuadro168!J10</f>
        <v>8</v>
      </c>
      <c r="J21" s="94">
        <f>+[5]Cuadro168!K10</f>
        <v>8</v>
      </c>
      <c r="K21" s="93">
        <f>+[5]Cuadro168!L10</f>
        <v>7</v>
      </c>
      <c r="L21" s="11"/>
      <c r="M21" s="7"/>
      <c r="O21" s="56"/>
      <c r="P21" s="56"/>
      <c r="Q21" s="56"/>
    </row>
    <row r="22" spans="1:22">
      <c r="A22" s="7"/>
      <c r="L22" s="11"/>
      <c r="M22" s="7"/>
      <c r="O22" s="56"/>
      <c r="P22" s="56"/>
      <c r="Q22" s="56"/>
    </row>
    <row r="23" spans="1:22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766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21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177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+[5]Cuadro169!C2</f>
        <v>Diversión</v>
      </c>
      <c r="C13" s="64">
        <f>+[5]Cuadro169!D2</f>
        <v>-1.06</v>
      </c>
      <c r="D13" s="64">
        <f>+[5]Cuadro169!E2</f>
        <v>-3.5027848045168099E-2</v>
      </c>
      <c r="E13" s="64">
        <f>+[5]Cuadro169!F2</f>
        <v>-3.87</v>
      </c>
      <c r="F13" s="64">
        <f>+[5]Cuadro169!G2</f>
        <v>-8.9553235401231099E-2</v>
      </c>
      <c r="G13" s="64">
        <f>+[5]Cuadro169!H2</f>
        <v>-0.9</v>
      </c>
      <c r="H13" s="64">
        <f>+[5]Cuadro169!I2</f>
        <v>-4.7538547095469397E-2</v>
      </c>
      <c r="I13" s="98"/>
      <c r="J13" s="98"/>
      <c r="K13" s="98"/>
      <c r="L13" s="11"/>
      <c r="M13" s="7"/>
    </row>
    <row r="14" spans="1:22">
      <c r="A14" s="7"/>
      <c r="B14" s="32" t="str">
        <f>+[5]Cuadro169!C3</f>
        <v>Art Cultural y otro</v>
      </c>
      <c r="C14" s="59">
        <f>+[5]Cuadro169!D3</f>
        <v>-0.23</v>
      </c>
      <c r="D14" s="59">
        <f>+[5]Cuadro169!E3</f>
        <v>-1.4958494817948801E-3</v>
      </c>
      <c r="E14" s="60">
        <f>+[5]Cuadro169!F3</f>
        <v>-3.09</v>
      </c>
      <c r="F14" s="60">
        <f>+[5]Cuadro169!G3</f>
        <v>-1.6741264434838501E-2</v>
      </c>
      <c r="G14" s="59">
        <f>+[5]Cuadro169!H3</f>
        <v>2.82</v>
      </c>
      <c r="H14" s="59">
        <f>+[5]Cuadro169!I3</f>
        <v>2.4135320289031599E-2</v>
      </c>
      <c r="I14" s="93">
        <f>+[5]Cuadro169!J3</f>
        <v>2</v>
      </c>
      <c r="J14" s="94">
        <f>+[5]Cuadro169!K3</f>
        <v>2</v>
      </c>
      <c r="K14" s="93">
        <f>+[5]Cuadro169!L3</f>
        <v>3</v>
      </c>
      <c r="L14" s="11"/>
      <c r="M14" s="7"/>
      <c r="N14" s="6"/>
      <c r="O14" s="5"/>
    </row>
    <row r="15" spans="1:22">
      <c r="A15" s="7"/>
      <c r="B15" s="32" t="str">
        <f>+[5]Cuadro169!C4</f>
        <v>Aparato Esparci/to</v>
      </c>
      <c r="C15" s="59">
        <f>+[5]Cuadro169!D4</f>
        <v>-10.16</v>
      </c>
      <c r="D15" s="59">
        <f>+[5]Cuadro169!E4</f>
        <v>-5.4233297931761799E-2</v>
      </c>
      <c r="E15" s="60">
        <f>+[5]Cuadro169!F4</f>
        <v>-9.9700000000000006</v>
      </c>
      <c r="F15" s="60">
        <f>+[5]Cuadro169!G4</f>
        <v>-6.4795606850112097E-2</v>
      </c>
      <c r="G15" s="59">
        <f>+[5]Cuadro169!H4</f>
        <v>-9.2100000000000009</v>
      </c>
      <c r="H15" s="59">
        <f>+[5]Cuadro169!I4</f>
        <v>-5.1521562917692998E-2</v>
      </c>
      <c r="I15" s="93">
        <f>+[5]Cuadro169!J4</f>
        <v>1</v>
      </c>
      <c r="J15" s="94">
        <f>+[5]Cuadro169!K4</f>
        <v>1</v>
      </c>
      <c r="K15" s="93">
        <f>+[5]Cuadro169!L4</f>
        <v>1</v>
      </c>
      <c r="L15" s="11"/>
      <c r="M15" s="7"/>
      <c r="N15" s="6"/>
      <c r="O15" s="6"/>
    </row>
    <row r="16" spans="1:22">
      <c r="A16" s="7"/>
      <c r="B16" s="32" t="str">
        <f>+[5]Cuadro169!C5</f>
        <v>Servicio diversión</v>
      </c>
      <c r="C16" s="59">
        <f>+[5]Cuadro169!D5</f>
        <v>1.27</v>
      </c>
      <c r="D16" s="59">
        <f>+[5]Cuadro169!E5</f>
        <v>2.6929574121412898E-2</v>
      </c>
      <c r="E16" s="60">
        <f>+[5]Cuadro169!F5</f>
        <v>-0.36</v>
      </c>
      <c r="F16" s="60">
        <f>+[5]Cuadro169!G5</f>
        <v>-4.0400741307659903E-3</v>
      </c>
      <c r="G16" s="59">
        <f>+[5]Cuadro169!H5</f>
        <v>-0.38</v>
      </c>
      <c r="H16" s="59">
        <f>+[5]Cuadro169!I5</f>
        <v>-1.4692682787309799E-2</v>
      </c>
      <c r="I16" s="93">
        <f>+[5]Cuadro169!J5</f>
        <v>3</v>
      </c>
      <c r="J16" s="94">
        <f>+[5]Cuadro169!K5</f>
        <v>3</v>
      </c>
      <c r="K16" s="93">
        <f>+[5]Cuadro169!L5</f>
        <v>2</v>
      </c>
      <c r="L16" s="11"/>
      <c r="M16" s="7"/>
      <c r="N16" s="6"/>
      <c r="O16" s="157"/>
    </row>
    <row r="17" spans="1:21">
      <c r="A17" s="7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84" t="s">
        <v>220</v>
      </c>
      <c r="D19" s="184"/>
      <c r="E19" s="184"/>
      <c r="F19" s="184"/>
      <c r="G19" s="184"/>
      <c r="H19" s="184"/>
      <c r="I19" s="184"/>
      <c r="J19" s="184"/>
      <c r="K19" s="184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2" t="s">
        <v>775</v>
      </c>
      <c r="D20" s="182"/>
      <c r="E20" s="182"/>
      <c r="F20" s="182"/>
      <c r="G20" s="182"/>
      <c r="H20" s="182"/>
      <c r="I20" s="182"/>
      <c r="J20" s="182"/>
      <c r="K20" s="182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2010</v>
      </c>
      <c r="F21" s="98">
        <v>2011</v>
      </c>
      <c r="G21" s="98">
        <v>2012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f>+[5]Cuadro169a!B2</f>
        <v>1.08</v>
      </c>
      <c r="F22" s="60">
        <f>+[5]Cuadro169a!C2</f>
        <v>2.63</v>
      </c>
      <c r="G22" s="59">
        <f>+[5]Cuadro169a!D2</f>
        <v>-1.06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f>+[5]Cuadro169a!B3</f>
        <v>0.73</v>
      </c>
      <c r="F23" s="60">
        <f>+[5]Cuadro169a!C3</f>
        <v>0.45</v>
      </c>
      <c r="G23" s="59">
        <f>+[5]Cuadro169a!D3</f>
        <v>-0.69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+[5]Cuadro170!C2</f>
        <v>Art Cultural y otro</v>
      </c>
      <c r="C13" s="64">
        <f>+[5]Cuadro170!D2</f>
        <v>-0.23</v>
      </c>
      <c r="D13" s="64">
        <f>+[5]Cuadro170!E2</f>
        <v>-1.4958494817948801E-3</v>
      </c>
      <c r="E13" s="64">
        <f>+[5]Cuadro170!F2</f>
        <v>-3.09</v>
      </c>
      <c r="F13" s="64">
        <f>+[5]Cuadro170!G2</f>
        <v>-1.6741264434838501E-2</v>
      </c>
      <c r="G13" s="64">
        <f>+[5]Cuadro170!H2</f>
        <v>2.82</v>
      </c>
      <c r="H13" s="64">
        <f>+[5]Cuadro170!I2</f>
        <v>2.4135320289031599E-2</v>
      </c>
      <c r="I13" s="101"/>
      <c r="J13" s="11"/>
      <c r="K13" s="7"/>
    </row>
    <row r="14" spans="1:22">
      <c r="A14" s="7"/>
      <c r="B14" s="9" t="str">
        <f>+[5]Cuadro170!C3</f>
        <v>Art Culturales</v>
      </c>
      <c r="C14" s="61">
        <f>+[5]Cuadro170!D3</f>
        <v>2.04</v>
      </c>
      <c r="D14" s="61">
        <f>+[5]Cuadro170!E3</f>
        <v>2.7109273247545502E-3</v>
      </c>
      <c r="E14" s="60">
        <f>+[5]Cuadro170!F3</f>
        <v>2.72</v>
      </c>
      <c r="F14" s="60">
        <f>+[5]Cuadro170!G3</f>
        <v>1.8093523407406999E-3</v>
      </c>
      <c r="G14" s="59">
        <f>+[5]Cuadro170!H3</f>
        <v>1.96</v>
      </c>
      <c r="H14" s="61">
        <f>+[5]Cuadro170!I3</f>
        <v>5.6610056052899304E-3</v>
      </c>
      <c r="I14" s="129"/>
      <c r="J14" s="11"/>
      <c r="K14" s="7"/>
    </row>
    <row r="15" spans="1:22">
      <c r="A15" s="7"/>
      <c r="B15" s="9" t="str">
        <f>+[5]Cuadro170!C4</f>
        <v>Juegos y fiestas</v>
      </c>
      <c r="C15" s="59">
        <f>+[5]Cuadro170!D4</f>
        <v>-1.99</v>
      </c>
      <c r="D15" s="59">
        <f>+[5]Cuadro170!E4</f>
        <v>-6.0319384985242398E-3</v>
      </c>
      <c r="E15" s="60">
        <f>+[5]Cuadro170!F4</f>
        <v>-4.3600000000000003</v>
      </c>
      <c r="F15" s="60">
        <f>+[5]Cuadro170!G4</f>
        <v>-1.7115217747415701E-2</v>
      </c>
      <c r="G15" s="59">
        <f>+[5]Cuadro170!H4</f>
        <v>1.91</v>
      </c>
      <c r="H15" s="59">
        <f>+[5]Cuadro170!I4</f>
        <v>5.1603177319376296E-3</v>
      </c>
      <c r="I15" s="129"/>
      <c r="J15" s="11"/>
      <c r="K15" s="7"/>
    </row>
    <row r="16" spans="1:22" s="17" customFormat="1">
      <c r="A16" s="7"/>
      <c r="B16" s="9" t="str">
        <f>+[5]Cuadro170!C5</f>
        <v>Jardines y animales</v>
      </c>
      <c r="C16" s="59">
        <f>+[5]Cuadro170!D5</f>
        <v>7.39</v>
      </c>
      <c r="D16" s="59">
        <f>+[5]Cuadro170!E5</f>
        <v>7.25021810724922E-3</v>
      </c>
      <c r="E16" s="60">
        <f>+[5]Cuadro170!F5</f>
        <v>3.19</v>
      </c>
      <c r="F16" s="60">
        <f>+[5]Cuadro170!G5</f>
        <v>1.3236230993497601E-3</v>
      </c>
      <c r="G16" s="59">
        <f>+[5]Cuadro170!H5</f>
        <v>10.81</v>
      </c>
      <c r="H16" s="59">
        <f>+[5]Cuadro170!I5</f>
        <v>1.9557268625215899E-2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+[5]Cuadro170!C6</f>
        <v>Art. Aficiones</v>
      </c>
      <c r="C17" s="59">
        <f>+[5]Cuadro170!D6</f>
        <v>-4.16</v>
      </c>
      <c r="D17" s="59">
        <f>+[5]Cuadro170!E6</f>
        <v>-4.83452948138334E-3</v>
      </c>
      <c r="E17" s="60">
        <f>+[5]Cuadro170!F6</f>
        <v>-5.82</v>
      </c>
      <c r="F17" s="60">
        <f>+[5]Cuadro170!G6</f>
        <v>-2.3986815302016202E-3</v>
      </c>
      <c r="G17" s="59">
        <f>+[5]Cuadro170!H6</f>
        <v>-4.53</v>
      </c>
      <c r="H17" s="59">
        <f>+[5]Cuadro170!I6</f>
        <v>-5.2550954886925998E-3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83" t="s">
        <v>225</v>
      </c>
      <c r="D20" s="183"/>
      <c r="E20" s="183" t="s">
        <v>69</v>
      </c>
      <c r="F20" s="183"/>
      <c r="G20" s="183" t="s">
        <v>70</v>
      </c>
      <c r="H20" s="183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1" t="s">
        <v>146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+[5]Cuadro170!C7</f>
        <v>Art Culturales</v>
      </c>
      <c r="C23" s="64">
        <f>+[5]Cuadro170!D7</f>
        <v>2.04</v>
      </c>
      <c r="D23" s="64">
        <f>+[5]Cuadro170!E7</f>
        <v>2.7109273247545502E-3</v>
      </c>
      <c r="E23" s="64">
        <f>+[5]Cuadro170!F7</f>
        <v>2.72</v>
      </c>
      <c r="F23" s="64">
        <f>+[5]Cuadro170!G7</f>
        <v>1.8093523407406999E-3</v>
      </c>
      <c r="G23" s="64">
        <f>+[5]Cuadro170!H7</f>
        <v>1.96</v>
      </c>
      <c r="H23" s="64">
        <f>+[5]Cuadro170!I7</f>
        <v>5.6610056052899304E-3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+[5]Cuadro170!C8</f>
        <v>Libros</v>
      </c>
      <c r="C24" s="61">
        <f>+[5]Cuadro170!D8</f>
        <v>4.54</v>
      </c>
      <c r="D24" s="61">
        <f>+[5]Cuadro170!E8</f>
        <v>2.8746107401248899E-3</v>
      </c>
      <c r="E24" s="60">
        <f>+[5]Cuadro170!F8</f>
        <v>5.07</v>
      </c>
      <c r="F24" s="60">
        <f>+[5]Cuadro170!G8</f>
        <v>1.8471199726292401E-3</v>
      </c>
      <c r="G24" s="59">
        <f>+[5]Cuadro170!H8</f>
        <v>4</v>
      </c>
      <c r="H24" s="61">
        <f>+[5]Cuadro170!I8</f>
        <v>6.2510973607428598E-3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+[5]Cuadro170!C9</f>
        <v>Revistas</v>
      </c>
      <c r="C25" s="61">
        <f>+[5]Cuadro170!D9</f>
        <v>-1</v>
      </c>
      <c r="D25" s="61">
        <f>+[5]Cuadro170!E9</f>
        <v>-9.5844794884314199E-5</v>
      </c>
      <c r="E25" s="60">
        <f>+[5]Cuadro170!F9</f>
        <v>0.01</v>
      </c>
      <c r="F25" s="60">
        <f>+[5]Cuadro170!G9</f>
        <v>3.4989396771475002E-7</v>
      </c>
      <c r="G25" s="59">
        <f>+[5]Cuadro170!H9</f>
        <v>-1.3</v>
      </c>
      <c r="H25" s="61">
        <f>+[5]Cuadro170!I9</f>
        <v>-4.7338412718959E-4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+[5]Cuadro170!C10</f>
        <v>Periódicos</v>
      </c>
      <c r="C26" s="61">
        <f>+[5]Cuadro170!D10</f>
        <v>0</v>
      </c>
      <c r="D26" s="61">
        <f>+[5]Cuadro170!E10</f>
        <v>0</v>
      </c>
      <c r="E26" s="60">
        <f>+[5]Cuadro170!F10</f>
        <v>0</v>
      </c>
      <c r="F26" s="60">
        <f>+[5]Cuadro170!G10</f>
        <v>0</v>
      </c>
      <c r="G26" s="59">
        <f>+[5]Cuadro170!H10</f>
        <v>0</v>
      </c>
      <c r="H26" s="61">
        <f>+[5]Cuadro170!I10</f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+[5]Cuadro170!C11</f>
        <v>Juegos y fiestas</v>
      </c>
      <c r="C32" s="64">
        <f>+[5]Cuadro170!D11</f>
        <v>-1.99</v>
      </c>
      <c r="D32" s="64">
        <f>+[5]Cuadro170!E11</f>
        <v>-6.0319384985242398E-3</v>
      </c>
      <c r="E32" s="64">
        <f>+[5]Cuadro170!F11</f>
        <v>-4.3600000000000003</v>
      </c>
      <c r="F32" s="64">
        <f>+[5]Cuadro170!G11</f>
        <v>-1.7115217747415701E-2</v>
      </c>
      <c r="G32" s="64">
        <f>+[5]Cuadro170!H11</f>
        <v>1.91</v>
      </c>
      <c r="H32" s="64">
        <f>+[5]Cuadro170!I11</f>
        <v>5.1603177319376296E-3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+[5]Cuadro170!C12</f>
        <v>Juegos</v>
      </c>
      <c r="C33" s="61">
        <f>+[5]Cuadro170!D12</f>
        <v>-1.99</v>
      </c>
      <c r="D33" s="61">
        <f>+[5]Cuadro170!E12</f>
        <v>-6.0319384985242398E-3</v>
      </c>
      <c r="E33" s="60">
        <f>+[5]Cuadro170!F12</f>
        <v>-4.3600000000000003</v>
      </c>
      <c r="F33" s="60">
        <f>+[5]Cuadro170!G12</f>
        <v>-1.7115217747415701E-2</v>
      </c>
      <c r="G33" s="59">
        <f>+[5]Cuadro170!H12</f>
        <v>1.91</v>
      </c>
      <c r="H33" s="61">
        <f>+[5]Cuadro170!I12</f>
        <v>5.1603177319376296E-3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0"/>
      <c r="D35" s="190"/>
      <c r="E35" s="190"/>
      <c r="F35" s="190"/>
      <c r="G35" s="190"/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225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+[5]Cuadro170!C13</f>
        <v>Jardines y animales</v>
      </c>
      <c r="C39" s="64">
        <f>+[5]Cuadro170!D13</f>
        <v>7.39</v>
      </c>
      <c r="D39" s="64">
        <f>+[5]Cuadro170!E13</f>
        <v>7.25021810724922E-3</v>
      </c>
      <c r="E39" s="64">
        <f>+[5]Cuadro170!F13</f>
        <v>3.19</v>
      </c>
      <c r="F39" s="64">
        <f>+[5]Cuadro170!G13</f>
        <v>1.3236230993497601E-3</v>
      </c>
      <c r="G39" s="64">
        <f>+[5]Cuadro170!H13</f>
        <v>10.81</v>
      </c>
      <c r="H39" s="64">
        <f>+[5]Cuadro170!I13</f>
        <v>1.9557268625215899E-2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+[5]Cuadro170!C14</f>
        <v>Jardines</v>
      </c>
      <c r="C40" s="61">
        <f>+[5]Cuadro170!D14</f>
        <v>7.39</v>
      </c>
      <c r="D40" s="61">
        <f>+[5]Cuadro170!E14</f>
        <v>7.25021810724922E-3</v>
      </c>
      <c r="E40" s="60">
        <f>+[5]Cuadro170!F14</f>
        <v>3.19</v>
      </c>
      <c r="F40" s="60">
        <f>+[5]Cuadro170!G14</f>
        <v>1.3236230993497601E-3</v>
      </c>
      <c r="G40" s="59">
        <f>+[5]Cuadro170!H14</f>
        <v>10.81</v>
      </c>
      <c r="H40" s="61">
        <f>+[5]Cuadro170!I14</f>
        <v>1.9557268625215899E-2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0"/>
      <c r="D41" s="190"/>
      <c r="E41" s="190"/>
      <c r="F41" s="190"/>
      <c r="G41" s="190"/>
      <c r="H41" s="19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83" t="s">
        <v>225</v>
      </c>
      <c r="D43" s="183"/>
      <c r="E43" s="183" t="s">
        <v>69</v>
      </c>
      <c r="F43" s="183"/>
      <c r="G43" s="183" t="s">
        <v>70</v>
      </c>
      <c r="H43" s="18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1" t="s">
        <v>146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>
      <c r="A46" s="7"/>
      <c r="B46" s="19" t="str">
        <f>+[5]Cuadro170!C15</f>
        <v>Art. Aficiones</v>
      </c>
      <c r="C46" s="64">
        <f>+[5]Cuadro170!D15</f>
        <v>-4.16</v>
      </c>
      <c r="D46" s="64">
        <f>+[5]Cuadro170!E15</f>
        <v>-4.83452948138334E-3</v>
      </c>
      <c r="E46" s="64">
        <f>+[5]Cuadro170!F15</f>
        <v>-5.82</v>
      </c>
      <c r="F46" s="64">
        <f>+[5]Cuadro170!G15</f>
        <v>-2.3986815302016202E-3</v>
      </c>
      <c r="G46" s="64">
        <f>+[5]Cuadro170!H15</f>
        <v>-4.53</v>
      </c>
      <c r="H46" s="64">
        <f>+[5]Cuadro170!I15</f>
        <v>-5.2550954886925998E-3</v>
      </c>
      <c r="I46" s="20"/>
      <c r="J46" s="11"/>
      <c r="K46" s="7"/>
    </row>
    <row r="47" spans="1:20">
      <c r="A47" s="7"/>
      <c r="B47" s="9" t="str">
        <f>+[5]Cuadro170!C16</f>
        <v>Discos</v>
      </c>
      <c r="C47" s="61">
        <f>+[5]Cuadro170!D16</f>
        <v>-13.43</v>
      </c>
      <c r="D47" s="61">
        <f>+[5]Cuadro170!E16</f>
        <v>-4.2234918408579096E-3</v>
      </c>
      <c r="E47" s="60">
        <f>+[5]Cuadro170!F16</f>
        <v>-13.51</v>
      </c>
      <c r="F47" s="60">
        <f>+[5]Cuadro170!G16</f>
        <v>-2.06865930108307E-3</v>
      </c>
      <c r="G47" s="59">
        <f>+[5]Cuadro170!H16</f>
        <v>-12.48</v>
      </c>
      <c r="H47" s="61">
        <f>+[5]Cuadro170!I16</f>
        <v>-6.9544875303292003E-3</v>
      </c>
      <c r="I47" s="20"/>
      <c r="J47" s="11"/>
      <c r="K47" s="7"/>
    </row>
    <row r="48" spans="1:20">
      <c r="A48" s="7"/>
      <c r="B48" s="6" t="str">
        <f>+[5]Cuadro170!C17</f>
        <v>Art. Deportivos</v>
      </c>
      <c r="C48" s="61">
        <f>+[5]Cuadro170!D17</f>
        <v>-0.18</v>
      </c>
      <c r="D48" s="61">
        <f>+[5]Cuadro170!E17</f>
        <v>-1.5258961190389101E-4</v>
      </c>
      <c r="E48" s="60">
        <f>+[5]Cuadro170!F17</f>
        <v>-0.55000000000000004</v>
      </c>
      <c r="F48" s="60">
        <f>+[5]Cuadro170!G17</f>
        <v>-1.4246028712891899E-4</v>
      </c>
      <c r="G48" s="59">
        <f>+[5]Cuadro170!H17</f>
        <v>4.26</v>
      </c>
      <c r="H48" s="61">
        <f>+[5]Cuadro170!I17</f>
        <v>2.5679023770441099E-3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+[5]Cuadro171!C2</f>
        <v>Aparato Esparci/to</v>
      </c>
      <c r="C13" s="64">
        <f>+[5]Cuadro171!D2</f>
        <v>-10.16</v>
      </c>
      <c r="D13" s="64">
        <f>+[5]Cuadro171!E2</f>
        <v>-5.4233297931761799E-2</v>
      </c>
      <c r="E13" s="64">
        <f>+[5]Cuadro171!F2</f>
        <v>-9.9700000000000006</v>
      </c>
      <c r="F13" s="64">
        <f>+[5]Cuadro171!G2</f>
        <v>-6.4795606850112097E-2</v>
      </c>
      <c r="G13" s="64">
        <f>+[5]Cuadro171!H2</f>
        <v>-9.2100000000000009</v>
      </c>
      <c r="H13" s="64">
        <f>+[5]Cuadro171!I2</f>
        <v>-5.1521562917692998E-2</v>
      </c>
      <c r="I13" s="101"/>
      <c r="J13" s="11"/>
      <c r="K13" s="7"/>
    </row>
    <row r="14" spans="1:22">
      <c r="A14" s="7"/>
      <c r="B14" s="9" t="str">
        <f>+[5]Cuadro171!C3</f>
        <v>Aparato Video</v>
      </c>
      <c r="C14" s="61">
        <f>+[5]Cuadro171!D3</f>
        <v>-8.75</v>
      </c>
      <c r="D14" s="61">
        <f>+[5]Cuadro171!E3</f>
        <v>-2.3452303921466602E-2</v>
      </c>
      <c r="E14" s="60">
        <f>+[5]Cuadro171!F3</f>
        <v>-9.84</v>
      </c>
      <c r="F14" s="60">
        <f>+[5]Cuadro171!G3</f>
        <v>-3.0731023692037101E-2</v>
      </c>
      <c r="G14" s="59">
        <f>+[5]Cuadro171!H3</f>
        <v>-5.46</v>
      </c>
      <c r="H14" s="61">
        <f>+[5]Cuadro171!I3</f>
        <v>-1.19110419467044E-2</v>
      </c>
      <c r="I14" s="129"/>
      <c r="J14" s="11"/>
      <c r="K14" s="7"/>
    </row>
    <row r="15" spans="1:22">
      <c r="A15" s="7"/>
      <c r="B15" s="9" t="str">
        <f>+[5]Cuadro171!C4</f>
        <v>Aparato Sonido</v>
      </c>
      <c r="C15" s="59">
        <f>+[5]Cuadro171!D4</f>
        <v>-7.65</v>
      </c>
      <c r="D15" s="59">
        <f>+[5]Cuadro171!E4</f>
        <v>-5.0066991920868498E-3</v>
      </c>
      <c r="E15" s="60">
        <f>+[5]Cuadro171!F4</f>
        <v>-5.5</v>
      </c>
      <c r="F15" s="60">
        <f>+[5]Cuadro171!G4</f>
        <v>-7.8510122972043992E-3</v>
      </c>
      <c r="G15" s="59">
        <f>+[5]Cuadro171!H4</f>
        <v>-15.88</v>
      </c>
      <c r="H15" s="59">
        <f>+[5]Cuadro171!I4</f>
        <v>-1.2939160596722799E-3</v>
      </c>
      <c r="I15" s="129"/>
      <c r="J15" s="11"/>
      <c r="K15" s="7"/>
    </row>
    <row r="16" spans="1:22" s="17" customFormat="1">
      <c r="A16" s="7"/>
      <c r="B16" s="9" t="str">
        <f>+[5]Cuadro171!C5</f>
        <v>Otro Aparato Esparc</v>
      </c>
      <c r="C16" s="59">
        <f>+[5]Cuadro171!D5</f>
        <v>-12.74</v>
      </c>
      <c r="D16" s="59">
        <f>+[5]Cuadro171!E5</f>
        <v>-2.55232242637249E-2</v>
      </c>
      <c r="E16" s="60">
        <f>+[5]Cuadro171!F5</f>
        <v>-13.21</v>
      </c>
      <c r="F16" s="60">
        <f>+[5]Cuadro171!G5</f>
        <v>-2.5739924101474201E-2</v>
      </c>
      <c r="G16" s="59">
        <f>+[5]Cuadro171!H5</f>
        <v>-11.34</v>
      </c>
      <c r="H16" s="59">
        <f>+[5]Cuadro171!I5</f>
        <v>-3.7777846977059201E-2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+[5]Cuadro171!C6</f>
        <v>Aparato Video</v>
      </c>
      <c r="C22" s="64">
        <f>+[5]Cuadro171!D6</f>
        <v>-8.75</v>
      </c>
      <c r="D22" s="64">
        <f>+[5]Cuadro171!E6</f>
        <v>-2.3452303921466602E-2</v>
      </c>
      <c r="E22" s="64">
        <f>+[5]Cuadro171!F6</f>
        <v>-9.84</v>
      </c>
      <c r="F22" s="64">
        <f>+[5]Cuadro171!G6</f>
        <v>-3.0731023692037101E-2</v>
      </c>
      <c r="G22" s="64">
        <f>+[5]Cuadro171!H6</f>
        <v>-5.46</v>
      </c>
      <c r="H22" s="64">
        <f>+[5]Cuadro171!I6</f>
        <v>-1.19110419467044E-2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+[5]Cuadro171!C7</f>
        <v>Televisor</v>
      </c>
      <c r="C23" s="61">
        <f>+[5]Cuadro171!D7</f>
        <v>-9.35</v>
      </c>
      <c r="D23" s="61">
        <f>+[5]Cuadro171!E7</f>
        <v>-1.7656315697178598E-2</v>
      </c>
      <c r="E23" s="60">
        <f>+[5]Cuadro171!F7</f>
        <v>-10.75</v>
      </c>
      <c r="F23" s="60">
        <f>+[5]Cuadro171!G7</f>
        <v>-2.41668022269481E-2</v>
      </c>
      <c r="G23" s="59">
        <f>+[5]Cuadro171!H7</f>
        <v>-4.99</v>
      </c>
      <c r="H23" s="61">
        <f>+[5]Cuadro171!I7</f>
        <v>-9.0131361856206401E-3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+[5]Cuadro171!C8</f>
        <v>Otro Aparato Video</v>
      </c>
      <c r="C24" s="61">
        <f>+[5]Cuadro171!D8</f>
        <v>-7.27</v>
      </c>
      <c r="D24" s="61">
        <f>+[5]Cuadro171!E8</f>
        <v>-5.7577760226524104E-3</v>
      </c>
      <c r="E24" s="60">
        <f>+[5]Cuadro171!F8</f>
        <v>-7.41</v>
      </c>
      <c r="F24" s="60">
        <f>+[5]Cuadro171!G8</f>
        <v>-6.4839250360961597E-3</v>
      </c>
      <c r="G24" s="59">
        <f>+[5]Cuadro171!H8</f>
        <v>-7.69</v>
      </c>
      <c r="H24" s="61">
        <f>+[5]Cuadro171!I8</f>
        <v>-2.88555903872997E-3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+[5]Cuadro171!C9</f>
        <v>Aparato Sonido</v>
      </c>
      <c r="C30" s="64">
        <f>+[5]Cuadro171!D9</f>
        <v>-7.65</v>
      </c>
      <c r="D30" s="64">
        <f>+[5]Cuadro171!E9</f>
        <v>-5.0066991920868498E-3</v>
      </c>
      <c r="E30" s="64">
        <f>+[5]Cuadro171!F9</f>
        <v>-5.5</v>
      </c>
      <c r="F30" s="64">
        <f>+[5]Cuadro171!G9</f>
        <v>-7.8510122972043992E-3</v>
      </c>
      <c r="G30" s="64">
        <f>+[5]Cuadro171!H9</f>
        <v>-15.88</v>
      </c>
      <c r="H30" s="64">
        <f>+[5]Cuadro171!I9</f>
        <v>-1.2939160596722799E-3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+[5]Cuadro171!C10</f>
        <v>Equipo sonido</v>
      </c>
      <c r="C31" s="61">
        <f>+[5]Cuadro171!D10</f>
        <v>-7.65</v>
      </c>
      <c r="D31" s="61">
        <f>+[5]Cuadro171!E10</f>
        <v>-5.0066991920868498E-3</v>
      </c>
      <c r="E31" s="60">
        <f>+[5]Cuadro171!F10</f>
        <v>-5.5</v>
      </c>
      <c r="F31" s="60">
        <f>+[5]Cuadro171!G10</f>
        <v>-7.8510122972043992E-3</v>
      </c>
      <c r="G31" s="59">
        <f>+[5]Cuadro171!H10</f>
        <v>-15.88</v>
      </c>
      <c r="H31" s="61">
        <f>+[5]Cuadro171!I10</f>
        <v>-1.2939160596722799E-3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90"/>
      <c r="D33" s="190"/>
      <c r="E33" s="190"/>
      <c r="F33" s="190"/>
      <c r="G33" s="190"/>
      <c r="H33" s="19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+[5]Cuadro171!C11</f>
        <v>Otro Aparato Esparc</v>
      </c>
      <c r="C37" s="64">
        <f>+[5]Cuadro171!D11</f>
        <v>-12.74</v>
      </c>
      <c r="D37" s="64">
        <f>+[5]Cuadro171!E11</f>
        <v>-2.55232242637249E-2</v>
      </c>
      <c r="E37" s="64">
        <f>+[5]Cuadro171!F11</f>
        <v>-13.21</v>
      </c>
      <c r="F37" s="64">
        <f>+[5]Cuadro171!G11</f>
        <v>-2.5739924101474201E-2</v>
      </c>
      <c r="G37" s="64">
        <f>+[5]Cuadro171!H11</f>
        <v>-11.34</v>
      </c>
      <c r="H37" s="64">
        <f>+[5]Cuadro171!I11</f>
        <v>-3.7777846977059201E-2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+[5]Cuadro171!C12</f>
        <v>Computadores</v>
      </c>
      <c r="C38" s="61">
        <f>+[5]Cuadro171!D12</f>
        <v>-12.74</v>
      </c>
      <c r="D38" s="61">
        <f>+[5]Cuadro171!E12</f>
        <v>-2.55232242637249E-2</v>
      </c>
      <c r="E38" s="60">
        <f>+[5]Cuadro171!F12</f>
        <v>-13.21</v>
      </c>
      <c r="F38" s="60">
        <f>+[5]Cuadro171!G12</f>
        <v>-2.5739924101474201E-2</v>
      </c>
      <c r="G38" s="59">
        <f>+[5]Cuadro171!H12</f>
        <v>-11.34</v>
      </c>
      <c r="H38" s="61">
        <f>+[5]Cuadro171!I12</f>
        <v>-3.7777846977059201E-2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0"/>
      <c r="D39" s="190"/>
      <c r="E39" s="190"/>
      <c r="F39" s="190"/>
      <c r="G39" s="190"/>
      <c r="H39" s="19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+[5]Cuadro172!C2</f>
        <v>Servicio diversión</v>
      </c>
      <c r="C13" s="64">
        <f>+[5]Cuadro172!D2</f>
        <v>1.27</v>
      </c>
      <c r="D13" s="64">
        <f>+[5]Cuadro172!E2</f>
        <v>2.6929574121412898E-2</v>
      </c>
      <c r="E13" s="64">
        <f>+[5]Cuadro172!F2</f>
        <v>-0.36</v>
      </c>
      <c r="F13" s="64">
        <f>+[5]Cuadro172!G2</f>
        <v>-4.0400741307659903E-3</v>
      </c>
      <c r="G13" s="64">
        <f>+[5]Cuadro172!H2</f>
        <v>-0.38</v>
      </c>
      <c r="H13" s="64">
        <f>+[5]Cuadro172!I2</f>
        <v>-1.4692682787309799E-2</v>
      </c>
      <c r="I13" s="101"/>
      <c r="J13" s="11"/>
      <c r="K13" s="7"/>
    </row>
    <row r="14" spans="1:22">
      <c r="A14" s="7"/>
      <c r="B14" s="9" t="str">
        <f>+[5]Cuadro172!C3</f>
        <v>Serv. Distracción</v>
      </c>
      <c r="C14" s="61">
        <f>+[5]Cuadro172!D3</f>
        <v>1.27</v>
      </c>
      <c r="D14" s="61">
        <f>+[5]Cuadro172!E3</f>
        <v>2.2711354259751401E-2</v>
      </c>
      <c r="E14" s="60">
        <f>+[5]Cuadro172!F3</f>
        <v>-0.53</v>
      </c>
      <c r="F14" s="60">
        <f>+[5]Cuadro172!G3</f>
        <v>-4.9174226571646901E-3</v>
      </c>
      <c r="G14" s="59">
        <f>+[5]Cuadro172!H3</f>
        <v>-0.56000000000000005</v>
      </c>
      <c r="H14" s="61">
        <f>+[5]Cuadro172!I3</f>
        <v>-1.7320241516919299E-2</v>
      </c>
      <c r="I14" s="129"/>
      <c r="J14" s="11"/>
      <c r="K14" s="7"/>
    </row>
    <row r="15" spans="1:22">
      <c r="A15" s="7"/>
      <c r="B15" s="9" t="str">
        <f>+[5]Cuadro172!C4</f>
        <v>Otro gto distracción</v>
      </c>
      <c r="C15" s="59">
        <f>+[5]Cuadro172!D4</f>
        <v>0</v>
      </c>
      <c r="D15" s="59">
        <f>+[5]Cuadro172!E4</f>
        <v>0</v>
      </c>
      <c r="E15" s="60">
        <f>+[5]Cuadro172!F4</f>
        <v>0</v>
      </c>
      <c r="F15" s="60">
        <f>+[5]Cuadro172!G4</f>
        <v>0</v>
      </c>
      <c r="G15" s="59">
        <f>+[5]Cuadro172!H4</f>
        <v>0</v>
      </c>
      <c r="H15" s="59">
        <f>+[5]Cuadro172!I4</f>
        <v>0</v>
      </c>
      <c r="I15" s="129"/>
      <c r="J15" s="11"/>
      <c r="K15" s="7"/>
    </row>
    <row r="16" spans="1:22" s="17" customFormat="1">
      <c r="A16" s="7"/>
      <c r="B16" s="9" t="str">
        <f>+[5]Cuadro172!C5</f>
        <v>Servicio mascotas</v>
      </c>
      <c r="C16" s="59">
        <f>+[5]Cuadro172!D5</f>
        <v>10.09</v>
      </c>
      <c r="D16" s="59">
        <f>+[5]Cuadro172!E5</f>
        <v>4.5532478183133397E-3</v>
      </c>
      <c r="E16" s="60">
        <f>+[5]Cuadro172!F5</f>
        <v>8.41</v>
      </c>
      <c r="F16" s="60">
        <f>+[5]Cuadro172!G5</f>
        <v>9.2349852290220605E-4</v>
      </c>
      <c r="G16" s="59">
        <f>+[5]Cuadro172!H5</f>
        <v>8.02</v>
      </c>
      <c r="H16" s="59">
        <f>+[5]Cuadro172!I5</f>
        <v>2.6791263047522E-3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+[5]Cuadro172!C6</f>
        <v>Serv. Distracción</v>
      </c>
      <c r="C22" s="64">
        <f>+[5]Cuadro172!D6</f>
        <v>1.27</v>
      </c>
      <c r="D22" s="64">
        <f>+[5]Cuadro172!E6</f>
        <v>2.2711354259751401E-2</v>
      </c>
      <c r="E22" s="64">
        <f>+[5]Cuadro172!F6</f>
        <v>-0.53</v>
      </c>
      <c r="F22" s="64">
        <f>+[5]Cuadro172!G6</f>
        <v>-4.9174226571646901E-3</v>
      </c>
      <c r="G22" s="64">
        <f>+[5]Cuadro172!H6</f>
        <v>-0.56000000000000005</v>
      </c>
      <c r="H22" s="64">
        <f>+[5]Cuadro172!I6</f>
        <v>-1.7320241516919299E-2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+[5]Cuadro172!C7</f>
        <v>Servicio TV</v>
      </c>
      <c r="C23" s="61">
        <f>+[5]Cuadro172!D7</f>
        <v>-0.43</v>
      </c>
      <c r="D23" s="61">
        <f>+[5]Cuadro172!E7</f>
        <v>-2.6253752864435998E-3</v>
      </c>
      <c r="E23" s="60">
        <f>+[5]Cuadro172!F7</f>
        <v>-0.42</v>
      </c>
      <c r="F23" s="60">
        <f>+[5]Cuadro172!G7</f>
        <v>-2.2093385946773702E-3</v>
      </c>
      <c r="G23" s="59">
        <f>+[5]Cuadro172!H7</f>
        <v>-0.4</v>
      </c>
      <c r="H23" s="61">
        <f>+[5]Cuadro172!I7</f>
        <v>-2.3583921846606899E-3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+[5]Cuadro172!C8</f>
        <v>Turismo</v>
      </c>
      <c r="C24" s="61">
        <f>+[5]Cuadro172!D8</f>
        <v>-1.33</v>
      </c>
      <c r="D24" s="61">
        <f>+[5]Cuadro172!E8</f>
        <v>-5.9665101399008604E-3</v>
      </c>
      <c r="E24" s="60">
        <f>+[5]Cuadro172!F8</f>
        <v>-0.47</v>
      </c>
      <c r="F24" s="60">
        <f>+[5]Cuadro172!G8</f>
        <v>-2.29510122641387E-4</v>
      </c>
      <c r="G24" s="59">
        <f>+[5]Cuadro172!H8</f>
        <v>-3.39</v>
      </c>
      <c r="H24" s="61">
        <f>+[5]Cuadro172!I8</f>
        <v>-5.0691391464284599E-2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+[5]Cuadro172!C9</f>
        <v>Serv. de diversión</v>
      </c>
      <c r="C25" s="61">
        <f>+[5]Cuadro172!D9</f>
        <v>8</v>
      </c>
      <c r="D25" s="61">
        <f>+[5]Cuadro172!E9</f>
        <v>4.17767735361129E-2</v>
      </c>
      <c r="E25" s="60">
        <f>+[5]Cuadro172!F9</f>
        <v>0.65</v>
      </c>
      <c r="F25" s="60">
        <f>+[5]Cuadro172!G9</f>
        <v>1.4289000373792901E-3</v>
      </c>
      <c r="G25" s="59">
        <f>+[5]Cuadro172!H9</f>
        <v>7.52</v>
      </c>
      <c r="H25" s="61">
        <f>+[5]Cuadro172!I9</f>
        <v>5.1798282479457003E-2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+[5]Cuadro172!C10</f>
        <v>Servicio cultural</v>
      </c>
      <c r="C26" s="61">
        <f>+[5]Cuadro172!D10</f>
        <v>-3.18</v>
      </c>
      <c r="D26" s="61">
        <f>+[5]Cuadro172!E10</f>
        <v>-6.58263876795585E-3</v>
      </c>
      <c r="E26" s="60">
        <f>+[5]Cuadro172!F10</f>
        <v>-2.86</v>
      </c>
      <c r="F26" s="60">
        <f>+[5]Cuadro172!G10</f>
        <v>-3.80733505037809E-3</v>
      </c>
      <c r="G26" s="59">
        <f>+[5]Cuadro172!H10</f>
        <v>-3.4</v>
      </c>
      <c r="H26" s="61">
        <f>+[5]Cuadro172!I10</f>
        <v>-1.0854965105352001E-2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+[5]Cuadro172!C11</f>
        <v>Otro gto distracción</v>
      </c>
      <c r="C32" s="64">
        <f>+[5]Cuadro172!D11</f>
        <v>0</v>
      </c>
      <c r="D32" s="64">
        <f>+[5]Cuadro172!E11</f>
        <v>0</v>
      </c>
      <c r="E32" s="64">
        <f>+[5]Cuadro172!F11</f>
        <v>0</v>
      </c>
      <c r="F32" s="64">
        <f>+[5]Cuadro172!G11</f>
        <v>0</v>
      </c>
      <c r="G32" s="64">
        <f>+[5]Cuadro172!H11</f>
        <v>0</v>
      </c>
      <c r="H32" s="64">
        <f>+[5]Cuadro172!I11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+[5]Cuadro172!C12</f>
        <v>Juego azar</v>
      </c>
      <c r="C33" s="61">
        <f>+[5]Cuadro172!D12</f>
        <v>0</v>
      </c>
      <c r="D33" s="61">
        <f>+[5]Cuadro172!E12</f>
        <v>0</v>
      </c>
      <c r="E33" s="60">
        <f>+[5]Cuadro172!F12</f>
        <v>0</v>
      </c>
      <c r="F33" s="60">
        <f>+[5]Cuadro172!G12</f>
        <v>0</v>
      </c>
      <c r="G33" s="59">
        <f>+[5]Cuadro172!H12</f>
        <v>0</v>
      </c>
      <c r="H33" s="61">
        <f>+[5]Cuadro172!I12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0"/>
      <c r="D35" s="190"/>
      <c r="E35" s="190"/>
      <c r="F35" s="190"/>
      <c r="G35" s="190"/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83" t="s">
        <v>225</v>
      </c>
      <c r="D36" s="183"/>
      <c r="E36" s="183" t="s">
        <v>69</v>
      </c>
      <c r="F36" s="183"/>
      <c r="G36" s="183" t="s">
        <v>70</v>
      </c>
      <c r="H36" s="18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1" t="s">
        <v>146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+[5]Cuadro172!C13</f>
        <v>Servicio mascotas</v>
      </c>
      <c r="C39" s="64">
        <f>+[5]Cuadro172!D13</f>
        <v>10.09</v>
      </c>
      <c r="D39" s="64">
        <f>+[5]Cuadro172!E13</f>
        <v>4.5532478183133397E-3</v>
      </c>
      <c r="E39" s="64">
        <f>+[5]Cuadro172!F13</f>
        <v>8.41</v>
      </c>
      <c r="F39" s="64">
        <f>+[5]Cuadro172!G13</f>
        <v>9.2349852290220605E-4</v>
      </c>
      <c r="G39" s="64">
        <f>+[5]Cuadro172!H13</f>
        <v>8.02</v>
      </c>
      <c r="H39" s="64">
        <f>+[5]Cuadro172!I13</f>
        <v>2.6791263047522E-3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+[5]Cuadro172!C14</f>
        <v>Serv. Mascotas</v>
      </c>
      <c r="C40" s="61">
        <f>+[5]Cuadro172!D14</f>
        <v>10.09</v>
      </c>
      <c r="D40" s="61">
        <f>+[5]Cuadro172!E14</f>
        <v>4.5532478183133397E-3</v>
      </c>
      <c r="E40" s="60">
        <f>+[5]Cuadro172!F14</f>
        <v>8.41</v>
      </c>
      <c r="F40" s="60">
        <f>+[5]Cuadro172!G14</f>
        <v>9.2349852290220605E-4</v>
      </c>
      <c r="G40" s="59">
        <f>+[5]Cuadro172!H14</f>
        <v>8.02</v>
      </c>
      <c r="H40" s="61">
        <f>+[5]Cuadro172!I14</f>
        <v>2.6791263047522E-3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90"/>
      <c r="D41" s="190"/>
      <c r="E41" s="190"/>
      <c r="F41" s="190"/>
      <c r="G41" s="190"/>
      <c r="H41" s="19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119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+[5]Cuadro173!C2</f>
        <v>Diversión</v>
      </c>
      <c r="C13" s="64">
        <f>+[5]Cuadro173!D2</f>
        <v>-1.06</v>
      </c>
      <c r="D13" s="64">
        <f>+[5]Cuadro173!E2</f>
        <v>-3.5027848045168099E-2</v>
      </c>
      <c r="E13" s="64">
        <f>+[5]Cuadro173!F2</f>
        <v>-3.87</v>
      </c>
      <c r="F13" s="64">
        <f>+[5]Cuadro173!G2</f>
        <v>-8.9553235401231099E-2</v>
      </c>
      <c r="G13" s="64">
        <f>+[5]Cuadro173!H2</f>
        <v>-0.9</v>
      </c>
      <c r="H13" s="64">
        <f>+[5]Cuadro173!I2</f>
        <v>-4.7538547095469397E-2</v>
      </c>
      <c r="I13" s="98"/>
      <c r="J13" s="98"/>
      <c r="K13" s="98"/>
      <c r="L13" s="11"/>
      <c r="M13" s="7"/>
    </row>
    <row r="14" spans="1:22">
      <c r="A14" s="7"/>
      <c r="B14" s="152" t="str">
        <f>+[5]Cuadro173!C3</f>
        <v>Computadores</v>
      </c>
      <c r="C14" s="59">
        <f>+[5]Cuadro173!D3</f>
        <v>-12.74</v>
      </c>
      <c r="D14" s="59">
        <f>+[5]Cuadro173!E3</f>
        <v>-2.55232242637249E-2</v>
      </c>
      <c r="E14" s="60">
        <f>+[5]Cuadro173!F3</f>
        <v>-13.21</v>
      </c>
      <c r="F14" s="60">
        <f>+[5]Cuadro173!G3</f>
        <v>-2.5739924101474201E-2</v>
      </c>
      <c r="G14" s="59">
        <f>+[5]Cuadro173!H3</f>
        <v>-11.34</v>
      </c>
      <c r="H14" s="59">
        <f>+[5]Cuadro173!I3</f>
        <v>-3.7777846977059201E-2</v>
      </c>
      <c r="I14" s="93">
        <f>+[5]Cuadro173!J3</f>
        <v>1</v>
      </c>
      <c r="J14" s="94">
        <f>+[5]Cuadro173!K3</f>
        <v>1</v>
      </c>
      <c r="K14" s="93">
        <f>+[5]Cuadro173!L3</f>
        <v>2</v>
      </c>
      <c r="L14" s="11"/>
      <c r="M14" s="7"/>
    </row>
    <row r="15" spans="1:22">
      <c r="A15" s="7"/>
      <c r="B15" s="152" t="str">
        <f>+[5]Cuadro173!C4</f>
        <v>Televisor</v>
      </c>
      <c r="C15" s="59">
        <f>+[5]Cuadro173!D4</f>
        <v>-9.35</v>
      </c>
      <c r="D15" s="59">
        <f>+[5]Cuadro173!E4</f>
        <v>-1.7656315697178598E-2</v>
      </c>
      <c r="E15" s="60">
        <f>+[5]Cuadro173!F4</f>
        <v>-10.75</v>
      </c>
      <c r="F15" s="60">
        <f>+[5]Cuadro173!G4</f>
        <v>-2.41668022269481E-2</v>
      </c>
      <c r="G15" s="59">
        <f>+[5]Cuadro173!H4</f>
        <v>-4.99</v>
      </c>
      <c r="H15" s="59">
        <f>+[5]Cuadro173!I4</f>
        <v>-9.0131361856206401E-3</v>
      </c>
      <c r="I15" s="93">
        <f>+[5]Cuadro173!J4</f>
        <v>2</v>
      </c>
      <c r="J15" s="94">
        <f>+[5]Cuadro173!K4</f>
        <v>2</v>
      </c>
      <c r="K15" s="93">
        <f>+[5]Cuadro173!L4</f>
        <v>4</v>
      </c>
      <c r="L15" s="11"/>
      <c r="M15" s="7"/>
      <c r="O15" s="53"/>
    </row>
    <row r="16" spans="1:22">
      <c r="A16" s="7"/>
      <c r="B16" s="152" t="str">
        <f>+[5]Cuadro173!C5</f>
        <v>Servicio cultural</v>
      </c>
      <c r="C16" s="59">
        <f>+[5]Cuadro173!D5</f>
        <v>-3.18</v>
      </c>
      <c r="D16" s="59">
        <f>+[5]Cuadro173!E5</f>
        <v>-6.58263876795585E-3</v>
      </c>
      <c r="E16" s="60">
        <f>+[5]Cuadro173!F5</f>
        <v>-2.86</v>
      </c>
      <c r="F16" s="60">
        <f>+[5]Cuadro173!G5</f>
        <v>-3.80733505037809E-3</v>
      </c>
      <c r="G16" s="59">
        <f>+[5]Cuadro173!H5</f>
        <v>-3.4</v>
      </c>
      <c r="H16" s="59">
        <f>+[5]Cuadro173!I5</f>
        <v>-1.0854965105352001E-2</v>
      </c>
      <c r="I16" s="93">
        <f>+[5]Cuadro173!J5</f>
        <v>3</v>
      </c>
      <c r="J16" s="94">
        <f>+[5]Cuadro173!K5</f>
        <v>6</v>
      </c>
      <c r="K16" s="93">
        <f>+[5]Cuadro173!L5</f>
        <v>3</v>
      </c>
      <c r="L16" s="11"/>
      <c r="M16" s="7"/>
      <c r="O16" s="18"/>
    </row>
    <row r="17" spans="1:17">
      <c r="A17" s="7"/>
      <c r="B17" s="152" t="str">
        <f>+[5]Cuadro173!C6</f>
        <v>Juegos</v>
      </c>
      <c r="C17" s="59">
        <f>+[5]Cuadro173!D6</f>
        <v>-1.99</v>
      </c>
      <c r="D17" s="59">
        <f>+[5]Cuadro173!E6</f>
        <v>-6.0319384985242398E-3</v>
      </c>
      <c r="E17" s="60">
        <f>+[5]Cuadro173!F6</f>
        <v>-4.3600000000000003</v>
      </c>
      <c r="F17" s="60">
        <f>+[5]Cuadro173!G6</f>
        <v>-1.7115217747415701E-2</v>
      </c>
      <c r="G17" s="59">
        <f>+[5]Cuadro173!H6</f>
        <v>1.91</v>
      </c>
      <c r="H17" s="59">
        <f>+[5]Cuadro173!I6</f>
        <v>5.1603177319376296E-3</v>
      </c>
      <c r="I17" s="93">
        <f>+[5]Cuadro173!J6</f>
        <v>4</v>
      </c>
      <c r="J17" s="94">
        <f>+[5]Cuadro173!K6</f>
        <v>3</v>
      </c>
      <c r="K17" s="93">
        <f>+[5]Cuadro173!L6</f>
        <v>14</v>
      </c>
      <c r="L17" s="11"/>
      <c r="M17" s="7"/>
    </row>
    <row r="18" spans="1:17">
      <c r="A18" s="7"/>
      <c r="B18" s="152" t="str">
        <f>+[5]Cuadro173!C7</f>
        <v>Turismo</v>
      </c>
      <c r="C18" s="59">
        <f>+[5]Cuadro173!D7</f>
        <v>-1.33</v>
      </c>
      <c r="D18" s="59">
        <f>+[5]Cuadro173!E7</f>
        <v>-5.9665101399008604E-3</v>
      </c>
      <c r="E18" s="60">
        <f>+[5]Cuadro173!F7</f>
        <v>-0.47</v>
      </c>
      <c r="F18" s="60">
        <f>+[5]Cuadro173!G7</f>
        <v>-2.29510122641387E-4</v>
      </c>
      <c r="G18" s="59">
        <f>+[5]Cuadro173!H7</f>
        <v>-3.39</v>
      </c>
      <c r="H18" s="59">
        <f>+[5]Cuadro173!I7</f>
        <v>-5.0691391464284599E-2</v>
      </c>
      <c r="I18" s="93">
        <f>+[5]Cuadro173!J7</f>
        <v>5</v>
      </c>
      <c r="J18" s="94">
        <f>+[5]Cuadro173!K7</f>
        <v>9</v>
      </c>
      <c r="K18" s="93">
        <f>+[5]Cuadro173!L7</f>
        <v>1</v>
      </c>
      <c r="L18" s="11"/>
      <c r="M18" s="7"/>
    </row>
    <row r="19" spans="1:17">
      <c r="A19" s="7"/>
      <c r="B19" s="152" t="str">
        <f>+[5]Cuadro173!C8</f>
        <v>Otro Aparato Video</v>
      </c>
      <c r="C19" s="59">
        <f>+[5]Cuadro173!D8</f>
        <v>-7.27</v>
      </c>
      <c r="D19" s="59">
        <f>+[5]Cuadro173!E8</f>
        <v>-5.7577760226524104E-3</v>
      </c>
      <c r="E19" s="60">
        <f>+[5]Cuadro173!F8</f>
        <v>-7.41</v>
      </c>
      <c r="F19" s="60">
        <f>+[5]Cuadro173!G8</f>
        <v>-6.4839250360961597E-3</v>
      </c>
      <c r="G19" s="59">
        <f>+[5]Cuadro173!H8</f>
        <v>-7.69</v>
      </c>
      <c r="H19" s="59">
        <f>+[5]Cuadro173!I8</f>
        <v>-2.88555903872997E-3</v>
      </c>
      <c r="I19" s="93">
        <f>+[5]Cuadro173!J8</f>
        <v>6</v>
      </c>
      <c r="J19" s="94">
        <f>+[5]Cuadro173!K8</f>
        <v>5</v>
      </c>
      <c r="K19" s="93">
        <f>+[5]Cuadro173!L8</f>
        <v>6</v>
      </c>
      <c r="L19" s="11"/>
      <c r="M19" s="7"/>
    </row>
    <row r="20" spans="1:17">
      <c r="A20" s="7"/>
      <c r="B20" s="152" t="str">
        <f>+[5]Cuadro173!C9</f>
        <v>Equipo sonido</v>
      </c>
      <c r="C20" s="59">
        <f>+[5]Cuadro173!D9</f>
        <v>-7.65</v>
      </c>
      <c r="D20" s="59">
        <f>+[5]Cuadro173!E9</f>
        <v>-5.0066991920868498E-3</v>
      </c>
      <c r="E20" s="60">
        <f>+[5]Cuadro173!F9</f>
        <v>-5.5</v>
      </c>
      <c r="F20" s="60">
        <f>+[5]Cuadro173!G9</f>
        <v>-7.8510122972043992E-3</v>
      </c>
      <c r="G20" s="59">
        <f>+[5]Cuadro173!H9</f>
        <v>-15.88</v>
      </c>
      <c r="H20" s="59">
        <f>+[5]Cuadro173!I9</f>
        <v>-1.2939160596722799E-3</v>
      </c>
      <c r="I20" s="93">
        <f>+[5]Cuadro173!J9</f>
        <v>7</v>
      </c>
      <c r="J20" s="94">
        <f>+[5]Cuadro173!K9</f>
        <v>4</v>
      </c>
      <c r="K20" s="93">
        <f>+[5]Cuadro173!L9</f>
        <v>8</v>
      </c>
      <c r="L20" s="11"/>
      <c r="M20" s="7"/>
      <c r="P20" s="17"/>
      <c r="Q20" s="17"/>
    </row>
    <row r="21" spans="1:17">
      <c r="A21" s="7"/>
      <c r="B21" s="152" t="str">
        <f>+[5]Cuadro173!C10</f>
        <v>Discos</v>
      </c>
      <c r="C21" s="59">
        <f>+[5]Cuadro173!D10</f>
        <v>-13.43</v>
      </c>
      <c r="D21" s="59">
        <f>+[5]Cuadro173!E10</f>
        <v>-4.2234918408579096E-3</v>
      </c>
      <c r="E21" s="60">
        <f>+[5]Cuadro173!F10</f>
        <v>-13.51</v>
      </c>
      <c r="F21" s="60">
        <f>+[5]Cuadro173!G10</f>
        <v>-2.06865930108307E-3</v>
      </c>
      <c r="G21" s="59">
        <f>+[5]Cuadro173!H10</f>
        <v>-12.48</v>
      </c>
      <c r="H21" s="59">
        <f>+[5]Cuadro173!I10</f>
        <v>-6.9544875303292003E-3</v>
      </c>
      <c r="I21" s="93">
        <f>+[5]Cuadro173!J10</f>
        <v>8</v>
      </c>
      <c r="J21" s="94">
        <f>+[5]Cuadro173!K10</f>
        <v>8</v>
      </c>
      <c r="K21" s="93">
        <f>+[5]Cuadro173!L10</f>
        <v>5</v>
      </c>
      <c r="L21" s="11"/>
      <c r="M21" s="7"/>
      <c r="O21" s="56"/>
      <c r="P21" s="56"/>
      <c r="Q21" s="56"/>
    </row>
    <row r="22" spans="1:17">
      <c r="A22" s="7"/>
      <c r="B22" s="152" t="str">
        <f>+[5]Cuadro173!C11</f>
        <v>Servicio TV</v>
      </c>
      <c r="C22" s="59">
        <f>+[5]Cuadro173!D11</f>
        <v>-0.43</v>
      </c>
      <c r="D22" s="59">
        <f>+[5]Cuadro173!E11</f>
        <v>-2.6253752864435998E-3</v>
      </c>
      <c r="E22" s="60">
        <f>+[5]Cuadro173!F11</f>
        <v>-0.42</v>
      </c>
      <c r="F22" s="60">
        <f>+[5]Cuadro173!G11</f>
        <v>-2.2093385946773702E-3</v>
      </c>
      <c r="G22" s="59">
        <f>+[5]Cuadro173!H11</f>
        <v>-0.4</v>
      </c>
      <c r="H22" s="59">
        <f>+[5]Cuadro173!I11</f>
        <v>-2.3583921846606899E-3</v>
      </c>
      <c r="I22" s="93">
        <f>+[5]Cuadro173!J11</f>
        <v>9</v>
      </c>
      <c r="J22" s="94">
        <f>+[5]Cuadro173!K11</f>
        <v>7</v>
      </c>
      <c r="K22" s="93">
        <f>+[5]Cuadro173!L11</f>
        <v>7</v>
      </c>
      <c r="L22" s="11"/>
      <c r="M22" s="7"/>
      <c r="O22" s="56"/>
      <c r="P22" s="56"/>
      <c r="Q22" s="56"/>
    </row>
    <row r="23" spans="1:17">
      <c r="A23" s="7"/>
      <c r="B23" s="152" t="str">
        <f>+[5]Cuadro173!C12</f>
        <v>Art. Deportivos</v>
      </c>
      <c r="C23" s="59">
        <f>+[5]Cuadro173!D12</f>
        <v>-0.18</v>
      </c>
      <c r="D23" s="59">
        <f>+[5]Cuadro173!E12</f>
        <v>-1.5258961190389101E-4</v>
      </c>
      <c r="E23" s="60">
        <f>+[5]Cuadro173!F12</f>
        <v>-0.55000000000000004</v>
      </c>
      <c r="F23" s="60">
        <f>+[5]Cuadro173!G12</f>
        <v>-1.4246028712891899E-4</v>
      </c>
      <c r="G23" s="59">
        <f>+[5]Cuadro173!H12</f>
        <v>4.26</v>
      </c>
      <c r="H23" s="59">
        <f>+[5]Cuadro173!I12</f>
        <v>2.5679023770441099E-3</v>
      </c>
      <c r="I23" s="93">
        <f>+[5]Cuadro173!J12</f>
        <v>10</v>
      </c>
      <c r="J23" s="94">
        <f>+[5]Cuadro173!K12</f>
        <v>10</v>
      </c>
      <c r="K23" s="93">
        <f>+[5]Cuadro173!L12</f>
        <v>12</v>
      </c>
      <c r="L23" s="11"/>
      <c r="M23" s="7"/>
      <c r="O23" s="56"/>
      <c r="P23" s="56"/>
      <c r="Q23" s="56"/>
    </row>
    <row r="24" spans="1:17">
      <c r="A24" s="7"/>
      <c r="B24" s="152" t="str">
        <f>+[5]Cuadro173!C13</f>
        <v>Revistas</v>
      </c>
      <c r="C24" s="59">
        <f>+[5]Cuadro173!D13</f>
        <v>-1</v>
      </c>
      <c r="D24" s="59">
        <f>+[5]Cuadro173!E13</f>
        <v>-9.5844794884314199E-5</v>
      </c>
      <c r="E24" s="60">
        <f>+[5]Cuadro173!F13</f>
        <v>0.01</v>
      </c>
      <c r="F24" s="60">
        <f>+[5]Cuadro173!G13</f>
        <v>3.4989396771475002E-7</v>
      </c>
      <c r="G24" s="59">
        <f>+[5]Cuadro173!H13</f>
        <v>-1.3</v>
      </c>
      <c r="H24" s="59">
        <f>+[5]Cuadro173!I13</f>
        <v>-4.7338412718959E-4</v>
      </c>
      <c r="I24" s="93">
        <f>+[5]Cuadro173!J13</f>
        <v>11</v>
      </c>
      <c r="J24" s="94">
        <f>+[5]Cuadro173!K13</f>
        <v>13</v>
      </c>
      <c r="K24" s="93">
        <f>+[5]Cuadro173!L13</f>
        <v>9</v>
      </c>
      <c r="L24" s="11"/>
      <c r="M24" s="7"/>
    </row>
    <row r="25" spans="1:17">
      <c r="A25" s="7"/>
      <c r="B25" s="154" t="str">
        <f>+[5]Cuadro173!C14</f>
        <v>Periódicos</v>
      </c>
      <c r="C25" s="59">
        <f>+[5]Cuadro173!D14</f>
        <v>0</v>
      </c>
      <c r="D25" s="59">
        <f>+[5]Cuadro173!E14</f>
        <v>0</v>
      </c>
      <c r="E25" s="60">
        <f>+[5]Cuadro173!F14</f>
        <v>0</v>
      </c>
      <c r="F25" s="60">
        <f>+[5]Cuadro173!G14</f>
        <v>0</v>
      </c>
      <c r="G25" s="59">
        <f>+[5]Cuadro173!H14</f>
        <v>0</v>
      </c>
      <c r="H25" s="59">
        <f>+[5]Cuadro173!I14</f>
        <v>0</v>
      </c>
      <c r="I25" s="93">
        <f>+[5]Cuadro173!J14</f>
        <v>12</v>
      </c>
      <c r="J25" s="94">
        <f>+[5]Cuadro173!K14</f>
        <v>11</v>
      </c>
      <c r="K25" s="93">
        <f>+[5]Cuadro173!L14</f>
        <v>10</v>
      </c>
      <c r="L25" s="11"/>
      <c r="M25" s="7"/>
    </row>
    <row r="26" spans="1:17">
      <c r="A26" s="7"/>
      <c r="B26" s="152" t="str">
        <f>+[5]Cuadro173!C15</f>
        <v>Juego azar</v>
      </c>
      <c r="C26" s="59">
        <f>+[5]Cuadro173!D15</f>
        <v>0</v>
      </c>
      <c r="D26" s="59">
        <f>+[5]Cuadro173!E15</f>
        <v>0</v>
      </c>
      <c r="E26" s="60">
        <f>+[5]Cuadro173!F15</f>
        <v>0</v>
      </c>
      <c r="F26" s="60">
        <f>+[5]Cuadro173!G15</f>
        <v>0</v>
      </c>
      <c r="G26" s="59">
        <f>+[5]Cuadro173!H15</f>
        <v>0</v>
      </c>
      <c r="H26" s="59">
        <f>+[5]Cuadro173!I15</f>
        <v>0</v>
      </c>
      <c r="I26" s="93">
        <f>+[5]Cuadro173!J15</f>
        <v>13</v>
      </c>
      <c r="J26" s="94">
        <f>+[5]Cuadro173!K15</f>
        <v>12</v>
      </c>
      <c r="K26" s="93">
        <f>+[5]Cuadro173!L15</f>
        <v>11</v>
      </c>
      <c r="L26" s="11"/>
      <c r="M26" s="7"/>
    </row>
    <row r="27" spans="1:17">
      <c r="A27" s="7"/>
      <c r="B27" s="152" t="str">
        <f>+[5]Cuadro173!C16</f>
        <v>Libros</v>
      </c>
      <c r="C27" s="59">
        <f>+[5]Cuadro173!D16</f>
        <v>4.54</v>
      </c>
      <c r="D27" s="59">
        <f>+[5]Cuadro173!E16</f>
        <v>2.8746107401248899E-3</v>
      </c>
      <c r="E27" s="60">
        <f>+[5]Cuadro173!F16</f>
        <v>5.07</v>
      </c>
      <c r="F27" s="60">
        <f>+[5]Cuadro173!G16</f>
        <v>1.8471199726292401E-3</v>
      </c>
      <c r="G27" s="59">
        <f>+[5]Cuadro173!H16</f>
        <v>4</v>
      </c>
      <c r="H27" s="59">
        <f>+[5]Cuadro173!I16</f>
        <v>6.2510973607428598E-3</v>
      </c>
      <c r="I27" s="93">
        <f>+[5]Cuadro173!J16</f>
        <v>14</v>
      </c>
      <c r="J27" s="94">
        <f>+[5]Cuadro173!K16</f>
        <v>17</v>
      </c>
      <c r="K27" s="93">
        <f>+[5]Cuadro173!L16</f>
        <v>15</v>
      </c>
      <c r="L27" s="11"/>
      <c r="M27" s="7"/>
    </row>
    <row r="28" spans="1:17">
      <c r="A28" s="7"/>
      <c r="B28" s="152" t="str">
        <f>+[5]Cuadro173!C17</f>
        <v>Serv. Mascotas</v>
      </c>
      <c r="C28" s="59">
        <f>+[5]Cuadro173!D17</f>
        <v>10.09</v>
      </c>
      <c r="D28" s="59">
        <f>+[5]Cuadro173!E17</f>
        <v>4.5532478183133397E-3</v>
      </c>
      <c r="E28" s="60">
        <f>+[5]Cuadro173!F17</f>
        <v>8.41</v>
      </c>
      <c r="F28" s="60">
        <f>+[5]Cuadro173!G17</f>
        <v>9.2349852290220605E-4</v>
      </c>
      <c r="G28" s="59">
        <f>+[5]Cuadro173!H17</f>
        <v>8.02</v>
      </c>
      <c r="H28" s="59">
        <f>+[5]Cuadro173!I17</f>
        <v>2.6791263047522E-3</v>
      </c>
      <c r="I28" s="93">
        <f>+[5]Cuadro173!J17</f>
        <v>15</v>
      </c>
      <c r="J28" s="94">
        <f>+[5]Cuadro173!K17</f>
        <v>14</v>
      </c>
      <c r="K28" s="93">
        <f>+[5]Cuadro173!L17</f>
        <v>13</v>
      </c>
      <c r="L28" s="11"/>
      <c r="M28" s="7"/>
      <c r="N28" s="70"/>
    </row>
    <row r="29" spans="1:17">
      <c r="A29" s="7"/>
      <c r="B29" s="154" t="str">
        <f>+[5]Cuadro173!C18</f>
        <v>Jardines</v>
      </c>
      <c r="C29" s="59">
        <f>+[5]Cuadro173!D18</f>
        <v>7.39</v>
      </c>
      <c r="D29" s="59">
        <f>+[5]Cuadro173!E18</f>
        <v>7.25021810724922E-3</v>
      </c>
      <c r="E29" s="60">
        <f>+[5]Cuadro173!F18</f>
        <v>3.19</v>
      </c>
      <c r="F29" s="60">
        <f>+[5]Cuadro173!G18</f>
        <v>1.3236230993497601E-3</v>
      </c>
      <c r="G29" s="59">
        <f>+[5]Cuadro173!H18</f>
        <v>10.81</v>
      </c>
      <c r="H29" s="59">
        <f>+[5]Cuadro173!I18</f>
        <v>1.9557268625215899E-2</v>
      </c>
      <c r="I29" s="93">
        <f>+[5]Cuadro173!J18</f>
        <v>16</v>
      </c>
      <c r="J29" s="94">
        <f>+[5]Cuadro173!K18</f>
        <v>15</v>
      </c>
      <c r="K29" s="93">
        <f>+[5]Cuadro173!L18</f>
        <v>16</v>
      </c>
      <c r="L29" s="11"/>
      <c r="M29" s="7"/>
    </row>
    <row r="30" spans="1:17">
      <c r="A30" s="7"/>
      <c r="B30" s="152" t="str">
        <f>+[5]Cuadro173!C19</f>
        <v>Serv. de diversión</v>
      </c>
      <c r="C30" s="59">
        <f>+[5]Cuadro173!D19</f>
        <v>8</v>
      </c>
      <c r="D30" s="59">
        <f>+[5]Cuadro173!E19</f>
        <v>4.17767735361129E-2</v>
      </c>
      <c r="E30" s="60">
        <f>+[5]Cuadro173!F19</f>
        <v>0.65</v>
      </c>
      <c r="F30" s="60">
        <f>+[5]Cuadro173!G19</f>
        <v>1.4289000373792901E-3</v>
      </c>
      <c r="G30" s="59">
        <f>+[5]Cuadro173!H19</f>
        <v>7.52</v>
      </c>
      <c r="H30" s="59">
        <f>+[5]Cuadro173!I19</f>
        <v>5.1798282479457003E-2</v>
      </c>
      <c r="I30" s="93">
        <f>+[5]Cuadro173!J19</f>
        <v>17</v>
      </c>
      <c r="J30" s="94">
        <f>+[5]Cuadro173!K19</f>
        <v>16</v>
      </c>
      <c r="K30" s="93">
        <f>+[5]Cuadro173!L19</f>
        <v>17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21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179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+[5]Cuadro174!C2</f>
        <v>Transporte</v>
      </c>
      <c r="C13" s="64">
        <f>+[5]Cuadro174!D2</f>
        <v>1.77</v>
      </c>
      <c r="D13" s="64">
        <f>+[5]Cuadro174!E2</f>
        <v>0.26388654074081902</v>
      </c>
      <c r="E13" s="64">
        <f>+[5]Cuadro174!F2</f>
        <v>2.66</v>
      </c>
      <c r="F13" s="64">
        <f>+[5]Cuadro174!G2</f>
        <v>0.31100128706453301</v>
      </c>
      <c r="G13" s="64">
        <f>+[5]Cuadro174!H2</f>
        <v>0.61</v>
      </c>
      <c r="H13" s="64">
        <f>+[5]Cuadro174!I2</f>
        <v>0.12093076870871799</v>
      </c>
      <c r="I13" s="98"/>
      <c r="J13" s="98"/>
      <c r="K13" s="98"/>
      <c r="L13" s="11"/>
      <c r="M13" s="7"/>
    </row>
    <row r="14" spans="1:22">
      <c r="A14" s="7"/>
      <c r="B14" s="32" t="str">
        <f>+[5]Cuadro174!C3</f>
        <v>Trans. Personal</v>
      </c>
      <c r="C14" s="59">
        <f>+[5]Cuadro174!D3</f>
        <v>0.36</v>
      </c>
      <c r="D14" s="59">
        <f>+[5]Cuadro174!E3</f>
        <v>3.0903274825427599E-2</v>
      </c>
      <c r="E14" s="60">
        <f>+[5]Cuadro174!F3</f>
        <v>1.19</v>
      </c>
      <c r="F14" s="60">
        <f>+[5]Cuadro174!G3</f>
        <v>5.1174548287096298E-2</v>
      </c>
      <c r="G14" s="59">
        <f>+[5]Cuadro174!H3</f>
        <v>-0.45</v>
      </c>
      <c r="H14" s="59">
        <f>+[5]Cuadro174!I3</f>
        <v>-6.9946175074599298E-2</v>
      </c>
      <c r="I14" s="93">
        <f>+[5]Cuadro174!J3</f>
        <v>2</v>
      </c>
      <c r="J14" s="94">
        <f>+[5]Cuadro174!K3</f>
        <v>2</v>
      </c>
      <c r="K14" s="93">
        <f>+[5]Cuadro174!L3</f>
        <v>2</v>
      </c>
      <c r="L14" s="11"/>
      <c r="M14" s="7"/>
      <c r="O14" s="53"/>
    </row>
    <row r="15" spans="1:22">
      <c r="A15" s="7"/>
      <c r="B15" s="32" t="str">
        <f>+[5]Cuadro174!C4</f>
        <v>Trans publico</v>
      </c>
      <c r="C15" s="59">
        <f>+[5]Cuadro174!D4</f>
        <v>3.7</v>
      </c>
      <c r="D15" s="59">
        <f>+[5]Cuadro174!E4</f>
        <v>0.23402039389406201</v>
      </c>
      <c r="E15" s="60">
        <f>+[5]Cuadro174!F4</f>
        <v>3.52</v>
      </c>
      <c r="F15" s="60">
        <f>+[5]Cuadro174!G4</f>
        <v>0.260206285387033</v>
      </c>
      <c r="G15" s="59">
        <f>+[5]Cuadro174!H4</f>
        <v>4.6399999999999997</v>
      </c>
      <c r="H15" s="59">
        <f>+[5]Cuadro174!I4</f>
        <v>0.19864107244420601</v>
      </c>
      <c r="I15" s="93">
        <f>+[5]Cuadro174!J4</f>
        <v>1</v>
      </c>
      <c r="J15" s="94">
        <f>+[5]Cuadro174!K4</f>
        <v>1</v>
      </c>
      <c r="K15" s="93">
        <f>+[5]Cuadro174!L4</f>
        <v>1</v>
      </c>
      <c r="L15" s="11"/>
      <c r="M15" s="7"/>
    </row>
    <row r="16" spans="1:22">
      <c r="L16" s="11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>
      <c r="A19" s="7"/>
      <c r="B19" s="9"/>
      <c r="C19" s="184" t="s">
        <v>221</v>
      </c>
      <c r="D19" s="184"/>
      <c r="E19" s="184"/>
      <c r="F19" s="184"/>
      <c r="G19" s="184"/>
      <c r="H19" s="184"/>
      <c r="I19" s="184"/>
      <c r="J19" s="184"/>
      <c r="K19" s="184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B20" s="9"/>
      <c r="C20" s="182" t="s">
        <v>775</v>
      </c>
      <c r="D20" s="182"/>
      <c r="E20" s="182"/>
      <c r="F20" s="182"/>
      <c r="G20" s="182"/>
      <c r="H20" s="182"/>
      <c r="I20" s="182"/>
      <c r="J20" s="182"/>
      <c r="K20" s="182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/>
      <c r="E21" s="98">
        <v>2010</v>
      </c>
      <c r="F21" s="98">
        <v>2011</v>
      </c>
      <c r="G21" s="98">
        <v>2012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6</v>
      </c>
      <c r="E22" s="61">
        <f>+[5]Cuadro174a!B2</f>
        <v>1.54</v>
      </c>
      <c r="F22" s="60">
        <f>+[5]Cuadro174a!C2</f>
        <v>2.62</v>
      </c>
      <c r="G22" s="59">
        <f>+[5]Cuadro174a!D2</f>
        <v>1.77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 t="s">
        <v>4</v>
      </c>
      <c r="E23" s="59">
        <f>+[5]Cuadro174a!B3</f>
        <v>1.36</v>
      </c>
      <c r="F23" s="60">
        <f>+[5]Cuadro174a!C3</f>
        <v>3.08</v>
      </c>
      <c r="G23" s="59">
        <f>+[5]Cuadro174a!D3</f>
        <v>2.13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228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+[5]Cuadro175!C2</f>
        <v>Trans. Personal</v>
      </c>
      <c r="C13" s="64">
        <f>+[5]Cuadro175!D2</f>
        <v>0.36</v>
      </c>
      <c r="D13" s="64">
        <f>+[5]Cuadro175!E2</f>
        <v>3.0903274825427599E-2</v>
      </c>
      <c r="E13" s="64">
        <f>+[5]Cuadro175!F2</f>
        <v>1.19</v>
      </c>
      <c r="F13" s="64">
        <f>+[5]Cuadro175!G2</f>
        <v>5.1174548287096298E-2</v>
      </c>
      <c r="G13" s="64">
        <f>+[5]Cuadro175!H2</f>
        <v>-0.45</v>
      </c>
      <c r="H13" s="64">
        <f>+[5]Cuadro175!I2</f>
        <v>-6.9946175074599298E-2</v>
      </c>
      <c r="I13" s="101"/>
      <c r="J13" s="11"/>
      <c r="K13" s="7"/>
    </row>
    <row r="14" spans="1:22">
      <c r="A14" s="7"/>
      <c r="B14" s="9" t="str">
        <f>+[5]Cuadro175!C3</f>
        <v>Compra vehículo</v>
      </c>
      <c r="C14" s="61">
        <f>+[5]Cuadro175!D3</f>
        <v>-2.84</v>
      </c>
      <c r="D14" s="61">
        <f>+[5]Cuadro175!E3</f>
        <v>-0.14771564790498601</v>
      </c>
      <c r="E14" s="60">
        <f>+[5]Cuadro175!F3</f>
        <v>-2.9</v>
      </c>
      <c r="F14" s="60">
        <f>+[5]Cuadro175!G3</f>
        <v>-6.3142525300317998E-2</v>
      </c>
      <c r="G14" s="59">
        <f>+[5]Cuadro175!H3</f>
        <v>-2.82</v>
      </c>
      <c r="H14" s="61">
        <f>+[5]Cuadro175!I3</f>
        <v>-0.30102656010574103</v>
      </c>
      <c r="I14" s="129"/>
      <c r="J14" s="11"/>
      <c r="K14" s="7"/>
    </row>
    <row r="15" spans="1:22">
      <c r="A15" s="7"/>
      <c r="B15" s="9" t="str">
        <f>+[5]Cuadro175!C4</f>
        <v>Gto Funciona/to</v>
      </c>
      <c r="C15" s="59">
        <f>+[5]Cuadro175!D4</f>
        <v>5.66</v>
      </c>
      <c r="D15" s="59">
        <f>+[5]Cuadro175!E4</f>
        <v>0.19150962640459801</v>
      </c>
      <c r="E15" s="60">
        <f>+[5]Cuadro175!F4</f>
        <v>5.71</v>
      </c>
      <c r="F15" s="60">
        <f>+[5]Cuadro175!G4</f>
        <v>0.121216429836749</v>
      </c>
      <c r="G15" s="59">
        <f>+[5]Cuadro175!H4</f>
        <v>5.1100000000000003</v>
      </c>
      <c r="H15" s="59">
        <f>+[5]Cuadro175!I4</f>
        <v>0.248821621333564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+[5]Cuadro175!C5</f>
        <v>Compra vehículo</v>
      </c>
      <c r="C21" s="64">
        <f>+[5]Cuadro175!D5</f>
        <v>-2.84</v>
      </c>
      <c r="D21" s="64">
        <f>+[5]Cuadro175!E5</f>
        <v>-0.14771564790498601</v>
      </c>
      <c r="E21" s="64">
        <f>+[5]Cuadro175!F5</f>
        <v>-2.9</v>
      </c>
      <c r="F21" s="64">
        <f>+[5]Cuadro175!G5</f>
        <v>-6.3142525300317998E-2</v>
      </c>
      <c r="G21" s="64">
        <f>+[5]Cuadro175!H5</f>
        <v>-2.82</v>
      </c>
      <c r="H21" s="64">
        <f>+[5]Cuadro175!I5</f>
        <v>-0.30102656010574103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+[5]Cuadro175!C6</f>
        <v>Vehículos</v>
      </c>
      <c r="C22" s="61">
        <f>+[5]Cuadro175!D6</f>
        <v>-2.82</v>
      </c>
      <c r="D22" s="61">
        <f>+[5]Cuadro175!E6</f>
        <v>-0.13976944577812001</v>
      </c>
      <c r="E22" s="60">
        <f>+[5]Cuadro175!F6</f>
        <v>-2.82</v>
      </c>
      <c r="F22" s="60">
        <f>+[5]Cuadro175!G6</f>
        <v>-4.4311472265396203E-2</v>
      </c>
      <c r="G22" s="59">
        <f>+[5]Cuadro175!H6</f>
        <v>-2.82</v>
      </c>
      <c r="H22" s="61">
        <f>+[5]Cuadro175!I6</f>
        <v>-0.30081482339069798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+[5]Cuadro175!C7</f>
        <v>Otro transporte</v>
      </c>
      <c r="C23" s="61">
        <f>+[5]Cuadro175!D7</f>
        <v>-3.29</v>
      </c>
      <c r="D23" s="61">
        <f>+[5]Cuadro175!E7</f>
        <v>-8.0555340266411906E-3</v>
      </c>
      <c r="E23" s="60">
        <f>+[5]Cuadro175!F7</f>
        <v>-3.12</v>
      </c>
      <c r="F23" s="60">
        <f>+[5]Cuadro175!G7</f>
        <v>-1.89084877065121E-2</v>
      </c>
      <c r="G23" s="59">
        <f>+[5]Cuadro175!H7</f>
        <v>-2.83</v>
      </c>
      <c r="H23" s="61">
        <f>+[5]Cuadro175!I7</f>
        <v>-2.3376874346619399E-4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+[5]Cuadro175!C8</f>
        <v>Gto Funciona/to</v>
      </c>
      <c r="C29" s="64">
        <f>+[5]Cuadro175!D8</f>
        <v>5.66</v>
      </c>
      <c r="D29" s="64">
        <f>+[5]Cuadro175!E8</f>
        <v>0.19150962640459801</v>
      </c>
      <c r="E29" s="64">
        <f>+[5]Cuadro175!F8</f>
        <v>5.71</v>
      </c>
      <c r="F29" s="64">
        <f>+[5]Cuadro175!G8</f>
        <v>0.121216429836749</v>
      </c>
      <c r="G29" s="64">
        <f>+[5]Cuadro175!H8</f>
        <v>5.1100000000000003</v>
      </c>
      <c r="H29" s="64">
        <f>+[5]Cuadro175!I8</f>
        <v>0.248821621333564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+[5]Cuadro175!C9</f>
        <v>Combustible carro</v>
      </c>
      <c r="C30" s="61">
        <f>+[5]Cuadro175!D9</f>
        <v>6.08</v>
      </c>
      <c r="D30" s="61">
        <f>+[5]Cuadro175!E9</f>
        <v>0.15296210291879</v>
      </c>
      <c r="E30" s="60">
        <f>+[5]Cuadro175!F9</f>
        <v>6.06</v>
      </c>
      <c r="F30" s="60">
        <f>+[5]Cuadro175!G9</f>
        <v>9.0381375296397504E-2</v>
      </c>
      <c r="G30" s="59">
        <f>+[5]Cuadro175!H9</f>
        <v>6.18</v>
      </c>
      <c r="H30" s="61">
        <f>+[5]Cuadro175!I9</f>
        <v>0.19601552839408901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+[5]Cuadro175!C10</f>
        <v>Aceite carros</v>
      </c>
      <c r="C31" s="61">
        <f>+[5]Cuadro175!D10</f>
        <v>4.09</v>
      </c>
      <c r="D31" s="61">
        <f>+[5]Cuadro175!E10</f>
        <v>5.9214941920165401E-3</v>
      </c>
      <c r="E31" s="60">
        <f>+[5]Cuadro175!F10</f>
        <v>6.46</v>
      </c>
      <c r="F31" s="60">
        <f>+[5]Cuadro175!G10</f>
        <v>6.1685484727253001E-3</v>
      </c>
      <c r="G31" s="59">
        <f>+[5]Cuadro175!H10</f>
        <v>-1.8</v>
      </c>
      <c r="H31" s="61">
        <f>+[5]Cuadro175!I10</f>
        <v>-4.2194196924363698E-3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3" t="str">
        <f>+[5]Cuadro175!C11</f>
        <v>Serv. Parqueadero</v>
      </c>
      <c r="C32" s="61">
        <f>+[5]Cuadro175!D11</f>
        <v>5.59</v>
      </c>
      <c r="D32" s="61">
        <f>+[5]Cuadro175!E11</f>
        <v>1.9525900843160901E-2</v>
      </c>
      <c r="E32" s="60">
        <f>+[5]Cuadro175!F11</f>
        <v>4.9400000000000004</v>
      </c>
      <c r="F32" s="60">
        <f>+[5]Cuadro175!G11</f>
        <v>1.27728171237579E-2</v>
      </c>
      <c r="G32" s="59">
        <f>+[5]Cuadro175!H11</f>
        <v>6.32</v>
      </c>
      <c r="H32" s="61">
        <f>+[5]Cuadro175!I11</f>
        <v>4.1601735742031402E-2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3" t="str">
        <f>+[5]Cuadro175!C12</f>
        <v>Serv. Mecánica</v>
      </c>
      <c r="C33" s="61">
        <f>+[5]Cuadro175!D12</f>
        <v>4.3899999999999997</v>
      </c>
      <c r="D33" s="61">
        <f>+[5]Cuadro175!E12</f>
        <v>1.3249355147528501E-2</v>
      </c>
      <c r="E33" s="60">
        <f>+[5]Cuadro175!F12</f>
        <v>5.99</v>
      </c>
      <c r="F33" s="60">
        <f>+[5]Cuadro175!G12</f>
        <v>1.31350667004307E-2</v>
      </c>
      <c r="G33" s="59">
        <f>+[5]Cuadro175!H12</f>
        <v>2.31</v>
      </c>
      <c r="H33" s="61">
        <f>+[5]Cuadro175!I12</f>
        <v>1.70876303870558E-2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3" t="str">
        <f>+[5]Cuadro175!C13</f>
        <v>Batería</v>
      </c>
      <c r="C34" s="61">
        <f>+[5]Cuadro175!D13</f>
        <v>-1.74</v>
      </c>
      <c r="D34" s="61">
        <f>+[5]Cuadro175!E13</f>
        <v>-7.0484050350380905E-4</v>
      </c>
      <c r="E34" s="60">
        <f>+[5]Cuadro175!F13</f>
        <v>-2.7</v>
      </c>
      <c r="F34" s="60">
        <f>+[5]Cuadro175!G13</f>
        <v>-1.08348640199398E-3</v>
      </c>
      <c r="G34" s="59">
        <f>+[5]Cuadro175!H13</f>
        <v>0.59</v>
      </c>
      <c r="H34" s="61">
        <f>+[5]Cuadro175!I13</f>
        <v>3.8342412432996402E-4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3" t="str">
        <f>+[5]Cuadro175!C14</f>
        <v>Llantas</v>
      </c>
      <c r="C35" s="61">
        <f>+[5]Cuadro175!D14</f>
        <v>2.78</v>
      </c>
      <c r="D35" s="61">
        <f>+[5]Cuadro175!E14</f>
        <v>8.7256656562926301E-4</v>
      </c>
      <c r="E35" s="60">
        <f>+[5]Cuadro175!F14</f>
        <v>1.32</v>
      </c>
      <c r="F35" s="60">
        <f>+[5]Cuadro175!G14</f>
        <v>2.3797553171440701E-4</v>
      </c>
      <c r="G35" s="59">
        <f>+[5]Cuadro175!H14</f>
        <v>0</v>
      </c>
      <c r="H35" s="61">
        <f>+[5]Cuadro175!I14</f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0"/>
      <c r="D38" s="190"/>
      <c r="E38" s="190"/>
      <c r="F38" s="190"/>
      <c r="G38" s="190"/>
      <c r="H38" s="19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8:D38"/>
    <mergeCell ref="E38:F38"/>
    <mergeCell ref="G38:H38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228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+[5]Cuadro176!C2</f>
        <v>Trans publico</v>
      </c>
      <c r="C13" s="64">
        <f>+[5]Cuadro176!D2</f>
        <v>3.7</v>
      </c>
      <c r="D13" s="64">
        <f>+[5]Cuadro176!E2</f>
        <v>0.23402039389406201</v>
      </c>
      <c r="E13" s="64">
        <f>+[5]Cuadro176!F2</f>
        <v>3.52</v>
      </c>
      <c r="F13" s="64">
        <f>+[5]Cuadro176!G2</f>
        <v>0.260206285387033</v>
      </c>
      <c r="G13" s="64">
        <f>+[5]Cuadro176!H2</f>
        <v>4.6399999999999997</v>
      </c>
      <c r="H13" s="64">
        <f>+[5]Cuadro176!I2</f>
        <v>0.19864107244420601</v>
      </c>
      <c r="I13" s="101"/>
      <c r="J13" s="11"/>
      <c r="K13" s="7"/>
    </row>
    <row r="14" spans="1:22">
      <c r="A14" s="7"/>
      <c r="B14" s="9" t="str">
        <f>+[5]Cuadro176!C3</f>
        <v>Trans urbano</v>
      </c>
      <c r="C14" s="61">
        <f>+[5]Cuadro176!D3</f>
        <v>3.48</v>
      </c>
      <c r="D14" s="61">
        <f>+[5]Cuadro176!E3</f>
        <v>0.183550083792661</v>
      </c>
      <c r="E14" s="60">
        <f>+[5]Cuadro176!F3</f>
        <v>3.44</v>
      </c>
      <c r="F14" s="60">
        <f>+[5]Cuadro176!G3</f>
        <v>0.23602438819358201</v>
      </c>
      <c r="G14" s="59">
        <f>+[5]Cuadro176!H3</f>
        <v>3.67</v>
      </c>
      <c r="H14" s="61">
        <f>+[5]Cuadro176!I3</f>
        <v>7.3349060076080497E-2</v>
      </c>
      <c r="I14" s="129"/>
      <c r="J14" s="11"/>
      <c r="K14" s="7"/>
    </row>
    <row r="15" spans="1:22">
      <c r="A15" s="7"/>
      <c r="B15" s="9" t="str">
        <f>+[5]Cuadro176!C4</f>
        <v>Trans Intermunicip</v>
      </c>
      <c r="C15" s="59">
        <f>+[5]Cuadro176!D4</f>
        <v>4.0199999999999996</v>
      </c>
      <c r="D15" s="59">
        <f>+[5]Cuadro176!E4</f>
        <v>2.2499841010051602E-2</v>
      </c>
      <c r="E15" s="60">
        <f>+[5]Cuadro176!F4</f>
        <v>4.49</v>
      </c>
      <c r="F15" s="60">
        <f>+[5]Cuadro176!G4</f>
        <v>2.2776636446326399E-2</v>
      </c>
      <c r="G15" s="59">
        <f>+[5]Cuadro176!H4</f>
        <v>3.58</v>
      </c>
      <c r="H15" s="59">
        <f>+[5]Cuadro176!I4</f>
        <v>9.3772363766629601E-3</v>
      </c>
      <c r="I15" s="129"/>
      <c r="J15" s="11"/>
      <c r="K15" s="7"/>
    </row>
    <row r="16" spans="1:22" s="17" customFormat="1">
      <c r="A16" s="7"/>
      <c r="B16" s="9" t="str">
        <f>+[5]Cuadro176!C5</f>
        <v>Trans Aéreo</v>
      </c>
      <c r="C16" s="59">
        <f>+[5]Cuadro176!D5</f>
        <v>5.81</v>
      </c>
      <c r="D16" s="59">
        <f>+[5]Cuadro176!E5</f>
        <v>2.8494379515169602E-2</v>
      </c>
      <c r="E16" s="60">
        <f>+[5]Cuadro176!F5</f>
        <v>5.81</v>
      </c>
      <c r="F16" s="60">
        <f>+[5]Cuadro176!G5</f>
        <v>1.3637582532023101E-3</v>
      </c>
      <c r="G16" s="59">
        <f>+[5]Cuadro176!H5</f>
        <v>5.81</v>
      </c>
      <c r="H16" s="59">
        <f>+[5]Cuadro176!I5</f>
        <v>0.117384442768543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+[5]Cuadro176!C6</f>
        <v>Trans urbano</v>
      </c>
      <c r="C22" s="64">
        <f>+[5]Cuadro176!D6</f>
        <v>3.48</v>
      </c>
      <c r="D22" s="64">
        <f>+[5]Cuadro176!E6</f>
        <v>0.183550083792661</v>
      </c>
      <c r="E22" s="64">
        <f>+[5]Cuadro176!F6</f>
        <v>3.44</v>
      </c>
      <c r="F22" s="64">
        <f>+[5]Cuadro176!G6</f>
        <v>0.23602438819358201</v>
      </c>
      <c r="G22" s="64">
        <f>+[5]Cuadro176!H6</f>
        <v>3.67</v>
      </c>
      <c r="H22" s="64">
        <f>+[5]Cuadro176!I6</f>
        <v>7.3349060076080497E-2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+[5]Cuadro176!C7</f>
        <v>Bus</v>
      </c>
      <c r="C23" s="61">
        <f>+[5]Cuadro176!D7</f>
        <v>3.24</v>
      </c>
      <c r="D23" s="61">
        <f>+[5]Cuadro176!E7</f>
        <v>8.6309743115565801E-2</v>
      </c>
      <c r="E23" s="60">
        <f>+[5]Cuadro176!F7</f>
        <v>3.24</v>
      </c>
      <c r="F23" s="60">
        <f>+[5]Cuadro176!G7</f>
        <v>0.123660474281654</v>
      </c>
      <c r="G23" s="59">
        <f>+[5]Cuadro176!H7</f>
        <v>3.24</v>
      </c>
      <c r="H23" s="61">
        <f>+[5]Cuadro176!I7</f>
        <v>1.4260901550147601E-2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+[5]Cuadro176!C8</f>
        <v>Buseta</v>
      </c>
      <c r="C24" s="61">
        <f>+[5]Cuadro176!D8</f>
        <v>3.72</v>
      </c>
      <c r="D24" s="61">
        <f>+[5]Cuadro176!E8</f>
        <v>4.6351361318119101E-2</v>
      </c>
      <c r="E24" s="60">
        <f>+[5]Cuadro176!F8</f>
        <v>3.72</v>
      </c>
      <c r="F24" s="60">
        <f>+[5]Cuadro176!G8</f>
        <v>6.9411767354051496E-2</v>
      </c>
      <c r="G24" s="59">
        <f>+[5]Cuadro176!H8</f>
        <v>3.72</v>
      </c>
      <c r="H24" s="61">
        <f>+[5]Cuadro176!I8</f>
        <v>3.6805776772781398E-3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+[5]Cuadro176!C9</f>
        <v>Taxi</v>
      </c>
      <c r="C25" s="61">
        <f>+[5]Cuadro176!D9</f>
        <v>3.81</v>
      </c>
      <c r="D25" s="61">
        <f>+[5]Cuadro176!E9</f>
        <v>3.5951466773541101E-2</v>
      </c>
      <c r="E25" s="60">
        <f>+[5]Cuadro176!F9</f>
        <v>3.81</v>
      </c>
      <c r="F25" s="60">
        <f>+[5]Cuadro176!G9</f>
        <v>2.11295277575431E-2</v>
      </c>
      <c r="G25" s="59">
        <f>+[5]Cuadro176!H9</f>
        <v>3.81</v>
      </c>
      <c r="H25" s="61">
        <f>+[5]Cuadro176!I9</f>
        <v>5.4359185409777397E-2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+[5]Cuadro176!C10</f>
        <v>Otros Trans Urbano</v>
      </c>
      <c r="C26" s="61">
        <f>+[5]Cuadro176!D10</f>
        <v>3.54</v>
      </c>
      <c r="D26" s="61">
        <f>+[5]Cuadro176!E10</f>
        <v>1.4900404948620801E-2</v>
      </c>
      <c r="E26" s="60">
        <f>+[5]Cuadro176!F10</f>
        <v>3.54</v>
      </c>
      <c r="F26" s="60">
        <f>+[5]Cuadro176!G10</f>
        <v>2.2087898486861199E-2</v>
      </c>
      <c r="G26" s="59">
        <f>+[5]Cuadro176!H10</f>
        <v>3.54</v>
      </c>
      <c r="H26" s="61">
        <f>+[5]Cuadro176!I10</f>
        <v>1.1586443830302101E-3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+[5]Cuadro176!C11</f>
        <v>Trans Intermunicip</v>
      </c>
      <c r="C32" s="64">
        <f>+[5]Cuadro176!D11</f>
        <v>4.0199999999999996</v>
      </c>
      <c r="D32" s="64">
        <f>+[5]Cuadro176!E11</f>
        <v>2.2499841010051602E-2</v>
      </c>
      <c r="E32" s="64">
        <f>+[5]Cuadro176!F11</f>
        <v>4.49</v>
      </c>
      <c r="F32" s="64">
        <f>+[5]Cuadro176!G11</f>
        <v>2.2776636446326399E-2</v>
      </c>
      <c r="G32" s="64">
        <f>+[5]Cuadro176!H11</f>
        <v>3.58</v>
      </c>
      <c r="H32" s="64">
        <f>+[5]Cuadro176!I11</f>
        <v>9.3772363766629601E-3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+[5]Cuadro176!C12</f>
        <v>Bus Intermunicipal</v>
      </c>
      <c r="C33" s="61">
        <f>+[5]Cuadro176!D12</f>
        <v>3.57</v>
      </c>
      <c r="D33" s="61">
        <f>+[5]Cuadro176!E12</f>
        <v>7.7764503065386199E-3</v>
      </c>
      <c r="E33" s="60">
        <f>+[5]Cuadro176!F12</f>
        <v>3.57</v>
      </c>
      <c r="F33" s="60">
        <f>+[5]Cuadro176!G12</f>
        <v>8.0175653866750799E-3</v>
      </c>
      <c r="G33" s="59">
        <f>+[5]Cuadro176!H12</f>
        <v>3.57</v>
      </c>
      <c r="H33" s="61">
        <f>+[5]Cuadro176!I12</f>
        <v>2.2724301573142999E-5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+[5]Cuadro176!C13</f>
        <v>Otro Trans intermu</v>
      </c>
      <c r="C34" s="61">
        <f>+[5]Cuadro176!D13</f>
        <v>4.3</v>
      </c>
      <c r="D34" s="61">
        <f>+[5]Cuadro176!E13</f>
        <v>1.47002621549484E-2</v>
      </c>
      <c r="E34" s="60">
        <f>+[5]Cuadro176!F13</f>
        <v>5.23</v>
      </c>
      <c r="F34" s="60">
        <f>+[5]Cuadro176!G13</f>
        <v>1.47842637115064E-2</v>
      </c>
      <c r="G34" s="59">
        <f>+[5]Cuadro176!H13</f>
        <v>3.58</v>
      </c>
      <c r="H34" s="61">
        <f>+[5]Cuadro176!I13</f>
        <v>9.3549129779966107E-3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0"/>
      <c r="D35" s="190"/>
      <c r="E35" s="190"/>
      <c r="F35" s="190"/>
      <c r="G35" s="190"/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3" t="s">
        <v>225</v>
      </c>
      <c r="D37" s="183"/>
      <c r="E37" s="183" t="s">
        <v>69</v>
      </c>
      <c r="F37" s="183"/>
      <c r="G37" s="183" t="s">
        <v>70</v>
      </c>
      <c r="H37" s="18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 t="s">
        <v>146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tr">
        <f>+[5]Cuadro176!C14</f>
        <v>Trans Aéreo</v>
      </c>
      <c r="C40" s="64">
        <f>+[5]Cuadro176!D14</f>
        <v>5.81</v>
      </c>
      <c r="D40" s="64">
        <f>+[5]Cuadro176!E14</f>
        <v>2.8494379515169602E-2</v>
      </c>
      <c r="E40" s="64">
        <f>+[5]Cuadro176!F14</f>
        <v>5.81</v>
      </c>
      <c r="F40" s="64">
        <f>+[5]Cuadro176!G14</f>
        <v>1.3637582532023101E-3</v>
      </c>
      <c r="G40" s="64">
        <f>+[5]Cuadro176!H14</f>
        <v>5.81</v>
      </c>
      <c r="H40" s="64">
        <f>+[5]Cuadro176!I14</f>
        <v>0.117384442768543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tr">
        <f>+[5]Cuadro176!C15</f>
        <v>Pasaje aéreo</v>
      </c>
      <c r="C41" s="61">
        <f>+[5]Cuadro176!D15</f>
        <v>5.81</v>
      </c>
      <c r="D41" s="61">
        <f>+[5]Cuadro176!E15</f>
        <v>2.8494379515169602E-2</v>
      </c>
      <c r="E41" s="60">
        <f>+[5]Cuadro176!F15</f>
        <v>5.81</v>
      </c>
      <c r="F41" s="60">
        <f>+[5]Cuadro176!G15</f>
        <v>1.3637582532023101E-3</v>
      </c>
      <c r="G41" s="59">
        <f>+[5]Cuadro176!H15</f>
        <v>5.81</v>
      </c>
      <c r="H41" s="61">
        <f>+[5]Cuadro176!I15</f>
        <v>0.117384442768543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0"/>
      <c r="C42" s="190"/>
      <c r="D42" s="190"/>
      <c r="E42" s="190"/>
      <c r="F42" s="190"/>
      <c r="G42" s="190"/>
      <c r="H42" s="19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120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+[5]Cuadro177!C2</f>
        <v>Transporte</v>
      </c>
      <c r="C13" s="64">
        <f>+[5]Cuadro177!D2</f>
        <v>1.77</v>
      </c>
      <c r="D13" s="64">
        <f>+[5]Cuadro177!E2</f>
        <v>0.26388654074081902</v>
      </c>
      <c r="E13" s="64">
        <f>+[5]Cuadro177!F2</f>
        <v>2.66</v>
      </c>
      <c r="F13" s="64">
        <f>+[5]Cuadro177!G2</f>
        <v>0.31100128706453301</v>
      </c>
      <c r="G13" s="64">
        <f>+[5]Cuadro177!H2</f>
        <v>0.61</v>
      </c>
      <c r="H13" s="64">
        <f>+[5]Cuadro177!I2</f>
        <v>0.12093076870871799</v>
      </c>
      <c r="I13" s="98"/>
      <c r="J13" s="98"/>
      <c r="K13" s="98"/>
      <c r="L13" s="11"/>
      <c r="M13" s="7"/>
    </row>
    <row r="14" spans="1:22">
      <c r="A14" s="7"/>
      <c r="B14" s="152" t="str">
        <f>+[5]Cuadro177!C3</f>
        <v>Combustible carro</v>
      </c>
      <c r="C14" s="59">
        <f>+[5]Cuadro177!D3</f>
        <v>6.08</v>
      </c>
      <c r="D14" s="59">
        <f>+[5]Cuadro177!E3</f>
        <v>0.15296210291879</v>
      </c>
      <c r="E14" s="60">
        <f>+[5]Cuadro177!F3</f>
        <v>6.06</v>
      </c>
      <c r="F14" s="60">
        <f>+[5]Cuadro177!G3</f>
        <v>9.0381375296397504E-2</v>
      </c>
      <c r="G14" s="59">
        <f>+[5]Cuadro177!H3</f>
        <v>6.18</v>
      </c>
      <c r="H14" s="59">
        <f>+[5]Cuadro177!I3</f>
        <v>0.19601552839408901</v>
      </c>
      <c r="I14" s="93">
        <f>+[5]Cuadro177!J3</f>
        <v>1</v>
      </c>
      <c r="J14" s="94">
        <f>+[5]Cuadro177!K3</f>
        <v>2</v>
      </c>
      <c r="K14" s="93">
        <f>+[5]Cuadro177!L3</f>
        <v>1</v>
      </c>
      <c r="L14" s="11"/>
      <c r="M14" s="7"/>
    </row>
    <row r="15" spans="1:22">
      <c r="A15" s="7"/>
      <c r="B15" s="152" t="str">
        <f>+[5]Cuadro177!C4</f>
        <v>Bus</v>
      </c>
      <c r="C15" s="59">
        <f>+[5]Cuadro177!D4</f>
        <v>3.24</v>
      </c>
      <c r="D15" s="59">
        <f>+[5]Cuadro177!E4</f>
        <v>8.6309743115565801E-2</v>
      </c>
      <c r="E15" s="60">
        <f>+[5]Cuadro177!F4</f>
        <v>3.24</v>
      </c>
      <c r="F15" s="60">
        <f>+[5]Cuadro177!G4</f>
        <v>0.123660474281654</v>
      </c>
      <c r="G15" s="59">
        <f>+[5]Cuadro177!H4</f>
        <v>3.24</v>
      </c>
      <c r="H15" s="59">
        <f>+[5]Cuadro177!I4</f>
        <v>1.4260901550147601E-2</v>
      </c>
      <c r="I15" s="93">
        <f>+[5]Cuadro177!J4</f>
        <v>2</v>
      </c>
      <c r="J15" s="94">
        <f>+[5]Cuadro177!K4</f>
        <v>1</v>
      </c>
      <c r="K15" s="93">
        <f>+[5]Cuadro177!L4</f>
        <v>6</v>
      </c>
      <c r="L15" s="11"/>
      <c r="M15" s="7"/>
      <c r="O15" s="53"/>
    </row>
    <row r="16" spans="1:22">
      <c r="A16" s="7"/>
      <c r="B16" s="152" t="str">
        <f>+[5]Cuadro177!C5</f>
        <v>Buseta</v>
      </c>
      <c r="C16" s="59">
        <f>+[5]Cuadro177!D5</f>
        <v>3.72</v>
      </c>
      <c r="D16" s="59">
        <f>+[5]Cuadro177!E5</f>
        <v>4.6351361318119101E-2</v>
      </c>
      <c r="E16" s="60">
        <f>+[5]Cuadro177!F5</f>
        <v>3.72</v>
      </c>
      <c r="F16" s="60">
        <f>+[5]Cuadro177!G5</f>
        <v>6.9411767354051496E-2</v>
      </c>
      <c r="G16" s="59">
        <f>+[5]Cuadro177!H5</f>
        <v>3.72</v>
      </c>
      <c r="H16" s="59">
        <f>+[5]Cuadro177!I5</f>
        <v>3.6805776772781398E-3</v>
      </c>
      <c r="I16" s="93">
        <f>+[5]Cuadro177!J5</f>
        <v>3</v>
      </c>
      <c r="J16" s="94">
        <f>+[5]Cuadro177!K5</f>
        <v>3</v>
      </c>
      <c r="K16" s="93">
        <f>+[5]Cuadro177!L5</f>
        <v>8</v>
      </c>
      <c r="L16" s="11"/>
      <c r="M16" s="7"/>
      <c r="O16" s="18"/>
    </row>
    <row r="17" spans="1:17">
      <c r="A17" s="7"/>
      <c r="B17" s="152" t="str">
        <f>+[5]Cuadro177!C6</f>
        <v>Taxi</v>
      </c>
      <c r="C17" s="59">
        <f>+[5]Cuadro177!D6</f>
        <v>3.81</v>
      </c>
      <c r="D17" s="59">
        <f>+[5]Cuadro177!E6</f>
        <v>3.5951466773541101E-2</v>
      </c>
      <c r="E17" s="60">
        <f>+[5]Cuadro177!F6</f>
        <v>3.81</v>
      </c>
      <c r="F17" s="60">
        <f>+[5]Cuadro177!G6</f>
        <v>2.11295277575431E-2</v>
      </c>
      <c r="G17" s="59">
        <f>+[5]Cuadro177!H6</f>
        <v>3.81</v>
      </c>
      <c r="H17" s="59">
        <f>+[5]Cuadro177!I6</f>
        <v>5.4359185409777397E-2</v>
      </c>
      <c r="I17" s="93">
        <f>+[5]Cuadro177!J6</f>
        <v>4</v>
      </c>
      <c r="J17" s="94">
        <f>+[5]Cuadro177!K6</f>
        <v>5</v>
      </c>
      <c r="K17" s="93">
        <f>+[5]Cuadro177!L6</f>
        <v>3</v>
      </c>
      <c r="L17" s="11"/>
      <c r="M17" s="7"/>
    </row>
    <row r="18" spans="1:17">
      <c r="A18" s="7"/>
      <c r="B18" s="152" t="str">
        <f>+[5]Cuadro177!C7</f>
        <v>Pasaje aéreo</v>
      </c>
      <c r="C18" s="59">
        <f>+[5]Cuadro177!D7</f>
        <v>5.81</v>
      </c>
      <c r="D18" s="59">
        <f>+[5]Cuadro177!E7</f>
        <v>2.8494379515169602E-2</v>
      </c>
      <c r="E18" s="60">
        <f>+[5]Cuadro177!F7</f>
        <v>5.81</v>
      </c>
      <c r="F18" s="60">
        <f>+[5]Cuadro177!G7</f>
        <v>1.3637582532023101E-3</v>
      </c>
      <c r="G18" s="59">
        <f>+[5]Cuadro177!H7</f>
        <v>5.81</v>
      </c>
      <c r="H18" s="59">
        <f>+[5]Cuadro177!I7</f>
        <v>0.117384442768543</v>
      </c>
      <c r="I18" s="93">
        <f>+[5]Cuadro177!J7</f>
        <v>5</v>
      </c>
      <c r="J18" s="94">
        <f>+[5]Cuadro177!K7</f>
        <v>11</v>
      </c>
      <c r="K18" s="93">
        <f>+[5]Cuadro177!L7</f>
        <v>2</v>
      </c>
      <c r="L18" s="11"/>
      <c r="M18" s="7"/>
    </row>
    <row r="19" spans="1:17">
      <c r="A19" s="7"/>
      <c r="B19" s="152" t="str">
        <f>+[5]Cuadro177!C8</f>
        <v>Serv. Parqueadero</v>
      </c>
      <c r="C19" s="59">
        <f>+[5]Cuadro177!D8</f>
        <v>5.59</v>
      </c>
      <c r="D19" s="59">
        <f>+[5]Cuadro177!E8</f>
        <v>1.9525900843160901E-2</v>
      </c>
      <c r="E19" s="60">
        <f>+[5]Cuadro177!F8</f>
        <v>4.9400000000000004</v>
      </c>
      <c r="F19" s="60">
        <f>+[5]Cuadro177!G8</f>
        <v>1.27728171237579E-2</v>
      </c>
      <c r="G19" s="59">
        <f>+[5]Cuadro177!H8</f>
        <v>6.32</v>
      </c>
      <c r="H19" s="59">
        <f>+[5]Cuadro177!I8</f>
        <v>4.1601735742031402E-2</v>
      </c>
      <c r="I19" s="93">
        <f>+[5]Cuadro177!J8</f>
        <v>6</v>
      </c>
      <c r="J19" s="94">
        <f>+[5]Cuadro177!K8</f>
        <v>8</v>
      </c>
      <c r="K19" s="93">
        <f>+[5]Cuadro177!L8</f>
        <v>4</v>
      </c>
      <c r="L19" s="11"/>
      <c r="M19" s="7"/>
    </row>
    <row r="20" spans="1:17">
      <c r="A20" s="7"/>
      <c r="B20" s="152" t="str">
        <f>+[5]Cuadro177!C9</f>
        <v>Otros Trans Urbano</v>
      </c>
      <c r="C20" s="59">
        <f>+[5]Cuadro177!D9</f>
        <v>3.54</v>
      </c>
      <c r="D20" s="59">
        <f>+[5]Cuadro177!E9</f>
        <v>1.4900404948620801E-2</v>
      </c>
      <c r="E20" s="60">
        <f>+[5]Cuadro177!F9</f>
        <v>3.54</v>
      </c>
      <c r="F20" s="60">
        <f>+[5]Cuadro177!G9</f>
        <v>2.2087898486861199E-2</v>
      </c>
      <c r="G20" s="59">
        <f>+[5]Cuadro177!H9</f>
        <v>3.54</v>
      </c>
      <c r="H20" s="59">
        <f>+[5]Cuadro177!I9</f>
        <v>1.1586443830302101E-3</v>
      </c>
      <c r="I20" s="93">
        <f>+[5]Cuadro177!J9</f>
        <v>7</v>
      </c>
      <c r="J20" s="94">
        <f>+[5]Cuadro177!K9</f>
        <v>4</v>
      </c>
      <c r="K20" s="93">
        <f>+[5]Cuadro177!L9</f>
        <v>9</v>
      </c>
      <c r="L20" s="11"/>
      <c r="M20" s="7"/>
      <c r="P20" s="17"/>
      <c r="Q20" s="17"/>
    </row>
    <row r="21" spans="1:17">
      <c r="A21" s="7"/>
      <c r="B21" s="152" t="str">
        <f>+[5]Cuadro177!C10</f>
        <v>Otro Trans intermu</v>
      </c>
      <c r="C21" s="59">
        <f>+[5]Cuadro177!D10</f>
        <v>4.3</v>
      </c>
      <c r="D21" s="59">
        <f>+[5]Cuadro177!E10</f>
        <v>1.47002621549484E-2</v>
      </c>
      <c r="E21" s="60">
        <f>+[5]Cuadro177!F10</f>
        <v>5.23</v>
      </c>
      <c r="F21" s="60">
        <f>+[5]Cuadro177!G10</f>
        <v>1.47842637115064E-2</v>
      </c>
      <c r="G21" s="59">
        <f>+[5]Cuadro177!H10</f>
        <v>3.58</v>
      </c>
      <c r="H21" s="59">
        <f>+[5]Cuadro177!I10</f>
        <v>9.3549129779966107E-3</v>
      </c>
      <c r="I21" s="93">
        <f>+[5]Cuadro177!J10</f>
        <v>8</v>
      </c>
      <c r="J21" s="94">
        <f>+[5]Cuadro177!K10</f>
        <v>6</v>
      </c>
      <c r="K21" s="93">
        <f>+[5]Cuadro177!L10</f>
        <v>7</v>
      </c>
      <c r="L21" s="11"/>
      <c r="M21" s="7"/>
      <c r="O21" s="56"/>
      <c r="P21" s="56"/>
      <c r="Q21" s="56"/>
    </row>
    <row r="22" spans="1:17">
      <c r="A22" s="7"/>
      <c r="B22" s="152" t="str">
        <f>+[5]Cuadro177!C11</f>
        <v>Serv. Mecánica</v>
      </c>
      <c r="C22" s="59">
        <f>+[5]Cuadro177!D11</f>
        <v>4.3899999999999997</v>
      </c>
      <c r="D22" s="59">
        <f>+[5]Cuadro177!E11</f>
        <v>1.3249355147528501E-2</v>
      </c>
      <c r="E22" s="60">
        <f>+[5]Cuadro177!F11</f>
        <v>5.99</v>
      </c>
      <c r="F22" s="60">
        <f>+[5]Cuadro177!G11</f>
        <v>1.31350667004307E-2</v>
      </c>
      <c r="G22" s="59">
        <f>+[5]Cuadro177!H11</f>
        <v>2.31</v>
      </c>
      <c r="H22" s="59">
        <f>+[5]Cuadro177!I11</f>
        <v>1.70876303870558E-2</v>
      </c>
      <c r="I22" s="93">
        <f>+[5]Cuadro177!J11</f>
        <v>9</v>
      </c>
      <c r="J22" s="94">
        <f>+[5]Cuadro177!K11</f>
        <v>7</v>
      </c>
      <c r="K22" s="93">
        <f>+[5]Cuadro177!L11</f>
        <v>5</v>
      </c>
      <c r="L22" s="11"/>
      <c r="M22" s="7"/>
      <c r="O22" s="56"/>
      <c r="P22" s="56"/>
      <c r="Q22" s="56"/>
    </row>
    <row r="23" spans="1:17">
      <c r="A23" s="7"/>
      <c r="B23" s="152" t="str">
        <f>+[5]Cuadro177!C12</f>
        <v>Bus Intermunicipal</v>
      </c>
      <c r="C23" s="59">
        <f>+[5]Cuadro177!D12</f>
        <v>3.57</v>
      </c>
      <c r="D23" s="59">
        <f>+[5]Cuadro177!E12</f>
        <v>7.7764503065386199E-3</v>
      </c>
      <c r="E23" s="60">
        <f>+[5]Cuadro177!F12</f>
        <v>3.57</v>
      </c>
      <c r="F23" s="60">
        <f>+[5]Cuadro177!G12</f>
        <v>8.0175653866750799E-3</v>
      </c>
      <c r="G23" s="59">
        <f>+[5]Cuadro177!H12</f>
        <v>3.57</v>
      </c>
      <c r="H23" s="59">
        <f>+[5]Cuadro177!I12</f>
        <v>2.2724301573142999E-5</v>
      </c>
      <c r="I23" s="93">
        <f>+[5]Cuadro177!J12</f>
        <v>10</v>
      </c>
      <c r="J23" s="94">
        <f>+[5]Cuadro177!K12</f>
        <v>9</v>
      </c>
      <c r="K23" s="93">
        <f>+[5]Cuadro177!L12</f>
        <v>11</v>
      </c>
      <c r="L23" s="11"/>
      <c r="M23" s="7"/>
      <c r="O23" s="56"/>
      <c r="P23" s="56"/>
      <c r="Q23" s="56"/>
    </row>
    <row r="24" spans="1:17">
      <c r="A24" s="7"/>
      <c r="B24" s="152" t="str">
        <f>+[5]Cuadro177!C13</f>
        <v>Aceite carros</v>
      </c>
      <c r="C24" s="59">
        <f>+[5]Cuadro177!D13</f>
        <v>4.09</v>
      </c>
      <c r="D24" s="59">
        <f>+[5]Cuadro177!E13</f>
        <v>5.9214941920165401E-3</v>
      </c>
      <c r="E24" s="60">
        <f>+[5]Cuadro177!F13</f>
        <v>6.46</v>
      </c>
      <c r="F24" s="60">
        <f>+[5]Cuadro177!G13</f>
        <v>6.1685484727253001E-3</v>
      </c>
      <c r="G24" s="59">
        <f>+[5]Cuadro177!H13</f>
        <v>-1.8</v>
      </c>
      <c r="H24" s="59">
        <f>+[5]Cuadro177!I13</f>
        <v>-4.2194196924363698E-3</v>
      </c>
      <c r="I24" s="93">
        <f>+[5]Cuadro177!J13</f>
        <v>11</v>
      </c>
      <c r="J24" s="94">
        <f>+[5]Cuadro177!K13</f>
        <v>10</v>
      </c>
      <c r="K24" s="93">
        <f>+[5]Cuadro177!L13</f>
        <v>14</v>
      </c>
      <c r="L24" s="11"/>
      <c r="M24" s="7"/>
    </row>
    <row r="25" spans="1:17">
      <c r="A25" s="7"/>
      <c r="B25" s="154" t="str">
        <f>+[5]Cuadro177!C14</f>
        <v>Llantas</v>
      </c>
      <c r="C25" s="59">
        <f>+[5]Cuadro177!D14</f>
        <v>2.78</v>
      </c>
      <c r="D25" s="59">
        <f>+[5]Cuadro177!E14</f>
        <v>8.7256656562926301E-4</v>
      </c>
      <c r="E25" s="60">
        <f>+[5]Cuadro177!F14</f>
        <v>1.32</v>
      </c>
      <c r="F25" s="60">
        <f>+[5]Cuadro177!G14</f>
        <v>2.3797553171440701E-4</v>
      </c>
      <c r="G25" s="59">
        <f>+[5]Cuadro177!H14</f>
        <v>0</v>
      </c>
      <c r="H25" s="59">
        <f>+[5]Cuadro177!I14</f>
        <v>0</v>
      </c>
      <c r="I25" s="93">
        <f>+[5]Cuadro177!J14</f>
        <v>12</v>
      </c>
      <c r="J25" s="94">
        <f>+[5]Cuadro177!K14</f>
        <v>12</v>
      </c>
      <c r="K25" s="93">
        <f>+[5]Cuadro177!L14</f>
        <v>12</v>
      </c>
      <c r="L25" s="11"/>
      <c r="M25" s="7"/>
    </row>
    <row r="26" spans="1:17">
      <c r="A26" s="7"/>
      <c r="B26" s="152" t="str">
        <f>+[5]Cuadro177!C15</f>
        <v>Batería</v>
      </c>
      <c r="C26" s="59">
        <f>+[5]Cuadro177!D15</f>
        <v>-1.74</v>
      </c>
      <c r="D26" s="59">
        <f>+[5]Cuadro177!E15</f>
        <v>-7.0484050350380905E-4</v>
      </c>
      <c r="E26" s="60">
        <f>+[5]Cuadro177!F15</f>
        <v>-2.7</v>
      </c>
      <c r="F26" s="60">
        <f>+[5]Cuadro177!G15</f>
        <v>-1.08348640199398E-3</v>
      </c>
      <c r="G26" s="59">
        <f>+[5]Cuadro177!H15</f>
        <v>0.59</v>
      </c>
      <c r="H26" s="59">
        <f>+[5]Cuadro177!I15</f>
        <v>3.8342412432996402E-4</v>
      </c>
      <c r="I26" s="93">
        <f>+[5]Cuadro177!J15</f>
        <v>13</v>
      </c>
      <c r="J26" s="94">
        <f>+[5]Cuadro177!K15</f>
        <v>13</v>
      </c>
      <c r="K26" s="93">
        <f>+[5]Cuadro177!L15</f>
        <v>10</v>
      </c>
      <c r="L26" s="11"/>
      <c r="M26" s="7"/>
    </row>
    <row r="27" spans="1:17">
      <c r="A27" s="7"/>
      <c r="B27" s="152" t="str">
        <f>+[5]Cuadro177!C16</f>
        <v>Otro transporte</v>
      </c>
      <c r="C27" s="59">
        <f>+[5]Cuadro177!D16</f>
        <v>-3.29</v>
      </c>
      <c r="D27" s="59">
        <f>+[5]Cuadro177!E16</f>
        <v>-8.0555340266411906E-3</v>
      </c>
      <c r="E27" s="60">
        <f>+[5]Cuadro177!F16</f>
        <v>-3.12</v>
      </c>
      <c r="F27" s="60">
        <f>+[5]Cuadro177!G16</f>
        <v>-1.89084877065121E-2</v>
      </c>
      <c r="G27" s="59">
        <f>+[5]Cuadro177!H16</f>
        <v>-2.83</v>
      </c>
      <c r="H27" s="59">
        <f>+[5]Cuadro177!I16</f>
        <v>-2.3376874346619399E-4</v>
      </c>
      <c r="I27" s="93">
        <f>+[5]Cuadro177!J16</f>
        <v>14</v>
      </c>
      <c r="J27" s="94">
        <f>+[5]Cuadro177!K16</f>
        <v>14</v>
      </c>
      <c r="K27" s="93">
        <f>+[5]Cuadro177!L16</f>
        <v>13</v>
      </c>
      <c r="L27" s="11"/>
      <c r="M27" s="7"/>
    </row>
    <row r="28" spans="1:17">
      <c r="A28" s="7"/>
      <c r="B28" s="152" t="str">
        <f>+[5]Cuadro177!C17</f>
        <v>Vehículos</v>
      </c>
      <c r="C28" s="59">
        <f>+[5]Cuadro177!D17</f>
        <v>-2.82</v>
      </c>
      <c r="D28" s="59">
        <f>+[5]Cuadro177!E17</f>
        <v>-0.13976944577812001</v>
      </c>
      <c r="E28" s="60">
        <f>+[5]Cuadro177!F17</f>
        <v>-2.82</v>
      </c>
      <c r="F28" s="60">
        <f>+[5]Cuadro177!G17</f>
        <v>-4.4311472265396203E-2</v>
      </c>
      <c r="G28" s="59">
        <f>+[5]Cuadro177!H17</f>
        <v>-2.82</v>
      </c>
      <c r="H28" s="59">
        <f>+[5]Cuadro177!I17</f>
        <v>-0.30081482339069798</v>
      </c>
      <c r="I28" s="93">
        <f>+[5]Cuadro177!J17</f>
        <v>15</v>
      </c>
      <c r="J28" s="94">
        <f>+[5]Cuadro177!K17</f>
        <v>15</v>
      </c>
      <c r="K28" s="93">
        <f>+[5]Cuadro177!L17</f>
        <v>15</v>
      </c>
      <c r="L28" s="11"/>
      <c r="M28" s="7"/>
      <c r="N28" s="70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21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180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+[5]Cuadro178!C2</f>
        <v>Comunicaciones</v>
      </c>
      <c r="C13" s="64">
        <f>+[5]Cuadro178!D2</f>
        <v>2.21</v>
      </c>
      <c r="D13" s="64">
        <f>+[5]Cuadro178!E2</f>
        <v>8.1819373995977204E-2</v>
      </c>
      <c r="E13" s="64">
        <f>+[5]Cuadro178!F2</f>
        <v>5.91</v>
      </c>
      <c r="F13" s="64">
        <f>+[5]Cuadro178!G2</f>
        <v>0.195367852857634</v>
      </c>
      <c r="G13" s="64">
        <f>+[5]Cuadro178!H2</f>
        <v>0.64</v>
      </c>
      <c r="H13" s="64">
        <f>+[5]Cuadro178!I2</f>
        <v>2.5145401627591001E-2</v>
      </c>
      <c r="I13" s="98"/>
      <c r="J13" s="98"/>
      <c r="K13" s="98"/>
      <c r="L13" s="11"/>
      <c r="M13" s="7"/>
    </row>
    <row r="14" spans="1:22">
      <c r="A14" s="7"/>
      <c r="B14" s="32" t="str">
        <f>+[5]Cuadro178!C3</f>
        <v>Comunicación</v>
      </c>
      <c r="C14" s="59">
        <f>+[5]Cuadro178!D3</f>
        <v>2.21</v>
      </c>
      <c r="D14" s="59">
        <f>+[5]Cuadro178!E3</f>
        <v>8.1819373995977204E-2</v>
      </c>
      <c r="E14" s="60">
        <f>+[5]Cuadro178!F3</f>
        <v>5.91</v>
      </c>
      <c r="F14" s="60">
        <f>+[5]Cuadro178!G3</f>
        <v>0.195367852857634</v>
      </c>
      <c r="G14" s="59">
        <f>+[5]Cuadro178!H3</f>
        <v>0.64</v>
      </c>
      <c r="H14" s="59">
        <f>+[5]Cuadro178!I3</f>
        <v>2.5145401627591001E-2</v>
      </c>
      <c r="I14" s="93">
        <f>+[5]Cuadro178!J3</f>
        <v>1</v>
      </c>
      <c r="J14" s="94">
        <f>+[5]Cuadro178!K3</f>
        <v>1</v>
      </c>
      <c r="K14" s="93">
        <f>+[5]Cuadro178!L3</f>
        <v>1</v>
      </c>
      <c r="L14" s="11"/>
      <c r="M14" s="7"/>
    </row>
    <row r="15" spans="1:22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>
      <c r="A18" s="7"/>
      <c r="B18" s="9"/>
      <c r="C18" s="184" t="s">
        <v>222</v>
      </c>
      <c r="D18" s="184"/>
      <c r="E18" s="184"/>
      <c r="F18" s="184"/>
      <c r="G18" s="184"/>
      <c r="H18" s="184"/>
      <c r="I18" s="184"/>
      <c r="J18" s="184"/>
      <c r="K18" s="184"/>
      <c r="L18" s="11"/>
      <c r="M18" s="7"/>
      <c r="O18" s="56"/>
      <c r="P18" s="56"/>
      <c r="Q18" s="56"/>
      <c r="R18" s="80"/>
      <c r="S18" s="81"/>
      <c r="T18" s="81"/>
      <c r="U18" s="82"/>
    </row>
    <row r="19" spans="1:21">
      <c r="A19" s="7"/>
      <c r="B19" s="9"/>
      <c r="C19" s="182" t="s">
        <v>775</v>
      </c>
      <c r="D19" s="182"/>
      <c r="E19" s="182"/>
      <c r="F19" s="182"/>
      <c r="G19" s="182"/>
      <c r="H19" s="182"/>
      <c r="I19" s="182"/>
      <c r="J19" s="182"/>
      <c r="K19" s="182"/>
      <c r="L19" s="11"/>
      <c r="M19" s="7"/>
      <c r="O19" s="56"/>
      <c r="P19" s="56"/>
      <c r="Q19" s="56"/>
      <c r="R19" s="80"/>
      <c r="S19" s="81"/>
      <c r="T19" s="81"/>
      <c r="U19" s="82"/>
    </row>
    <row r="20" spans="1:21">
      <c r="A20" s="7"/>
      <c r="D20" s="9"/>
      <c r="E20" s="98">
        <v>2010</v>
      </c>
      <c r="F20" s="98">
        <v>2011</v>
      </c>
      <c r="G20" s="98">
        <v>2012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>
      <c r="A21" s="7"/>
      <c r="D21" s="9" t="s">
        <v>6</v>
      </c>
      <c r="E21" s="61">
        <f>+[5]Cuadro178a!B2</f>
        <v>0.41</v>
      </c>
      <c r="F21" s="60">
        <f>+[5]Cuadro178a!C2</f>
        <v>-0.38</v>
      </c>
      <c r="G21" s="59">
        <f>+[5]Cuadro178a!D2</f>
        <v>2.21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D22" s="9" t="s">
        <v>4</v>
      </c>
      <c r="E22" s="59">
        <f>+[5]Cuadro178a!B3</f>
        <v>1.01</v>
      </c>
      <c r="F22" s="60">
        <f>+[5]Cuadro178a!C3</f>
        <v>-0.03</v>
      </c>
      <c r="G22" s="59">
        <f>+[5]Cuadro178a!D3</f>
        <v>2.5099999999999998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187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786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+[5]Cuadro179!C2</f>
        <v>Comunicación</v>
      </c>
      <c r="C13" s="64">
        <f>+[5]Cuadro179!D2</f>
        <v>2.21</v>
      </c>
      <c r="D13" s="64">
        <f>+[5]Cuadro179!E2</f>
        <v>8.1819373995977204E-2</v>
      </c>
      <c r="E13" s="64">
        <f>+[5]Cuadro179!F2</f>
        <v>5.91</v>
      </c>
      <c r="F13" s="64">
        <f>+[5]Cuadro179!G2</f>
        <v>0.195367852857634</v>
      </c>
      <c r="G13" s="64">
        <f>+[5]Cuadro179!H2</f>
        <v>0.64</v>
      </c>
      <c r="H13" s="64">
        <f>+[5]Cuadro179!I2</f>
        <v>2.5145401627591001E-2</v>
      </c>
      <c r="I13" s="101"/>
      <c r="J13" s="11"/>
      <c r="K13" s="7"/>
    </row>
    <row r="14" spans="1:22">
      <c r="A14" s="7"/>
      <c r="B14" s="9" t="str">
        <f>+[5]Cuadro179!C3</f>
        <v>Serv. Correo</v>
      </c>
      <c r="C14" s="61">
        <f>+[5]Cuadro179!D3</f>
        <v>6.79</v>
      </c>
      <c r="D14" s="61">
        <f>+[5]Cuadro179!E3</f>
        <v>2.7627371684854399E-3</v>
      </c>
      <c r="E14" s="60">
        <f>+[5]Cuadro179!F3</f>
        <v>6.61</v>
      </c>
      <c r="F14" s="60">
        <f>+[5]Cuadro179!G3</f>
        <v>2.9048974739293298E-3</v>
      </c>
      <c r="G14" s="59">
        <f>+[5]Cuadro179!H3</f>
        <v>6.82</v>
      </c>
      <c r="H14" s="61">
        <f>+[5]Cuadro179!I3</f>
        <v>7.0877229100018205E-4</v>
      </c>
      <c r="I14" s="129"/>
      <c r="J14" s="11"/>
      <c r="K14" s="7"/>
    </row>
    <row r="15" spans="1:22">
      <c r="A15" s="7"/>
      <c r="B15" s="9" t="str">
        <f>+[5]Cuadro179!C4</f>
        <v>Serv. Telefonía</v>
      </c>
      <c r="C15" s="59">
        <f>+[5]Cuadro179!D4</f>
        <v>2.68</v>
      </c>
      <c r="D15" s="59">
        <f>+[5]Cuadro179!E4</f>
        <v>9.5305967537193406E-2</v>
      </c>
      <c r="E15" s="60">
        <f>+[5]Cuadro179!F4</f>
        <v>6.92</v>
      </c>
      <c r="F15" s="60">
        <f>+[5]Cuadro179!G4</f>
        <v>0.21655755178476699</v>
      </c>
      <c r="G15" s="59">
        <f>+[5]Cuadro179!H4</f>
        <v>1.02</v>
      </c>
      <c r="H15" s="59">
        <f>+[5]Cuadro179!I4</f>
        <v>3.8716782088483503E-2</v>
      </c>
      <c r="I15" s="129"/>
      <c r="J15" s="11"/>
      <c r="K15" s="7"/>
    </row>
    <row r="16" spans="1:22" s="17" customFormat="1">
      <c r="A16" s="7"/>
      <c r="B16" s="9" t="str">
        <f>+[5]Cuadro179!C5</f>
        <v>Equipo Tel móvil</v>
      </c>
      <c r="C16" s="59">
        <f>+[5]Cuadro179!D5</f>
        <v>-12.81</v>
      </c>
      <c r="D16" s="59">
        <f>+[5]Cuadro179!E5</f>
        <v>-1.3464333182848599E-2</v>
      </c>
      <c r="E16" s="60">
        <f>+[5]Cuadro179!F5</f>
        <v>-13.67</v>
      </c>
      <c r="F16" s="60">
        <f>+[5]Cuadro179!G5</f>
        <v>-1.8098397767670402E-2</v>
      </c>
      <c r="G16" s="59">
        <f>+[5]Cuadro179!H5</f>
        <v>-10.29</v>
      </c>
      <c r="H16" s="59">
        <f>+[5]Cuadro179!I5</f>
        <v>-1.26760404694668E-2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83" t="s">
        <v>225</v>
      </c>
      <c r="D19" s="183"/>
      <c r="E19" s="183" t="s">
        <v>69</v>
      </c>
      <c r="F19" s="183"/>
      <c r="G19" s="183" t="s">
        <v>70</v>
      </c>
      <c r="H19" s="183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1" t="s">
        <v>146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+[5]Cuadro179!C6</f>
        <v>Serv. Correo</v>
      </c>
      <c r="C22" s="64">
        <f>+[5]Cuadro179!D6</f>
        <v>6.79</v>
      </c>
      <c r="D22" s="64">
        <f>+[5]Cuadro179!E6</f>
        <v>2.7627371684854399E-3</v>
      </c>
      <c r="E22" s="64">
        <f>+[5]Cuadro179!F6</f>
        <v>6.61</v>
      </c>
      <c r="F22" s="64">
        <f>+[5]Cuadro179!G6</f>
        <v>2.9048974739293298E-3</v>
      </c>
      <c r="G22" s="64">
        <f>+[5]Cuadro179!H6</f>
        <v>6.82</v>
      </c>
      <c r="H22" s="64">
        <f>+[5]Cuadro179!I6</f>
        <v>7.0877229100018205E-4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+[5]Cuadro179!C7</f>
        <v>Porte Cartas</v>
      </c>
      <c r="C23" s="61">
        <f>+[5]Cuadro179!D7</f>
        <v>6.79</v>
      </c>
      <c r="D23" s="61">
        <f>+[5]Cuadro179!E7</f>
        <v>2.7627371684854399E-3</v>
      </c>
      <c r="E23" s="60">
        <f>+[5]Cuadro179!F7</f>
        <v>6.61</v>
      </c>
      <c r="F23" s="60">
        <f>+[5]Cuadro179!G7</f>
        <v>2.9048974739293298E-3</v>
      </c>
      <c r="G23" s="59">
        <f>+[5]Cuadro179!H7</f>
        <v>6.82</v>
      </c>
      <c r="H23" s="61">
        <f>+[5]Cuadro179!I7</f>
        <v>7.0877229100018205E-4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+[5]Cuadro179!C8</f>
        <v>Serv. Telefonía</v>
      </c>
      <c r="C29" s="64">
        <f>+[5]Cuadro179!D8</f>
        <v>2.68</v>
      </c>
      <c r="D29" s="64">
        <f>+[5]Cuadro179!E8</f>
        <v>9.5305967537193406E-2</v>
      </c>
      <c r="E29" s="64">
        <f>+[5]Cuadro179!F8</f>
        <v>6.92</v>
      </c>
      <c r="F29" s="64">
        <f>+[5]Cuadro179!G8</f>
        <v>0.21655755178476699</v>
      </c>
      <c r="G29" s="64">
        <f>+[5]Cuadro179!H8</f>
        <v>1.02</v>
      </c>
      <c r="H29" s="64">
        <f>+[5]Cuadro179!I8</f>
        <v>3.8716782088483503E-2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+[5]Cuadro179!C9</f>
        <v>Servicio Telefonía</v>
      </c>
      <c r="C30" s="61">
        <f>+[5]Cuadro179!D9</f>
        <v>3.48</v>
      </c>
      <c r="D30" s="61">
        <f>+[5]Cuadro179!E9</f>
        <v>0.10350888812938799</v>
      </c>
      <c r="E30" s="60">
        <f>+[5]Cuadro179!F9</f>
        <v>8.57</v>
      </c>
      <c r="F30" s="60">
        <f>+[5]Cuadro179!G9</f>
        <v>0.22974115761722499</v>
      </c>
      <c r="G30" s="59">
        <f>+[5]Cuadro179!H9</f>
        <v>1.41</v>
      </c>
      <c r="H30" s="61">
        <f>+[5]Cuadro179!I9</f>
        <v>4.4701187386610997E-2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+[5]Cuadro179!C10</f>
        <v>Otro Serv Telefonía</v>
      </c>
      <c r="C31" s="61">
        <f>+[5]Cuadro179!D10</f>
        <v>-1.22</v>
      </c>
      <c r="D31" s="61">
        <f>+[5]Cuadro179!E10</f>
        <v>-7.1002379670726604E-3</v>
      </c>
      <c r="E31" s="60">
        <f>+[5]Cuadro179!F10</f>
        <v>-1.95</v>
      </c>
      <c r="F31" s="60">
        <f>+[5]Cuadro179!G10</f>
        <v>-8.7516938639255106E-3</v>
      </c>
      <c r="G31" s="59">
        <f>+[5]Cuadro179!H10</f>
        <v>-0.91</v>
      </c>
      <c r="H31" s="61">
        <f>+[5]Cuadro179!I10</f>
        <v>-5.6902060690511898E-3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0"/>
      <c r="D32" s="190"/>
      <c r="E32" s="190"/>
      <c r="F32" s="190"/>
      <c r="G32" s="190"/>
      <c r="H32" s="19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3" t="s">
        <v>225</v>
      </c>
      <c r="D34" s="183"/>
      <c r="E34" s="183" t="s">
        <v>69</v>
      </c>
      <c r="F34" s="183"/>
      <c r="G34" s="183" t="s">
        <v>70</v>
      </c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 t="s">
        <v>146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+[5]Cuadro179!C11</f>
        <v>Equipo Tel móvil</v>
      </c>
      <c r="C37" s="64">
        <f>+[5]Cuadro179!D11</f>
        <v>-12.81</v>
      </c>
      <c r="D37" s="64">
        <f>+[5]Cuadro179!E11</f>
        <v>-1.3464333182848599E-2</v>
      </c>
      <c r="E37" s="64">
        <f>+[5]Cuadro179!F11</f>
        <v>-13.67</v>
      </c>
      <c r="F37" s="64">
        <f>+[5]Cuadro179!G11</f>
        <v>-1.8098397767670402E-2</v>
      </c>
      <c r="G37" s="64">
        <f>+[5]Cuadro179!H11</f>
        <v>-10.29</v>
      </c>
      <c r="H37" s="64">
        <f>+[5]Cuadro179!I11</f>
        <v>-1.26760404694668E-2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+[5]Cuadro179!C12</f>
        <v>Tel. Móviles</v>
      </c>
      <c r="C38" s="61">
        <f>+[5]Cuadro179!D12</f>
        <v>-12.81</v>
      </c>
      <c r="D38" s="61">
        <f>+[5]Cuadro179!E12</f>
        <v>-1.3464333182848599E-2</v>
      </c>
      <c r="E38" s="60">
        <f>+[5]Cuadro179!F12</f>
        <v>-13.67</v>
      </c>
      <c r="F38" s="60">
        <f>+[5]Cuadro179!G12</f>
        <v>-1.8098397767670402E-2</v>
      </c>
      <c r="G38" s="59">
        <f>+[5]Cuadro179!H12</f>
        <v>-10.29</v>
      </c>
      <c r="H38" s="61">
        <f>+[5]Cuadro179!I12</f>
        <v>-1.26760404694668E-2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0"/>
      <c r="D39" s="190"/>
      <c r="E39" s="190"/>
      <c r="F39" s="190"/>
      <c r="G39" s="190"/>
      <c r="H39" s="19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122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+[5]Cuadro180!C2</f>
        <v>Comunicaciones</v>
      </c>
      <c r="C13" s="64">
        <f>+[5]Cuadro180!D2</f>
        <v>2.21</v>
      </c>
      <c r="D13" s="64">
        <f>+[5]Cuadro180!E2</f>
        <v>8.1819373995977204E-2</v>
      </c>
      <c r="E13" s="64">
        <f>+[5]Cuadro180!F2</f>
        <v>5.91</v>
      </c>
      <c r="F13" s="64">
        <f>+[5]Cuadro180!G2</f>
        <v>0.195367852857634</v>
      </c>
      <c r="G13" s="64">
        <f>+[5]Cuadro180!H2</f>
        <v>0.64</v>
      </c>
      <c r="H13" s="64">
        <f>+[5]Cuadro180!I2</f>
        <v>2.5145401627591001E-2</v>
      </c>
      <c r="I13" s="98"/>
      <c r="J13" s="98"/>
      <c r="K13" s="98"/>
      <c r="L13" s="11"/>
      <c r="M13" s="7"/>
    </row>
    <row r="14" spans="1:22">
      <c r="A14" s="7"/>
      <c r="B14" s="152" t="str">
        <f>+[5]Cuadro180!C3</f>
        <v>Servicio Telefonía</v>
      </c>
      <c r="C14" s="59">
        <f>+[5]Cuadro180!D3</f>
        <v>3.48</v>
      </c>
      <c r="D14" s="59">
        <f>+[5]Cuadro180!E3</f>
        <v>0.10350888812938799</v>
      </c>
      <c r="E14" s="60">
        <f>+[5]Cuadro180!F3</f>
        <v>8.57</v>
      </c>
      <c r="F14" s="60">
        <f>+[5]Cuadro180!G3</f>
        <v>0.22974115761722499</v>
      </c>
      <c r="G14" s="59">
        <f>+[5]Cuadro180!H3</f>
        <v>1.41</v>
      </c>
      <c r="H14" s="59">
        <f>+[5]Cuadro180!I3</f>
        <v>4.4701187386610997E-2</v>
      </c>
      <c r="I14" s="93">
        <f>+[5]Cuadro180!J3</f>
        <v>1</v>
      </c>
      <c r="J14" s="94">
        <f>+[5]Cuadro180!K3</f>
        <v>1</v>
      </c>
      <c r="K14" s="93">
        <f>+[5]Cuadro180!L3</f>
        <v>1</v>
      </c>
      <c r="L14" s="11"/>
      <c r="M14" s="7"/>
    </row>
    <row r="15" spans="1:22">
      <c r="A15" s="7"/>
      <c r="B15" s="152" t="str">
        <f>+[5]Cuadro180!C4</f>
        <v>Porte Cartas</v>
      </c>
      <c r="C15" s="59">
        <f>+[5]Cuadro180!D4</f>
        <v>6.79</v>
      </c>
      <c r="D15" s="59">
        <f>+[5]Cuadro180!E4</f>
        <v>2.7627371684854399E-3</v>
      </c>
      <c r="E15" s="60">
        <f>+[5]Cuadro180!F4</f>
        <v>6.61</v>
      </c>
      <c r="F15" s="60">
        <f>+[5]Cuadro180!G4</f>
        <v>2.9048974739293298E-3</v>
      </c>
      <c r="G15" s="59">
        <f>+[5]Cuadro180!H4</f>
        <v>6.82</v>
      </c>
      <c r="H15" s="59">
        <f>+[5]Cuadro180!I4</f>
        <v>7.0877229100018205E-4</v>
      </c>
      <c r="I15" s="93">
        <f>+[5]Cuadro180!J4</f>
        <v>2</v>
      </c>
      <c r="J15" s="94">
        <f>+[5]Cuadro180!K4</f>
        <v>2</v>
      </c>
      <c r="K15" s="93">
        <f>+[5]Cuadro180!L4</f>
        <v>2</v>
      </c>
      <c r="L15" s="11"/>
      <c r="M15" s="7"/>
      <c r="O15" s="53"/>
    </row>
    <row r="16" spans="1:22">
      <c r="A16" s="7"/>
      <c r="B16" s="152" t="str">
        <f>+[5]Cuadro180!C5</f>
        <v>Otro Serv Telefonía</v>
      </c>
      <c r="C16" s="59">
        <f>+[5]Cuadro180!D5</f>
        <v>-1.22</v>
      </c>
      <c r="D16" s="59">
        <f>+[5]Cuadro180!E5</f>
        <v>-7.1002379670726604E-3</v>
      </c>
      <c r="E16" s="60">
        <f>+[5]Cuadro180!F5</f>
        <v>-1.95</v>
      </c>
      <c r="F16" s="60">
        <f>+[5]Cuadro180!G5</f>
        <v>-8.7516938639255106E-3</v>
      </c>
      <c r="G16" s="59">
        <f>+[5]Cuadro180!H5</f>
        <v>-0.91</v>
      </c>
      <c r="H16" s="59">
        <f>+[5]Cuadro180!I5</f>
        <v>-5.6902060690511898E-3</v>
      </c>
      <c r="I16" s="93">
        <f>+[5]Cuadro180!J5</f>
        <v>3</v>
      </c>
      <c r="J16" s="94">
        <f>+[5]Cuadro180!K5</f>
        <v>3</v>
      </c>
      <c r="K16" s="93">
        <f>+[5]Cuadro180!L5</f>
        <v>3</v>
      </c>
      <c r="L16" s="11"/>
      <c r="M16" s="7"/>
      <c r="O16" s="18"/>
    </row>
    <row r="17" spans="1:17">
      <c r="A17" s="7"/>
      <c r="B17" s="152" t="str">
        <f>+[5]Cuadro180!C6</f>
        <v>Tel. Móviles</v>
      </c>
      <c r="C17" s="59">
        <f>+[5]Cuadro180!D6</f>
        <v>-12.81</v>
      </c>
      <c r="D17" s="59">
        <f>+[5]Cuadro180!E6</f>
        <v>-1.3464333182848599E-2</v>
      </c>
      <c r="E17" s="60">
        <f>+[5]Cuadro180!F6</f>
        <v>-13.67</v>
      </c>
      <c r="F17" s="60">
        <f>+[5]Cuadro180!G6</f>
        <v>-1.8098397767670402E-2</v>
      </c>
      <c r="G17" s="59">
        <f>+[5]Cuadro180!H6</f>
        <v>-10.29</v>
      </c>
      <c r="H17" s="59">
        <f>+[5]Cuadro180!I6</f>
        <v>-1.26760404694668E-2</v>
      </c>
      <c r="I17" s="93">
        <f>+[5]Cuadro180!J6</f>
        <v>4</v>
      </c>
      <c r="J17" s="94">
        <f>+[5]Cuadro180!K6</f>
        <v>4</v>
      </c>
      <c r="K17" s="93">
        <f>+[5]Cuadro180!L6</f>
        <v>4</v>
      </c>
      <c r="L17" s="11"/>
      <c r="M17" s="7"/>
    </row>
    <row r="18" spans="1:17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84" t="s">
        <v>182</v>
      </c>
      <c r="D7" s="184"/>
      <c r="E7" s="184"/>
      <c r="F7" s="184"/>
      <c r="G7" s="184"/>
      <c r="H7" s="184"/>
      <c r="I7" s="184"/>
      <c r="J7" s="184"/>
      <c r="K7" s="184"/>
      <c r="L7" s="11"/>
      <c r="M7" s="7"/>
    </row>
    <row r="8" spans="1:15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1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1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>
      <c r="A13" s="7"/>
      <c r="B13" s="19" t="str">
        <f>+[5]Cuadro181!C2</f>
        <v>Otros gastos</v>
      </c>
      <c r="C13" s="64">
        <f>+[5]Cuadro181!D2</f>
        <v>1.05</v>
      </c>
      <c r="D13" s="64">
        <f>+[5]Cuadro181!E2</f>
        <v>5.8947483605353602E-2</v>
      </c>
      <c r="E13" s="64">
        <f>+[5]Cuadro181!F2</f>
        <v>0.32</v>
      </c>
      <c r="F13" s="64">
        <f>+[5]Cuadro181!G2</f>
        <v>1.9987604832202799E-2</v>
      </c>
      <c r="G13" s="64">
        <f>+[5]Cuadro181!H2</f>
        <v>1.94</v>
      </c>
      <c r="H13" s="64">
        <f>+[5]Cuadro181!I2</f>
        <v>7.6762891810013195E-2</v>
      </c>
      <c r="I13" s="98"/>
      <c r="J13" s="98"/>
      <c r="K13" s="98"/>
      <c r="L13" s="11"/>
      <c r="M13" s="7"/>
    </row>
    <row r="14" spans="1:15">
      <c r="A14" s="7"/>
      <c r="B14" s="32" t="str">
        <f>+[5]Cuadro181!C3</f>
        <v>Bebidas Alcohol</v>
      </c>
      <c r="C14" s="59">
        <f>+[5]Cuadro181!D3</f>
        <v>0.93</v>
      </c>
      <c r="D14" s="59">
        <f>+[5]Cuadro181!E3</f>
        <v>1.0102430422033799E-2</v>
      </c>
      <c r="E14" s="60">
        <f>+[5]Cuadro181!F3</f>
        <v>-0.42</v>
      </c>
      <c r="F14" s="60">
        <f>+[5]Cuadro181!G3</f>
        <v>-6.3475944082575101E-3</v>
      </c>
      <c r="G14" s="59">
        <f>+[5]Cuadro181!H3</f>
        <v>0.82</v>
      </c>
      <c r="H14" s="59">
        <f>+[5]Cuadro181!I3</f>
        <v>5.0664981418572204E-3</v>
      </c>
      <c r="I14" s="93">
        <f>+[5]Cuadro181!J3</f>
        <v>2</v>
      </c>
      <c r="J14" s="94">
        <f>+[5]Cuadro181!K3</f>
        <v>4</v>
      </c>
      <c r="K14" s="93">
        <f>+[5]Cuadro181!L3</f>
        <v>3</v>
      </c>
      <c r="L14" s="11"/>
      <c r="M14" s="7"/>
      <c r="N14" s="6"/>
      <c r="O14" s="157"/>
    </row>
    <row r="15" spans="1:15">
      <c r="A15" s="7"/>
      <c r="B15" s="32" t="str">
        <f>+[5]Cuadro181!C4</f>
        <v>Art Cuidado persona</v>
      </c>
      <c r="C15" s="59">
        <f>+[5]Cuadro181!D4</f>
        <v>1.0900000000000001</v>
      </c>
      <c r="D15" s="59">
        <f>+[5]Cuadro181!E4</f>
        <v>3.8106350702770901E-2</v>
      </c>
      <c r="E15" s="60">
        <f>+[5]Cuadro181!F4</f>
        <v>0.46</v>
      </c>
      <c r="F15" s="60">
        <f>+[5]Cuadro181!G4</f>
        <v>1.8235499184465199E-2</v>
      </c>
      <c r="G15" s="59">
        <f>+[5]Cuadro181!H4</f>
        <v>2.98</v>
      </c>
      <c r="H15" s="59">
        <f>+[5]Cuadro181!I4</f>
        <v>5.8158240114853099E-2</v>
      </c>
      <c r="I15" s="93">
        <f>+[5]Cuadro181!J4</f>
        <v>1</v>
      </c>
      <c r="J15" s="94">
        <f>+[5]Cuadro181!K4</f>
        <v>1</v>
      </c>
      <c r="K15" s="93">
        <f>+[5]Cuadro181!L4</f>
        <v>1</v>
      </c>
      <c r="L15" s="11"/>
      <c r="M15" s="7"/>
      <c r="N15" s="6"/>
      <c r="O15" s="6"/>
    </row>
    <row r="16" spans="1:15">
      <c r="A16" s="7"/>
      <c r="B16" s="32" t="str">
        <f>+[5]Cuadro181!C5</f>
        <v>Art Joyería y otros</v>
      </c>
      <c r="C16" s="59">
        <f>+[5]Cuadro181!D5</f>
        <v>2.15</v>
      </c>
      <c r="D16" s="59">
        <f>+[5]Cuadro181!E5</f>
        <v>6.9867904627934603E-3</v>
      </c>
      <c r="E16" s="60">
        <f>+[5]Cuadro181!F5</f>
        <v>-1.77</v>
      </c>
      <c r="F16" s="60">
        <f>+[5]Cuadro181!G5</f>
        <v>-3.7955676623510799E-3</v>
      </c>
      <c r="G16" s="59">
        <f>+[5]Cuadro181!H5</f>
        <v>4.45</v>
      </c>
      <c r="H16" s="59">
        <f>+[5]Cuadro181!I5</f>
        <v>1.9792184312727799E-2</v>
      </c>
      <c r="I16" s="93">
        <f>+[5]Cuadro181!J5</f>
        <v>3</v>
      </c>
      <c r="J16" s="94">
        <f>+[5]Cuadro181!K5</f>
        <v>3</v>
      </c>
      <c r="K16" s="93">
        <f>+[5]Cuadro181!L5</f>
        <v>2</v>
      </c>
      <c r="L16" s="11"/>
      <c r="M16" s="7"/>
      <c r="N16" s="6"/>
      <c r="O16" s="5"/>
    </row>
    <row r="17" spans="1:21">
      <c r="A17" s="7"/>
      <c r="B17" s="32" t="str">
        <f>+[5]Cuadro181!C6</f>
        <v>Otro Bienes-Serv</v>
      </c>
      <c r="C17" s="59">
        <f>+[5]Cuadro181!D6</f>
        <v>0.52</v>
      </c>
      <c r="D17" s="59">
        <f>+[5]Cuadro181!E6</f>
        <v>3.6747656421508299E-3</v>
      </c>
      <c r="E17" s="60">
        <f>+[5]Cuadro181!F6</f>
        <v>2.23</v>
      </c>
      <c r="F17" s="60">
        <f>+[5]Cuadro181!G6</f>
        <v>1.2399619314518299E-2</v>
      </c>
      <c r="G17" s="59">
        <f>+[5]Cuadro181!H6</f>
        <v>-0.56999999999999995</v>
      </c>
      <c r="H17" s="59">
        <f>+[5]Cuadro181!I6</f>
        <v>-5.3733942051132702E-3</v>
      </c>
      <c r="I17" s="93">
        <f>+[5]Cuadro181!J6</f>
        <v>4</v>
      </c>
      <c r="J17" s="94">
        <f>+[5]Cuadro181!K6</f>
        <v>2</v>
      </c>
      <c r="K17" s="93">
        <f>+[5]Cuadro181!L6</f>
        <v>4</v>
      </c>
      <c r="L17" s="11"/>
      <c r="M17" s="7"/>
      <c r="N17" s="6"/>
      <c r="O17" s="6"/>
    </row>
    <row r="18" spans="1:21">
      <c r="L18" s="11"/>
    </row>
    <row r="19" spans="1:21">
      <c r="A19" s="7"/>
      <c r="L19" s="11"/>
      <c r="M19" s="7"/>
    </row>
    <row r="20" spans="1:21">
      <c r="A20" s="7"/>
      <c r="L20" s="11"/>
      <c r="M20" s="7"/>
      <c r="P20" s="17"/>
      <c r="Q20" s="17"/>
    </row>
    <row r="21" spans="1:21">
      <c r="A21" s="7"/>
      <c r="B21" s="9"/>
      <c r="C21" s="184" t="s">
        <v>223</v>
      </c>
      <c r="D21" s="184"/>
      <c r="E21" s="184"/>
      <c r="F21" s="184"/>
      <c r="G21" s="184"/>
      <c r="H21" s="184"/>
      <c r="I21" s="184"/>
      <c r="J21" s="184"/>
      <c r="K21" s="184"/>
      <c r="L21" s="11"/>
      <c r="M21" s="7"/>
      <c r="O21" s="56"/>
      <c r="P21" s="56"/>
      <c r="Q21" s="56"/>
      <c r="R21" s="80"/>
      <c r="S21" s="81"/>
      <c r="T21" s="81"/>
      <c r="U21" s="82"/>
    </row>
    <row r="22" spans="1:21">
      <c r="A22" s="7"/>
      <c r="B22" s="9"/>
      <c r="C22" s="182" t="s">
        <v>775</v>
      </c>
      <c r="D22" s="182"/>
      <c r="E22" s="182"/>
      <c r="F22" s="182"/>
      <c r="G22" s="182"/>
      <c r="H22" s="182"/>
      <c r="I22" s="182"/>
      <c r="J22" s="182"/>
      <c r="K22" s="182"/>
      <c r="L22" s="11"/>
      <c r="M22" s="7"/>
      <c r="O22" s="56"/>
      <c r="P22" s="56"/>
      <c r="Q22" s="56"/>
      <c r="R22" s="80"/>
      <c r="S22" s="81"/>
      <c r="T22" s="81"/>
      <c r="U22" s="82"/>
    </row>
    <row r="23" spans="1:21">
      <c r="A23" s="7"/>
      <c r="D23" s="9"/>
      <c r="E23" s="98">
        <v>2010</v>
      </c>
      <c r="F23" s="98">
        <v>2011</v>
      </c>
      <c r="G23" s="98">
        <v>2012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>
      <c r="A24" s="7"/>
      <c r="D24" s="9" t="s">
        <v>6</v>
      </c>
      <c r="E24" s="61">
        <f>+[5]Cuadro181a!B2</f>
        <v>3.24</v>
      </c>
      <c r="F24" s="60">
        <f>+[5]Cuadro181a!C2</f>
        <v>2.8</v>
      </c>
      <c r="G24" s="59">
        <f>+[5]Cuadro181a!D2</f>
        <v>1.05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>
      <c r="A25" s="7"/>
      <c r="D25" s="9" t="s">
        <v>4</v>
      </c>
      <c r="E25" s="59">
        <f>+[5]Cuadro181a!B3</f>
        <v>3.75</v>
      </c>
      <c r="F25" s="60">
        <f>+[5]Cuadro181a!C3</f>
        <v>3.04</v>
      </c>
      <c r="G25" s="59">
        <f>+[5]Cuadro181a!D3</f>
        <v>1.99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186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+[5]Cuadro182!C2</f>
        <v>Bebidas Alcohol</v>
      </c>
      <c r="C13" s="64">
        <f>+[5]Cuadro182!D2</f>
        <v>0.93</v>
      </c>
      <c r="D13" s="64">
        <f>+[5]Cuadro182!E2</f>
        <v>1.0102430422033799E-2</v>
      </c>
      <c r="E13" s="64">
        <f>+[5]Cuadro182!F2</f>
        <v>-0.42</v>
      </c>
      <c r="F13" s="64">
        <f>+[5]Cuadro182!G2</f>
        <v>-6.3475944082575101E-3</v>
      </c>
      <c r="G13" s="64">
        <f>+[5]Cuadro182!H2</f>
        <v>0.82</v>
      </c>
      <c r="H13" s="64">
        <f>+[5]Cuadro182!I2</f>
        <v>5.0664981418572204E-3</v>
      </c>
      <c r="I13" s="101"/>
      <c r="J13" s="11"/>
      <c r="K13" s="7"/>
    </row>
    <row r="14" spans="1:22">
      <c r="A14" s="7"/>
      <c r="B14" s="9" t="str">
        <f>+[5]Cuadro182!C3</f>
        <v>Bebida Alcohólica</v>
      </c>
      <c r="C14" s="61">
        <f>+[5]Cuadro182!D3</f>
        <v>1.43</v>
      </c>
      <c r="D14" s="61">
        <f>+[5]Cuadro182!E3</f>
        <v>1.39799976222239E-2</v>
      </c>
      <c r="E14" s="60">
        <f>+[5]Cuadro182!F3</f>
        <v>-0.23</v>
      </c>
      <c r="F14" s="60">
        <f>+[5]Cuadro182!G3</f>
        <v>-3.2005171435783701E-3</v>
      </c>
      <c r="G14" s="59">
        <f>+[5]Cuadro182!H3</f>
        <v>1.33</v>
      </c>
      <c r="H14" s="61">
        <f>+[5]Cuadro182!I3</f>
        <v>7.3751837936462004E-3</v>
      </c>
      <c r="I14" s="129"/>
      <c r="J14" s="11"/>
      <c r="K14" s="7"/>
    </row>
    <row r="15" spans="1:22">
      <c r="A15" s="7"/>
      <c r="B15" s="9" t="str">
        <f>+[5]Cuadro182!C4</f>
        <v>Tabaco</v>
      </c>
      <c r="C15" s="59">
        <f>+[5]Cuadro182!D4</f>
        <v>-3.36</v>
      </c>
      <c r="D15" s="59">
        <f>+[5]Cuadro182!E4</f>
        <v>-3.6528912786004302E-3</v>
      </c>
      <c r="E15" s="60">
        <f>+[5]Cuadro182!F4</f>
        <v>-2.61</v>
      </c>
      <c r="F15" s="60">
        <f>+[5]Cuadro182!G4</f>
        <v>-3.1271921303260499E-3</v>
      </c>
      <c r="G15" s="59">
        <f>+[5]Cuadro182!H4</f>
        <v>-3.44</v>
      </c>
      <c r="H15" s="59">
        <f>+[5]Cuadro182!I4</f>
        <v>-2.1789725904337201E-3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+[5]Cuadro182!C5</f>
        <v>Bebida Alcohólica</v>
      </c>
      <c r="C21" s="64">
        <f>+[5]Cuadro182!D5</f>
        <v>1.43</v>
      </c>
      <c r="D21" s="64">
        <f>+[5]Cuadro182!E5</f>
        <v>1.39799976222239E-2</v>
      </c>
      <c r="E21" s="64">
        <f>+[5]Cuadro182!F5</f>
        <v>-0.23</v>
      </c>
      <c r="F21" s="64">
        <f>+[5]Cuadro182!G5</f>
        <v>-3.2005171435783701E-3</v>
      </c>
      <c r="G21" s="64">
        <f>+[5]Cuadro182!H5</f>
        <v>1.33</v>
      </c>
      <c r="H21" s="64">
        <f>+[5]Cuadro182!I5</f>
        <v>7.3751837936462004E-3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+[5]Cuadro182!C6</f>
        <v>Cervezas</v>
      </c>
      <c r="C22" s="61">
        <f>+[5]Cuadro182!D6</f>
        <v>1.21</v>
      </c>
      <c r="D22" s="61">
        <f>+[5]Cuadro182!E6</f>
        <v>5.2565145799840004E-3</v>
      </c>
      <c r="E22" s="60">
        <f>+[5]Cuadro182!F6</f>
        <v>0.47</v>
      </c>
      <c r="F22" s="60">
        <f>+[5]Cuadro182!G6</f>
        <v>3.0753987176990101E-3</v>
      </c>
      <c r="G22" s="59">
        <f>+[5]Cuadro182!H6</f>
        <v>3.92</v>
      </c>
      <c r="H22" s="61">
        <f>+[5]Cuadro182!I6</f>
        <v>2.5055521479335099E-3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+[5]Cuadro182!C7</f>
        <v>Aguardiente</v>
      </c>
      <c r="C23" s="61">
        <f>+[5]Cuadro182!D7</f>
        <v>7.13</v>
      </c>
      <c r="D23" s="61">
        <f>+[5]Cuadro182!E7</f>
        <v>8.6589934744352396E-3</v>
      </c>
      <c r="E23" s="60">
        <f>+[5]Cuadro182!F7</f>
        <v>6.89</v>
      </c>
      <c r="F23" s="60">
        <f>+[5]Cuadro182!G7</f>
        <v>1.0557451992849499E-2</v>
      </c>
      <c r="G23" s="59">
        <f>+[5]Cuadro182!H7</f>
        <v>7.41</v>
      </c>
      <c r="H23" s="61">
        <f>+[5]Cuadro182!I7</f>
        <v>8.12944282205114E-4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+[5]Cuadro182!C8</f>
        <v>Otra Bebida Alcohol</v>
      </c>
      <c r="C24" s="61">
        <f>+[5]Cuadro182!D8</f>
        <v>0.08</v>
      </c>
      <c r="D24" s="61">
        <f>+[5]Cuadro182!E8</f>
        <v>3.3737684991979298E-4</v>
      </c>
      <c r="E24" s="60">
        <f>+[5]Cuadro182!F8</f>
        <v>-2.73</v>
      </c>
      <c r="F24" s="60">
        <f>+[5]Cuadro182!G8</f>
        <v>-1.5942525791813999E-2</v>
      </c>
      <c r="G24" s="59">
        <f>+[5]Cuadro182!H8</f>
        <v>0.86</v>
      </c>
      <c r="H24" s="61">
        <f>+[5]Cuadro182!I8</f>
        <v>4.1246196347842099E-3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83" t="s">
        <v>225</v>
      </c>
      <c r="D27" s="183"/>
      <c r="E27" s="183" t="s">
        <v>69</v>
      </c>
      <c r="F27" s="183"/>
      <c r="G27" s="183" t="s">
        <v>70</v>
      </c>
      <c r="H27" s="183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1" t="s">
        <v>146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+[5]Cuadro182!C9</f>
        <v>Tabaco</v>
      </c>
      <c r="C30" s="64">
        <f>+[5]Cuadro182!D9</f>
        <v>-3.36</v>
      </c>
      <c r="D30" s="64">
        <f>+[5]Cuadro182!E9</f>
        <v>-3.6528912786004302E-3</v>
      </c>
      <c r="E30" s="64">
        <f>+[5]Cuadro182!F9</f>
        <v>-2.61</v>
      </c>
      <c r="F30" s="64">
        <f>+[5]Cuadro182!G9</f>
        <v>-3.1271921303260499E-3</v>
      </c>
      <c r="G30" s="64">
        <f>+[5]Cuadro182!H9</f>
        <v>-3.44</v>
      </c>
      <c r="H30" s="64">
        <f>+[5]Cuadro182!I9</f>
        <v>-2.1789725904337201E-3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+[5]Cuadro182!C10</f>
        <v>Cigarrillos</v>
      </c>
      <c r="C31" s="61">
        <f>+[5]Cuadro182!D10</f>
        <v>-3.36</v>
      </c>
      <c r="D31" s="61">
        <f>+[5]Cuadro182!E10</f>
        <v>-3.6528912786004302E-3</v>
      </c>
      <c r="E31" s="60">
        <f>+[5]Cuadro182!F10</f>
        <v>-2.61</v>
      </c>
      <c r="F31" s="60">
        <f>+[5]Cuadro182!G10</f>
        <v>-3.1271921303260499E-3</v>
      </c>
      <c r="G31" s="59">
        <f>+[5]Cuadro182!H10</f>
        <v>-3.44</v>
      </c>
      <c r="H31" s="61">
        <f>+[5]Cuadro182!I10</f>
        <v>-2.1789725904337201E-3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90"/>
      <c r="D32" s="190"/>
      <c r="E32" s="190"/>
      <c r="F32" s="190"/>
      <c r="G32" s="190"/>
      <c r="H32" s="19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82"/>
      <c r="D34" s="182"/>
      <c r="E34" s="182"/>
      <c r="F34" s="182"/>
      <c r="G34" s="182"/>
      <c r="H34" s="18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0"/>
      <c r="C39" s="190"/>
      <c r="D39" s="190"/>
      <c r="E39" s="190"/>
      <c r="F39" s="190"/>
      <c r="G39" s="190"/>
      <c r="H39" s="19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186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+[5]Cuadro183!C2</f>
        <v>Art Cuidado persona</v>
      </c>
      <c r="C13" s="64">
        <f>+[5]Cuadro183!D2</f>
        <v>1.0900000000000001</v>
      </c>
      <c r="D13" s="64">
        <f>+[5]Cuadro183!E2</f>
        <v>3.8106350702770901E-2</v>
      </c>
      <c r="E13" s="64">
        <f>+[5]Cuadro183!F2</f>
        <v>0.46</v>
      </c>
      <c r="F13" s="64">
        <f>+[5]Cuadro183!G2</f>
        <v>1.8235499184465199E-2</v>
      </c>
      <c r="G13" s="64">
        <f>+[5]Cuadro183!H2</f>
        <v>2.98</v>
      </c>
      <c r="H13" s="64">
        <f>+[5]Cuadro183!I2</f>
        <v>5.8158240114853099E-2</v>
      </c>
      <c r="I13" s="101"/>
      <c r="J13" s="11"/>
      <c r="K13" s="7"/>
    </row>
    <row r="14" spans="1:22">
      <c r="A14" s="7"/>
      <c r="B14" s="9" t="str">
        <f>+[5]Cuadro183!C3</f>
        <v>Pdto Aseo personal</v>
      </c>
      <c r="C14" s="61">
        <f>+[5]Cuadro183!D3</f>
        <v>0.65</v>
      </c>
      <c r="D14" s="61">
        <f>+[5]Cuadro183!E3</f>
        <v>1.9025159951614801E-2</v>
      </c>
      <c r="E14" s="60">
        <f>+[5]Cuadro183!F3</f>
        <v>-0.16</v>
      </c>
      <c r="F14" s="60">
        <f>+[5]Cuadro183!G3</f>
        <v>-5.5644604217056203E-3</v>
      </c>
      <c r="G14" s="59">
        <f>+[5]Cuadro183!H3</f>
        <v>2.98</v>
      </c>
      <c r="H14" s="61">
        <f>+[5]Cuadro183!I3</f>
        <v>4.2222200385387702E-2</v>
      </c>
      <c r="I14" s="129"/>
      <c r="J14" s="11"/>
      <c r="K14" s="7"/>
    </row>
    <row r="15" spans="1:22">
      <c r="A15" s="7"/>
      <c r="B15" s="9" t="str">
        <f>+[5]Cuadro183!C4</f>
        <v>Serv Cuidado Perso</v>
      </c>
      <c r="C15" s="59">
        <f>+[5]Cuadro183!D4</f>
        <v>3.44</v>
      </c>
      <c r="D15" s="59">
        <f>+[5]Cuadro183!E4</f>
        <v>1.95752612812631E-2</v>
      </c>
      <c r="E15" s="60">
        <f>+[5]Cuadro183!F4</f>
        <v>5.13</v>
      </c>
      <c r="F15" s="60">
        <f>+[5]Cuadro183!G4</f>
        <v>2.4964785478271401E-2</v>
      </c>
      <c r="G15" s="59">
        <f>+[5]Cuadro183!H4</f>
        <v>3</v>
      </c>
      <c r="H15" s="59">
        <f>+[5]Cuadro183!I4</f>
        <v>1.6044019816261999E-2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+[5]Cuadro183!C5</f>
        <v>Pdto Aseo personal</v>
      </c>
      <c r="C21" s="64">
        <f>+[5]Cuadro183!D5</f>
        <v>0.65</v>
      </c>
      <c r="D21" s="64">
        <f>+[5]Cuadro183!E5</f>
        <v>1.9025159951614801E-2</v>
      </c>
      <c r="E21" s="64">
        <f>+[5]Cuadro183!F5</f>
        <v>-0.16</v>
      </c>
      <c r="F21" s="64">
        <f>+[5]Cuadro183!G5</f>
        <v>-5.5644604217056203E-3</v>
      </c>
      <c r="G21" s="64">
        <f>+[5]Cuadro183!H5</f>
        <v>2.98</v>
      </c>
      <c r="H21" s="64">
        <f>+[5]Cuadro183!I5</f>
        <v>4.2222200385387702E-2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+[5]Cuadro183!C6</f>
        <v>Higiene oral</v>
      </c>
      <c r="C22" s="61">
        <f>+[5]Cuadro183!D6</f>
        <v>0.73</v>
      </c>
      <c r="D22" s="61">
        <f>+[5]Cuadro183!E6</f>
        <v>2.5149776590409098E-3</v>
      </c>
      <c r="E22" s="60">
        <f>+[5]Cuadro183!F6</f>
        <v>1.81</v>
      </c>
      <c r="F22" s="60">
        <f>+[5]Cuadro183!G6</f>
        <v>8.0256153597642304E-3</v>
      </c>
      <c r="G22" s="59">
        <f>+[5]Cuadro183!H6</f>
        <v>-3.02</v>
      </c>
      <c r="H22" s="61">
        <f>+[5]Cuadro183!I6</f>
        <v>-4.4068762081598597E-3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+[5]Cuadro183!C7</f>
        <v>Higiene corporal</v>
      </c>
      <c r="C23" s="61">
        <f>+[5]Cuadro183!D7</f>
        <v>1.49</v>
      </c>
      <c r="D23" s="61">
        <f>+[5]Cuadro183!E7</f>
        <v>1.8859974009347601E-2</v>
      </c>
      <c r="E23" s="60">
        <f>+[5]Cuadro183!F7</f>
        <v>0.08</v>
      </c>
      <c r="F23" s="60">
        <f>+[5]Cuadro183!G7</f>
        <v>1.2925112757611399E-3</v>
      </c>
      <c r="G23" s="59">
        <f>+[5]Cuadro183!H7</f>
        <v>3.25</v>
      </c>
      <c r="H23" s="61">
        <f>+[5]Cuadro183!I7</f>
        <v>1.8700514827697301E-2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+[5]Cuadro183!C8</f>
        <v>Higiene facial</v>
      </c>
      <c r="C24" s="61">
        <f>+[5]Cuadro183!D8</f>
        <v>1.43</v>
      </c>
      <c r="D24" s="61">
        <f>+[5]Cuadro183!E8</f>
        <v>6.9052669511628804E-3</v>
      </c>
      <c r="E24" s="60">
        <f>+[5]Cuadro183!F8</f>
        <v>0.28000000000000003</v>
      </c>
      <c r="F24" s="60">
        <f>+[5]Cuadro183!G8</f>
        <v>1.31511946020184E-3</v>
      </c>
      <c r="G24" s="59">
        <f>+[5]Cuadro183!H8</f>
        <v>2.89</v>
      </c>
      <c r="H24" s="61">
        <f>+[5]Cuadro183!I8</f>
        <v>6.8961615842598996E-3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+[5]Cuadro183!C9</f>
        <v>Cuidado Cabello</v>
      </c>
      <c r="C25" s="61">
        <f>+[5]Cuadro183!D9</f>
        <v>3.81</v>
      </c>
      <c r="D25" s="61">
        <f>+[5]Cuadro183!E9</f>
        <v>2.2559399294501199E-2</v>
      </c>
      <c r="E25" s="60">
        <f>+[5]Cuadro183!F9</f>
        <v>2.58</v>
      </c>
      <c r="F25" s="60">
        <f>+[5]Cuadro183!G9</f>
        <v>1.9135609451424201E-2</v>
      </c>
      <c r="G25" s="59">
        <f>+[5]Cuadro183!H9</f>
        <v>7.63</v>
      </c>
      <c r="H25" s="61">
        <f>+[5]Cuadro183!I9</f>
        <v>2.7872506611172399E-2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+[5]Cuadro183!C10</f>
        <v>Otro Pdto Aseo Pers</v>
      </c>
      <c r="C26" s="61">
        <f>+[5]Cuadro183!D10</f>
        <v>-11.42</v>
      </c>
      <c r="D26" s="61">
        <f>+[5]Cuadro183!E10</f>
        <v>-2.7606314468238399E-2</v>
      </c>
      <c r="E26" s="60">
        <f>+[5]Cuadro183!F10</f>
        <v>-14.37</v>
      </c>
      <c r="F26" s="60">
        <f>+[5]Cuadro183!G10</f>
        <v>-2.9774363152350498E-2</v>
      </c>
      <c r="G26" s="59">
        <f>+[5]Cuadro183!H10</f>
        <v>-5.85</v>
      </c>
      <c r="H26" s="61">
        <f>+[5]Cuadro183!I10</f>
        <v>-5.3566972638079196E-3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83" t="s">
        <v>225</v>
      </c>
      <c r="D29" s="183"/>
      <c r="E29" s="183" t="s">
        <v>69</v>
      </c>
      <c r="F29" s="183"/>
      <c r="G29" s="183" t="s">
        <v>70</v>
      </c>
      <c r="H29" s="183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1" t="s">
        <v>146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+[5]Cuadro183!C11</f>
        <v>Serv Cuidado Perso</v>
      </c>
      <c r="C32" s="64">
        <f>+[5]Cuadro183!D11</f>
        <v>3.44</v>
      </c>
      <c r="D32" s="64">
        <f>+[5]Cuadro183!E11</f>
        <v>1.95752612812631E-2</v>
      </c>
      <c r="E32" s="64">
        <f>+[5]Cuadro183!F11</f>
        <v>5.13</v>
      </c>
      <c r="F32" s="64">
        <f>+[5]Cuadro183!G11</f>
        <v>2.4964785478271401E-2</v>
      </c>
      <c r="G32" s="64">
        <f>+[5]Cuadro183!H11</f>
        <v>3</v>
      </c>
      <c r="H32" s="64">
        <f>+[5]Cuadro183!I11</f>
        <v>1.6044019816261999E-2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+[5]Cuadro183!C12</f>
        <v>Corte cabello</v>
      </c>
      <c r="C33" s="61">
        <f>+[5]Cuadro183!D12</f>
        <v>3.93</v>
      </c>
      <c r="D33" s="61">
        <f>+[5]Cuadro183!E12</f>
        <v>1.73760273672522E-2</v>
      </c>
      <c r="E33" s="60">
        <f>+[5]Cuadro183!F12</f>
        <v>5.38</v>
      </c>
      <c r="F33" s="60">
        <f>+[5]Cuadro183!G12</f>
        <v>2.3555516483572101E-2</v>
      </c>
      <c r="G33" s="59">
        <f>+[5]Cuadro183!H12</f>
        <v>3.52</v>
      </c>
      <c r="H33" s="61">
        <f>+[5]Cuadro183!I12</f>
        <v>1.22271662240203E-2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+[5]Cuadro183!C13</f>
        <v>Otro Serv Cuidado</v>
      </c>
      <c r="C34" s="61">
        <f>+[5]Cuadro183!D13</f>
        <v>1.78</v>
      </c>
      <c r="D34" s="61">
        <f>+[5]Cuadro183!E13</f>
        <v>2.2586923319137101E-3</v>
      </c>
      <c r="E34" s="60">
        <f>+[5]Cuadro183!F13</f>
        <v>2.95</v>
      </c>
      <c r="F34" s="60">
        <f>+[5]Cuadro183!G13</f>
        <v>1.4399687684447801E-3</v>
      </c>
      <c r="G34" s="59">
        <f>+[5]Cuadro183!H13</f>
        <v>2.0499999999999998</v>
      </c>
      <c r="H34" s="61">
        <f>+[5]Cuadro183!I13</f>
        <v>3.8425449713174499E-3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0"/>
      <c r="C35" s="190"/>
      <c r="D35" s="190"/>
      <c r="E35" s="190"/>
      <c r="F35" s="190"/>
      <c r="G35" s="190"/>
      <c r="H35" s="19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82"/>
      <c r="D37" s="182"/>
      <c r="E37" s="182"/>
      <c r="F37" s="182"/>
      <c r="G37" s="182"/>
      <c r="H37" s="18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186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+[5]Cuadro184!C2</f>
        <v>Art Joyería y otros</v>
      </c>
      <c r="C13" s="64">
        <f>+[5]Cuadro184!D2</f>
        <v>2.15</v>
      </c>
      <c r="D13" s="64">
        <f>+[5]Cuadro184!E2</f>
        <v>6.9867904627934603E-3</v>
      </c>
      <c r="E13" s="64">
        <f>+[5]Cuadro184!F2</f>
        <v>-1.77</v>
      </c>
      <c r="F13" s="64">
        <f>+[5]Cuadro184!G2</f>
        <v>-3.7955676623510799E-3</v>
      </c>
      <c r="G13" s="64">
        <f>+[5]Cuadro184!H2</f>
        <v>4.45</v>
      </c>
      <c r="H13" s="64">
        <f>+[5]Cuadro184!I2</f>
        <v>1.9792184312727799E-2</v>
      </c>
      <c r="I13" s="101"/>
      <c r="J13" s="11"/>
      <c r="K13" s="7"/>
    </row>
    <row r="14" spans="1:22">
      <c r="A14" s="7"/>
      <c r="B14" s="9" t="str">
        <f>+[5]Cuadro184!C3</f>
        <v>Art Joyería</v>
      </c>
      <c r="C14" s="61">
        <f>+[5]Cuadro184!D3</f>
        <v>6.82</v>
      </c>
      <c r="D14" s="61">
        <f>+[5]Cuadro184!E3</f>
        <v>8.9132151229586402E-3</v>
      </c>
      <c r="E14" s="60">
        <f>+[5]Cuadro184!F3</f>
        <v>8.57</v>
      </c>
      <c r="F14" s="60">
        <f>+[5]Cuadro184!G3</f>
        <v>5.1417019608533303E-3</v>
      </c>
      <c r="G14" s="59">
        <f>+[5]Cuadro184!H3</f>
        <v>7.39</v>
      </c>
      <c r="H14" s="61">
        <f>+[5]Cuadro184!I3</f>
        <v>1.0809675889353099E-2</v>
      </c>
      <c r="I14" s="129"/>
      <c r="J14" s="11"/>
      <c r="K14" s="7"/>
    </row>
    <row r="15" spans="1:22">
      <c r="A15" s="7"/>
      <c r="B15" s="9" t="str">
        <f>+[5]Cuadro184!C4</f>
        <v>Otro Art personal</v>
      </c>
      <c r="C15" s="59">
        <f>+[5]Cuadro184!D4</f>
        <v>-0.73</v>
      </c>
      <c r="D15" s="59">
        <f>+[5]Cuadro184!E4</f>
        <v>-1.41810586932665E-3</v>
      </c>
      <c r="E15" s="60">
        <f>+[5]Cuadro184!F4</f>
        <v>-5.32</v>
      </c>
      <c r="F15" s="60">
        <f>+[5]Cuadro184!G4</f>
        <v>-8.2163663804808492E-3</v>
      </c>
      <c r="G15" s="59">
        <f>+[5]Cuadro184!H4</f>
        <v>3.12</v>
      </c>
      <c r="H15" s="59">
        <f>+[5]Cuadro184!I4</f>
        <v>9.3129927809406307E-3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+[5]Cuadro184!C5</f>
        <v>Art Joyería</v>
      </c>
      <c r="C21" s="64">
        <f>+[5]Cuadro184!D5</f>
        <v>6.82</v>
      </c>
      <c r="D21" s="64">
        <f>+[5]Cuadro184!E5</f>
        <v>8.9132151229586402E-3</v>
      </c>
      <c r="E21" s="64">
        <f>+[5]Cuadro184!F5</f>
        <v>8.57</v>
      </c>
      <c r="F21" s="64">
        <f>+[5]Cuadro184!G5</f>
        <v>5.1417019608533303E-3</v>
      </c>
      <c r="G21" s="64">
        <f>+[5]Cuadro184!H5</f>
        <v>7.39</v>
      </c>
      <c r="H21" s="64">
        <f>+[5]Cuadro184!I5</f>
        <v>1.0809675889353099E-2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+[5]Cuadro184!C6</f>
        <v>Joyas Oro y plata</v>
      </c>
      <c r="C22" s="61">
        <f>+[5]Cuadro184!D6</f>
        <v>12.6</v>
      </c>
      <c r="D22" s="61">
        <f>+[5]Cuadro184!E6</f>
        <v>1.13128892213496E-2</v>
      </c>
      <c r="E22" s="60">
        <f>+[5]Cuadro184!F6</f>
        <v>10.91</v>
      </c>
      <c r="F22" s="60">
        <f>+[5]Cuadro184!G6</f>
        <v>4.9466499268618304E-3</v>
      </c>
      <c r="G22" s="59">
        <f>+[5]Cuadro184!H6</f>
        <v>17.510000000000002</v>
      </c>
      <c r="H22" s="61">
        <f>+[5]Cuadro184!I6</f>
        <v>1.7802286680053798E-2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+[5]Cuadro184!C7</f>
        <v>Relojes</v>
      </c>
      <c r="C23" s="61">
        <f>+[5]Cuadro184!D7</f>
        <v>-4.1500000000000004</v>
      </c>
      <c r="D23" s="61">
        <f>+[5]Cuadro184!E7</f>
        <v>-1.6979002501234901E-3</v>
      </c>
      <c r="E23" s="60">
        <f>+[5]Cuadro184!F7</f>
        <v>1.67</v>
      </c>
      <c r="F23" s="60">
        <f>+[5]Cuadro184!G7</f>
        <v>2.44776432618157E-4</v>
      </c>
      <c r="G23" s="59">
        <f>+[5]Cuadro184!H7</f>
        <v>-10.16</v>
      </c>
      <c r="H23" s="61">
        <f>+[5]Cuadro184!I7</f>
        <v>-4.5322287932193697E-3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+[5]Cuadro184!C8</f>
        <v>Otro Art personal</v>
      </c>
      <c r="C29" s="64">
        <f>+[5]Cuadro184!D8</f>
        <v>-0.73</v>
      </c>
      <c r="D29" s="64">
        <f>+[5]Cuadro184!E8</f>
        <v>-1.41810586932665E-3</v>
      </c>
      <c r="E29" s="64">
        <f>+[5]Cuadro184!F8</f>
        <v>-5.32</v>
      </c>
      <c r="F29" s="64">
        <f>+[5]Cuadro184!G8</f>
        <v>-8.2163663804808492E-3</v>
      </c>
      <c r="G29" s="64">
        <f>+[5]Cuadro184!H8</f>
        <v>3.12</v>
      </c>
      <c r="H29" s="64">
        <f>+[5]Cuadro184!I8</f>
        <v>9.3129927809406307E-3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+[5]Cuadro184!C9</f>
        <v>Otros Art personale</v>
      </c>
      <c r="C30" s="61">
        <f>+[5]Cuadro184!D9</f>
        <v>-0.73</v>
      </c>
      <c r="D30" s="61">
        <f>+[5]Cuadro184!E9</f>
        <v>-1.41810586932665E-3</v>
      </c>
      <c r="E30" s="60">
        <f>+[5]Cuadro184!F9</f>
        <v>-5.32</v>
      </c>
      <c r="F30" s="60">
        <f>+[5]Cuadro184!G9</f>
        <v>-8.2163663804808492E-3</v>
      </c>
      <c r="G30" s="59">
        <f>+[5]Cuadro184!H9</f>
        <v>3.12</v>
      </c>
      <c r="H30" s="61">
        <f>+[5]Cuadro184!I9</f>
        <v>9.3129927809406307E-3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0"/>
      <c r="D31" s="190"/>
      <c r="E31" s="190"/>
      <c r="F31" s="190"/>
      <c r="G31" s="190"/>
      <c r="H31" s="19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0"/>
      <c r="D38" s="190"/>
      <c r="E38" s="190"/>
      <c r="F38" s="190"/>
      <c r="G38" s="190"/>
      <c r="H38" s="19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179"/>
      <c r="L1" s="2"/>
      <c r="M1" s="178"/>
      <c r="N1" s="17"/>
      <c r="O1" s="17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80"/>
      <c r="L2" s="8"/>
      <c r="M2" s="178"/>
      <c r="N2" s="17"/>
      <c r="O2" s="17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80"/>
      <c r="L3" s="8"/>
      <c r="M3" s="178"/>
      <c r="N3" s="17"/>
      <c r="O3" s="17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80"/>
      <c r="L4" s="9"/>
      <c r="M4" s="9"/>
      <c r="N4" s="17"/>
      <c r="O4" s="1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80"/>
      <c r="L5" s="9"/>
      <c r="M5" s="9"/>
      <c r="N5" s="17"/>
      <c r="O5" s="1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84" t="s">
        <v>186</v>
      </c>
      <c r="D7" s="184"/>
      <c r="E7" s="184"/>
      <c r="F7" s="184"/>
      <c r="G7" s="184"/>
      <c r="H7" s="184"/>
      <c r="I7" s="184"/>
      <c r="J7" s="11"/>
      <c r="K7" s="7"/>
      <c r="V7" s="6">
        <f>1200000-535600</f>
        <v>664400</v>
      </c>
    </row>
    <row r="8" spans="1:22">
      <c r="A8" s="7"/>
      <c r="B8" s="8"/>
      <c r="C8" s="182" t="s">
        <v>783</v>
      </c>
      <c r="D8" s="182"/>
      <c r="E8" s="182"/>
      <c r="F8" s="182"/>
      <c r="G8" s="182"/>
      <c r="H8" s="182"/>
      <c r="I8" s="182"/>
      <c r="J8" s="11"/>
      <c r="K8" s="7"/>
    </row>
    <row r="9" spans="1:22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41"/>
      <c r="J10" s="11"/>
      <c r="K10" s="7"/>
    </row>
    <row r="11" spans="1:22">
      <c r="A11" s="7"/>
      <c r="B11" s="141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>
      <c r="A13" s="7"/>
      <c r="B13" s="19" t="str">
        <f>+[5]Cuadro185!C2</f>
        <v>Otro Bienes-Serv</v>
      </c>
      <c r="C13" s="64">
        <f>+[5]Cuadro185!D2</f>
        <v>0.52</v>
      </c>
      <c r="D13" s="64">
        <f>+[5]Cuadro185!E2</f>
        <v>3.6747656421508299E-3</v>
      </c>
      <c r="E13" s="64">
        <f>+[5]Cuadro185!F2</f>
        <v>2.23</v>
      </c>
      <c r="F13" s="64">
        <f>+[5]Cuadro185!G2</f>
        <v>1.2399619314518299E-2</v>
      </c>
      <c r="G13" s="64">
        <f>+[5]Cuadro185!H2</f>
        <v>-0.56999999999999995</v>
      </c>
      <c r="H13" s="64">
        <f>+[5]Cuadro185!I2</f>
        <v>-5.3733942051132702E-3</v>
      </c>
      <c r="I13" s="101"/>
      <c r="J13" s="11"/>
      <c r="K13" s="7"/>
    </row>
    <row r="14" spans="1:22">
      <c r="A14" s="7"/>
      <c r="B14" s="9" t="str">
        <f>+[5]Cuadro185!C3</f>
        <v>Serv Financieros</v>
      </c>
      <c r="C14" s="61">
        <f>+[5]Cuadro185!D3</f>
        <v>2.4300000000000002</v>
      </c>
      <c r="D14" s="61">
        <f>+[5]Cuadro185!E3</f>
        <v>1.2932867589864901E-2</v>
      </c>
      <c r="E14" s="60">
        <f>+[5]Cuadro185!F3</f>
        <v>2.4500000000000002</v>
      </c>
      <c r="F14" s="60">
        <f>+[5]Cuadro185!G3</f>
        <v>1.32447833991764E-2</v>
      </c>
      <c r="G14" s="59">
        <f>+[5]Cuadro185!H3</f>
        <v>2.4500000000000002</v>
      </c>
      <c r="H14" s="61">
        <f>+[5]Cuadro185!I3</f>
        <v>1.4029795523742301E-2</v>
      </c>
      <c r="I14" s="129"/>
      <c r="J14" s="11"/>
      <c r="K14" s="7"/>
    </row>
    <row r="15" spans="1:22">
      <c r="A15" s="7"/>
      <c r="B15" s="9" t="str">
        <f>+[5]Cuadro185!C4</f>
        <v>Seguro Transporte</v>
      </c>
      <c r="C15" s="59">
        <f>+[5]Cuadro185!D4</f>
        <v>-4.88</v>
      </c>
      <c r="D15" s="59">
        <f>+[5]Cuadro185!E4</f>
        <v>-8.5141034247133603E-3</v>
      </c>
      <c r="E15" s="60">
        <f>+[5]Cuadro185!F4</f>
        <v>-4.88</v>
      </c>
      <c r="F15" s="60">
        <f>+[5]Cuadro185!G4</f>
        <v>-7.5186269928279004E-4</v>
      </c>
      <c r="G15" s="59">
        <f>+[5]Cuadro185!H4</f>
        <v>-4.88</v>
      </c>
      <c r="H15" s="59">
        <f>+[5]Cuadro185!I4</f>
        <v>-1.8056162653962801E-2</v>
      </c>
      <c r="I15" s="129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83" t="s">
        <v>225</v>
      </c>
      <c r="D18" s="183"/>
      <c r="E18" s="183" t="s">
        <v>69</v>
      </c>
      <c r="F18" s="183"/>
      <c r="G18" s="183" t="s">
        <v>70</v>
      </c>
      <c r="H18" s="183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1" t="s">
        <v>146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+[5]Cuadro185!C5</f>
        <v>Serv Financieros</v>
      </c>
      <c r="C21" s="64">
        <f>+[5]Cuadro185!D5</f>
        <v>2.4300000000000002</v>
      </c>
      <c r="D21" s="64">
        <f>+[5]Cuadro185!E5</f>
        <v>1.2932867589864901E-2</v>
      </c>
      <c r="E21" s="64">
        <f>+[5]Cuadro185!F5</f>
        <v>2.4500000000000002</v>
      </c>
      <c r="F21" s="64">
        <f>+[5]Cuadro185!G5</f>
        <v>1.32447833991764E-2</v>
      </c>
      <c r="G21" s="64">
        <f>+[5]Cuadro185!H5</f>
        <v>2.4500000000000002</v>
      </c>
      <c r="H21" s="64">
        <f>+[5]Cuadro185!I5</f>
        <v>1.4029795523742301E-2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+[5]Cuadro185!C6</f>
        <v>Serv Bancarios</v>
      </c>
      <c r="C22" s="61">
        <f>+[5]Cuadro185!D6</f>
        <v>2.4300000000000002</v>
      </c>
      <c r="D22" s="61">
        <f>+[5]Cuadro185!E6</f>
        <v>1.2730895582311901E-2</v>
      </c>
      <c r="E22" s="60">
        <f>+[5]Cuadro185!F6</f>
        <v>2.44</v>
      </c>
      <c r="F22" s="60">
        <f>+[5]Cuadro185!G6</f>
        <v>1.28044488160444E-2</v>
      </c>
      <c r="G22" s="59">
        <f>+[5]Cuadro185!H6</f>
        <v>2.4500000000000002</v>
      </c>
      <c r="H22" s="61">
        <f>+[5]Cuadro185!I6</f>
        <v>1.37682230976013E-2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+[5]Cuadro185!C7</f>
        <v>Otro Serv Financiero</v>
      </c>
      <c r="C23" s="61">
        <f>+[5]Cuadro185!D7</f>
        <v>2.72</v>
      </c>
      <c r="D23" s="61">
        <f>+[5]Cuadro185!E7</f>
        <v>2.26017819371792E-4</v>
      </c>
      <c r="E23" s="60">
        <f>+[5]Cuadro185!F7</f>
        <v>2.82</v>
      </c>
      <c r="F23" s="60">
        <f>+[5]Cuadro185!G7</f>
        <v>4.4625508013318497E-4</v>
      </c>
      <c r="G23" s="59">
        <f>+[5]Cuadro185!H7</f>
        <v>2.39</v>
      </c>
      <c r="H23" s="61">
        <f>+[5]Cuadro185!I7</f>
        <v>2.5513947818352802E-4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83" t="s">
        <v>225</v>
      </c>
      <c r="D26" s="183"/>
      <c r="E26" s="183" t="s">
        <v>69</v>
      </c>
      <c r="F26" s="183"/>
      <c r="G26" s="183" t="s">
        <v>70</v>
      </c>
      <c r="H26" s="183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1" t="s">
        <v>146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+[5]Cuadro185!C8</f>
        <v>Seguro Transporte</v>
      </c>
      <c r="C29" s="64">
        <f>+[5]Cuadro185!D8</f>
        <v>-4.88</v>
      </c>
      <c r="D29" s="64">
        <f>+[5]Cuadro185!E8</f>
        <v>-8.5141034247133603E-3</v>
      </c>
      <c r="E29" s="64">
        <f>+[5]Cuadro185!F8</f>
        <v>-4.88</v>
      </c>
      <c r="F29" s="64">
        <f>+[5]Cuadro185!G8</f>
        <v>-7.5186269928279004E-4</v>
      </c>
      <c r="G29" s="64">
        <f>+[5]Cuadro185!H8</f>
        <v>-4.88</v>
      </c>
      <c r="H29" s="64">
        <f>+[5]Cuadro185!I8</f>
        <v>-1.8056162653962801E-2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+[5]Cuadro185!C9</f>
        <v>Seguro vehículo</v>
      </c>
      <c r="C30" s="61">
        <f>+[5]Cuadro185!D9</f>
        <v>-4.88</v>
      </c>
      <c r="D30" s="61">
        <f>+[5]Cuadro185!E9</f>
        <v>-8.5141034247133603E-3</v>
      </c>
      <c r="E30" s="60">
        <f>+[5]Cuadro185!F9</f>
        <v>-4.88</v>
      </c>
      <c r="F30" s="60">
        <f>+[5]Cuadro185!G9</f>
        <v>-7.5186269928279004E-4</v>
      </c>
      <c r="G30" s="59">
        <f>+[5]Cuadro185!H9</f>
        <v>-4.88</v>
      </c>
      <c r="H30" s="61">
        <f>+[5]Cuadro185!I9</f>
        <v>-1.8056162653962801E-2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0"/>
      <c r="C31" s="190"/>
      <c r="D31" s="190"/>
      <c r="E31" s="190"/>
      <c r="F31" s="190"/>
      <c r="G31" s="190"/>
      <c r="H31" s="19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82"/>
      <c r="D33" s="182"/>
      <c r="E33" s="182"/>
      <c r="F33" s="182"/>
      <c r="G33" s="182"/>
      <c r="H33" s="18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0"/>
      <c r="C38" s="190"/>
      <c r="D38" s="190"/>
      <c r="E38" s="190"/>
      <c r="F38" s="190"/>
      <c r="G38" s="190"/>
      <c r="H38" s="19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766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view="pageBreakPreview" zoomScaleNormal="100" zoomScaleSheetLayoutView="100" workbookViewId="0">
      <pane ySplit="11" topLeftCell="A12" activePane="bottomLeft" state="frozen"/>
      <selection activeCell="B49" sqref="B49"/>
      <selection pane="bottomLeft" sqref="A1:XFD5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84" t="s">
        <v>121</v>
      </c>
      <c r="D7" s="184"/>
      <c r="E7" s="184"/>
      <c r="F7" s="184"/>
      <c r="G7" s="184"/>
      <c r="H7" s="184"/>
      <c r="I7" s="184"/>
      <c r="J7" s="184"/>
      <c r="K7" s="184"/>
      <c r="L7" s="11"/>
      <c r="M7" s="7"/>
      <c r="V7" s="6">
        <f>1200000-535600</f>
        <v>664400</v>
      </c>
    </row>
    <row r="8" spans="1:22">
      <c r="A8" s="7"/>
      <c r="B8" s="8"/>
      <c r="C8" s="182" t="s">
        <v>775</v>
      </c>
      <c r="D8" s="182"/>
      <c r="E8" s="182"/>
      <c r="F8" s="182"/>
      <c r="G8" s="182"/>
      <c r="H8" s="182"/>
      <c r="I8" s="182"/>
      <c r="J8" s="182"/>
      <c r="K8" s="182"/>
      <c r="L8" s="11"/>
      <c r="M8" s="7"/>
    </row>
    <row r="9" spans="1:22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>
      <c r="A10" s="7"/>
      <c r="B10" s="9"/>
      <c r="C10" s="183" t="s">
        <v>225</v>
      </c>
      <c r="D10" s="183"/>
      <c r="E10" s="183" t="s">
        <v>69</v>
      </c>
      <c r="F10" s="183"/>
      <c r="G10" s="183" t="s">
        <v>70</v>
      </c>
      <c r="H10" s="183"/>
      <c r="I10" s="183" t="s">
        <v>44</v>
      </c>
      <c r="J10" s="183"/>
      <c r="K10" s="183"/>
      <c r="L10" s="11"/>
      <c r="M10" s="7"/>
    </row>
    <row r="11" spans="1:22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>
      <c r="A13" s="7"/>
      <c r="B13" s="19" t="str">
        <f>+[5]Cuadro186!C2</f>
        <v>Otros gastos</v>
      </c>
      <c r="C13" s="64">
        <f>+[5]Cuadro186!D2</f>
        <v>1.05</v>
      </c>
      <c r="D13" s="64">
        <f>+[5]Cuadro186!E2</f>
        <v>5.8947483605353602E-2</v>
      </c>
      <c r="E13" s="64">
        <f>+[5]Cuadro186!F2</f>
        <v>0.32</v>
      </c>
      <c r="F13" s="64">
        <f>+[5]Cuadro186!G2</f>
        <v>1.9987604832202799E-2</v>
      </c>
      <c r="G13" s="64">
        <f>+[5]Cuadro186!H2</f>
        <v>1.94</v>
      </c>
      <c r="H13" s="64">
        <f>+[5]Cuadro186!I2</f>
        <v>7.6762891810013195E-2</v>
      </c>
      <c r="I13" s="98"/>
      <c r="J13" s="98"/>
      <c r="K13" s="98"/>
      <c r="L13" s="11"/>
      <c r="M13" s="7"/>
    </row>
    <row r="14" spans="1:22">
      <c r="A14" s="7"/>
      <c r="B14" s="152" t="str">
        <f>+[5]Cuadro186!C3</f>
        <v>Cuidado Cabello</v>
      </c>
      <c r="C14" s="59">
        <f>+[5]Cuadro186!D3</f>
        <v>3.81</v>
      </c>
      <c r="D14" s="59">
        <f>+[5]Cuadro186!E3</f>
        <v>2.2559399294501199E-2</v>
      </c>
      <c r="E14" s="60">
        <f>+[5]Cuadro186!F3</f>
        <v>2.58</v>
      </c>
      <c r="F14" s="60">
        <f>+[5]Cuadro186!G3</f>
        <v>1.9135609451424201E-2</v>
      </c>
      <c r="G14" s="59">
        <f>+[5]Cuadro186!H3</f>
        <v>7.63</v>
      </c>
      <c r="H14" s="59">
        <f>+[5]Cuadro186!I3</f>
        <v>2.7872506611172399E-2</v>
      </c>
      <c r="I14" s="93">
        <f>+[5]Cuadro186!J3</f>
        <v>1</v>
      </c>
      <c r="J14" s="94">
        <f>+[5]Cuadro186!K3</f>
        <v>2</v>
      </c>
      <c r="K14" s="93">
        <f>+[5]Cuadro186!L3</f>
        <v>1</v>
      </c>
      <c r="L14" s="11"/>
      <c r="M14" s="7"/>
    </row>
    <row r="15" spans="1:22">
      <c r="A15" s="7"/>
      <c r="B15" s="152" t="str">
        <f>+[5]Cuadro186!C4</f>
        <v>Higiene corporal</v>
      </c>
      <c r="C15" s="59">
        <f>+[5]Cuadro186!D4</f>
        <v>1.49</v>
      </c>
      <c r="D15" s="59">
        <f>+[5]Cuadro186!E4</f>
        <v>1.8859974009347601E-2</v>
      </c>
      <c r="E15" s="60">
        <f>+[5]Cuadro186!F4</f>
        <v>0.08</v>
      </c>
      <c r="F15" s="60">
        <f>+[5]Cuadro186!G4</f>
        <v>1.2925112757611399E-3</v>
      </c>
      <c r="G15" s="59">
        <f>+[5]Cuadro186!H4</f>
        <v>3.25</v>
      </c>
      <c r="H15" s="59">
        <f>+[5]Cuadro186!I4</f>
        <v>1.8700514827697301E-2</v>
      </c>
      <c r="I15" s="93">
        <f>+[5]Cuadro186!J4</f>
        <v>2</v>
      </c>
      <c r="J15" s="94">
        <f>+[5]Cuadro186!K4</f>
        <v>10</v>
      </c>
      <c r="K15" s="93">
        <f>+[5]Cuadro186!L4</f>
        <v>2</v>
      </c>
      <c r="L15" s="11"/>
      <c r="M15" s="7"/>
      <c r="O15" s="53"/>
    </row>
    <row r="16" spans="1:22">
      <c r="A16" s="7"/>
      <c r="B16" s="152" t="str">
        <f>+[5]Cuadro186!C5</f>
        <v>Corte cabello</v>
      </c>
      <c r="C16" s="59">
        <f>+[5]Cuadro186!D5</f>
        <v>3.93</v>
      </c>
      <c r="D16" s="59">
        <f>+[5]Cuadro186!E5</f>
        <v>1.73760273672522E-2</v>
      </c>
      <c r="E16" s="60">
        <f>+[5]Cuadro186!F5</f>
        <v>5.38</v>
      </c>
      <c r="F16" s="60">
        <f>+[5]Cuadro186!G5</f>
        <v>2.3555516483572101E-2</v>
      </c>
      <c r="G16" s="59">
        <f>+[5]Cuadro186!H5</f>
        <v>3.52</v>
      </c>
      <c r="H16" s="59">
        <f>+[5]Cuadro186!I5</f>
        <v>1.22271662240203E-2</v>
      </c>
      <c r="I16" s="93">
        <f>+[5]Cuadro186!J5</f>
        <v>3</v>
      </c>
      <c r="J16" s="94">
        <f>+[5]Cuadro186!K5</f>
        <v>1</v>
      </c>
      <c r="K16" s="93">
        <f>+[5]Cuadro186!L5</f>
        <v>5</v>
      </c>
      <c r="L16" s="11"/>
      <c r="M16" s="7"/>
      <c r="O16" s="18"/>
    </row>
    <row r="17" spans="1:17">
      <c r="A17" s="7"/>
      <c r="B17" s="152" t="str">
        <f>+[5]Cuadro186!C6</f>
        <v>Serv Bancarios</v>
      </c>
      <c r="C17" s="59">
        <f>+[5]Cuadro186!D6</f>
        <v>2.4300000000000002</v>
      </c>
      <c r="D17" s="59">
        <f>+[5]Cuadro186!E6</f>
        <v>1.2730895582311901E-2</v>
      </c>
      <c r="E17" s="60">
        <f>+[5]Cuadro186!F6</f>
        <v>2.44</v>
      </c>
      <c r="F17" s="60">
        <f>+[5]Cuadro186!G6</f>
        <v>1.28044488160444E-2</v>
      </c>
      <c r="G17" s="59">
        <f>+[5]Cuadro186!H6</f>
        <v>2.4500000000000002</v>
      </c>
      <c r="H17" s="59">
        <f>+[5]Cuadro186!I6</f>
        <v>1.37682230976013E-2</v>
      </c>
      <c r="I17" s="93">
        <f>+[5]Cuadro186!J6</f>
        <v>4</v>
      </c>
      <c r="J17" s="94">
        <f>+[5]Cuadro186!K6</f>
        <v>3</v>
      </c>
      <c r="K17" s="93">
        <f>+[5]Cuadro186!L6</f>
        <v>4</v>
      </c>
      <c r="L17" s="11"/>
      <c r="M17" s="7"/>
    </row>
    <row r="18" spans="1:17">
      <c r="A18" s="7"/>
      <c r="B18" s="152" t="str">
        <f>+[5]Cuadro186!C7</f>
        <v>Joyas Oro y plata</v>
      </c>
      <c r="C18" s="59">
        <f>+[5]Cuadro186!D7</f>
        <v>12.6</v>
      </c>
      <c r="D18" s="59">
        <f>+[5]Cuadro186!E7</f>
        <v>1.13128892213496E-2</v>
      </c>
      <c r="E18" s="60">
        <f>+[5]Cuadro186!F7</f>
        <v>10.91</v>
      </c>
      <c r="F18" s="60">
        <f>+[5]Cuadro186!G7</f>
        <v>4.9466499268618304E-3</v>
      </c>
      <c r="G18" s="59">
        <f>+[5]Cuadro186!H7</f>
        <v>17.510000000000002</v>
      </c>
      <c r="H18" s="59">
        <f>+[5]Cuadro186!I7</f>
        <v>1.7802286680053798E-2</v>
      </c>
      <c r="I18" s="93">
        <f>+[5]Cuadro186!J7</f>
        <v>5</v>
      </c>
      <c r="J18" s="94">
        <f>+[5]Cuadro186!K7</f>
        <v>6</v>
      </c>
      <c r="K18" s="93">
        <f>+[5]Cuadro186!L7</f>
        <v>3</v>
      </c>
      <c r="L18" s="11"/>
      <c r="M18" s="7"/>
    </row>
    <row r="19" spans="1:17">
      <c r="A19" s="7"/>
      <c r="B19" s="152" t="str">
        <f>+[5]Cuadro186!C8</f>
        <v>Aguardiente</v>
      </c>
      <c r="C19" s="59">
        <f>+[5]Cuadro186!D8</f>
        <v>7.13</v>
      </c>
      <c r="D19" s="59">
        <f>+[5]Cuadro186!E8</f>
        <v>8.6589934744352396E-3</v>
      </c>
      <c r="E19" s="60">
        <f>+[5]Cuadro186!F8</f>
        <v>6.89</v>
      </c>
      <c r="F19" s="60">
        <f>+[5]Cuadro186!G8</f>
        <v>1.0557451992849499E-2</v>
      </c>
      <c r="G19" s="59">
        <f>+[5]Cuadro186!H8</f>
        <v>7.41</v>
      </c>
      <c r="H19" s="59">
        <f>+[5]Cuadro186!I8</f>
        <v>8.12944282205114E-4</v>
      </c>
      <c r="I19" s="93">
        <f>+[5]Cuadro186!J8</f>
        <v>6</v>
      </c>
      <c r="J19" s="94">
        <f>+[5]Cuadro186!K8</f>
        <v>4</v>
      </c>
      <c r="K19" s="93">
        <f>+[5]Cuadro186!L8</f>
        <v>11</v>
      </c>
      <c r="L19" s="11"/>
      <c r="M19" s="7"/>
    </row>
    <row r="20" spans="1:17">
      <c r="A20" s="7"/>
      <c r="B20" s="152" t="str">
        <f>+[5]Cuadro186!C9</f>
        <v>Higiene facial</v>
      </c>
      <c r="C20" s="59">
        <f>+[5]Cuadro186!D9</f>
        <v>1.43</v>
      </c>
      <c r="D20" s="59">
        <f>+[5]Cuadro186!E9</f>
        <v>6.9052669511628804E-3</v>
      </c>
      <c r="E20" s="60">
        <f>+[5]Cuadro186!F9</f>
        <v>0.28000000000000003</v>
      </c>
      <c r="F20" s="60">
        <f>+[5]Cuadro186!G9</f>
        <v>1.31511946020184E-3</v>
      </c>
      <c r="G20" s="59">
        <f>+[5]Cuadro186!H9</f>
        <v>2.89</v>
      </c>
      <c r="H20" s="59">
        <f>+[5]Cuadro186!I9</f>
        <v>6.8961615842598996E-3</v>
      </c>
      <c r="I20" s="93">
        <f>+[5]Cuadro186!J9</f>
        <v>7</v>
      </c>
      <c r="J20" s="94">
        <f>+[5]Cuadro186!K9</f>
        <v>9</v>
      </c>
      <c r="K20" s="93">
        <f>+[5]Cuadro186!L9</f>
        <v>7</v>
      </c>
      <c r="L20" s="11"/>
      <c r="M20" s="7"/>
      <c r="P20" s="17"/>
      <c r="Q20" s="17"/>
    </row>
    <row r="21" spans="1:17">
      <c r="A21" s="7"/>
      <c r="B21" s="152" t="str">
        <f>+[5]Cuadro186!C10</f>
        <v>Cervezas</v>
      </c>
      <c r="C21" s="59">
        <f>+[5]Cuadro186!D10</f>
        <v>1.21</v>
      </c>
      <c r="D21" s="59">
        <f>+[5]Cuadro186!E10</f>
        <v>5.2565145799840004E-3</v>
      </c>
      <c r="E21" s="60">
        <f>+[5]Cuadro186!F10</f>
        <v>0.47</v>
      </c>
      <c r="F21" s="60">
        <f>+[5]Cuadro186!G10</f>
        <v>3.0753987176990101E-3</v>
      </c>
      <c r="G21" s="59">
        <f>+[5]Cuadro186!H10</f>
        <v>3.92</v>
      </c>
      <c r="H21" s="59">
        <f>+[5]Cuadro186!I10</f>
        <v>2.5055521479335099E-3</v>
      </c>
      <c r="I21" s="93">
        <f>+[5]Cuadro186!J10</f>
        <v>8</v>
      </c>
      <c r="J21" s="94">
        <f>+[5]Cuadro186!K10</f>
        <v>7</v>
      </c>
      <c r="K21" s="93">
        <f>+[5]Cuadro186!L10</f>
        <v>10</v>
      </c>
      <c r="L21" s="11"/>
      <c r="M21" s="7"/>
      <c r="O21" s="56"/>
      <c r="P21" s="56"/>
      <c r="Q21" s="56"/>
    </row>
    <row r="22" spans="1:17">
      <c r="A22" s="7"/>
      <c r="B22" s="152" t="str">
        <f>+[5]Cuadro186!C11</f>
        <v>Higiene oral</v>
      </c>
      <c r="C22" s="59">
        <f>+[5]Cuadro186!D11</f>
        <v>0.73</v>
      </c>
      <c r="D22" s="59">
        <f>+[5]Cuadro186!E11</f>
        <v>2.5149776590409098E-3</v>
      </c>
      <c r="E22" s="60">
        <f>+[5]Cuadro186!F11</f>
        <v>1.81</v>
      </c>
      <c r="F22" s="60">
        <f>+[5]Cuadro186!G11</f>
        <v>8.0256153597642304E-3</v>
      </c>
      <c r="G22" s="59">
        <f>+[5]Cuadro186!H11</f>
        <v>-3.02</v>
      </c>
      <c r="H22" s="59">
        <f>+[5]Cuadro186!I11</f>
        <v>-4.4068762081598597E-3</v>
      </c>
      <c r="I22" s="93">
        <f>+[5]Cuadro186!J11</f>
        <v>9</v>
      </c>
      <c r="J22" s="94">
        <f>+[5]Cuadro186!K11</f>
        <v>5</v>
      </c>
      <c r="K22" s="93">
        <f>+[5]Cuadro186!L11</f>
        <v>14</v>
      </c>
      <c r="L22" s="11"/>
      <c r="M22" s="7"/>
      <c r="O22" s="56"/>
      <c r="P22" s="56"/>
      <c r="Q22" s="56"/>
    </row>
    <row r="23" spans="1:17">
      <c r="A23" s="7"/>
      <c r="B23" s="152" t="str">
        <f>+[5]Cuadro186!C12</f>
        <v>Otro Serv Cuidado</v>
      </c>
      <c r="C23" s="59">
        <f>+[5]Cuadro186!D12</f>
        <v>1.78</v>
      </c>
      <c r="D23" s="59">
        <f>+[5]Cuadro186!E12</f>
        <v>2.2586923319137101E-3</v>
      </c>
      <c r="E23" s="60">
        <f>+[5]Cuadro186!F12</f>
        <v>2.95</v>
      </c>
      <c r="F23" s="60">
        <f>+[5]Cuadro186!G12</f>
        <v>1.4399687684447801E-3</v>
      </c>
      <c r="G23" s="59">
        <f>+[5]Cuadro186!H12</f>
        <v>2.0499999999999998</v>
      </c>
      <c r="H23" s="59">
        <f>+[5]Cuadro186!I12</f>
        <v>3.8425449713174499E-3</v>
      </c>
      <c r="I23" s="93">
        <f>+[5]Cuadro186!J12</f>
        <v>10</v>
      </c>
      <c r="J23" s="94">
        <f>+[5]Cuadro186!K12</f>
        <v>8</v>
      </c>
      <c r="K23" s="93">
        <f>+[5]Cuadro186!L12</f>
        <v>9</v>
      </c>
      <c r="L23" s="11"/>
      <c r="M23" s="7"/>
      <c r="O23" s="56"/>
      <c r="P23" s="56"/>
      <c r="Q23" s="56"/>
    </row>
    <row r="24" spans="1:17">
      <c r="A24" s="7"/>
      <c r="B24" s="152" t="str">
        <f>+[5]Cuadro186!C13</f>
        <v>Otra Bebida Alcohol</v>
      </c>
      <c r="C24" s="59">
        <f>+[5]Cuadro186!D13</f>
        <v>0.08</v>
      </c>
      <c r="D24" s="59">
        <f>+[5]Cuadro186!E13</f>
        <v>3.3737684991979298E-4</v>
      </c>
      <c r="E24" s="60">
        <f>+[5]Cuadro186!F13</f>
        <v>-2.73</v>
      </c>
      <c r="F24" s="60">
        <f>+[5]Cuadro186!G13</f>
        <v>-1.5942525791813999E-2</v>
      </c>
      <c r="G24" s="59">
        <f>+[5]Cuadro186!H13</f>
        <v>0.86</v>
      </c>
      <c r="H24" s="59">
        <f>+[5]Cuadro186!I13</f>
        <v>4.1246196347842099E-3</v>
      </c>
      <c r="I24" s="93">
        <f>+[5]Cuadro186!J13</f>
        <v>11</v>
      </c>
      <c r="J24" s="94">
        <f>+[5]Cuadro186!K13</f>
        <v>16</v>
      </c>
      <c r="K24" s="93">
        <f>+[5]Cuadro186!L13</f>
        <v>8</v>
      </c>
      <c r="L24" s="11"/>
      <c r="M24" s="7"/>
    </row>
    <row r="25" spans="1:17">
      <c r="A25" s="7"/>
      <c r="B25" s="152" t="str">
        <f>+[5]Cuadro186!C14</f>
        <v>Otro Serv Financiero</v>
      </c>
      <c r="C25" s="59">
        <f>+[5]Cuadro186!D14</f>
        <v>2.72</v>
      </c>
      <c r="D25" s="59">
        <f>+[5]Cuadro186!E14</f>
        <v>2.26017819371792E-4</v>
      </c>
      <c r="E25" s="60">
        <f>+[5]Cuadro186!F14</f>
        <v>2.82</v>
      </c>
      <c r="F25" s="60">
        <f>+[5]Cuadro186!G14</f>
        <v>4.4625508013318497E-4</v>
      </c>
      <c r="G25" s="59">
        <f>+[5]Cuadro186!H14</f>
        <v>2.39</v>
      </c>
      <c r="H25" s="59">
        <f>+[5]Cuadro186!I14</f>
        <v>2.5513947818352802E-4</v>
      </c>
      <c r="I25" s="93">
        <f>+[5]Cuadro186!J14</f>
        <v>12</v>
      </c>
      <c r="J25" s="94">
        <f>+[5]Cuadro186!K14</f>
        <v>11</v>
      </c>
      <c r="K25" s="93">
        <f>+[5]Cuadro186!L14</f>
        <v>12</v>
      </c>
      <c r="L25" s="11"/>
      <c r="M25" s="7"/>
    </row>
    <row r="26" spans="1:17">
      <c r="A26" s="7"/>
      <c r="B26" s="152" t="str">
        <f>+[5]Cuadro186!C15</f>
        <v>Otros Art personale</v>
      </c>
      <c r="C26" s="59">
        <f>+[5]Cuadro186!D15</f>
        <v>-0.73</v>
      </c>
      <c r="D26" s="59">
        <f>+[5]Cuadro186!E15</f>
        <v>-1.41810586932665E-3</v>
      </c>
      <c r="E26" s="60">
        <f>+[5]Cuadro186!F15</f>
        <v>-5.32</v>
      </c>
      <c r="F26" s="60">
        <f>+[5]Cuadro186!G15</f>
        <v>-8.2163663804808492E-3</v>
      </c>
      <c r="G26" s="59">
        <f>+[5]Cuadro186!H15</f>
        <v>3.12</v>
      </c>
      <c r="H26" s="59">
        <f>+[5]Cuadro186!I15</f>
        <v>9.3129927809406307E-3</v>
      </c>
      <c r="I26" s="93">
        <f>+[5]Cuadro186!J15</f>
        <v>13</v>
      </c>
      <c r="J26" s="94">
        <f>+[5]Cuadro186!K15</f>
        <v>15</v>
      </c>
      <c r="K26" s="93">
        <f>+[5]Cuadro186!L15</f>
        <v>6</v>
      </c>
      <c r="L26" s="11"/>
      <c r="M26" s="7"/>
    </row>
    <row r="27" spans="1:17">
      <c r="A27" s="7"/>
      <c r="B27" s="152" t="str">
        <f>+[5]Cuadro186!C16</f>
        <v>Relojes</v>
      </c>
      <c r="C27" s="59">
        <f>+[5]Cuadro186!D16</f>
        <v>-4.1500000000000004</v>
      </c>
      <c r="D27" s="59">
        <f>+[5]Cuadro186!E16</f>
        <v>-1.6979002501234901E-3</v>
      </c>
      <c r="E27" s="60">
        <f>+[5]Cuadro186!F16</f>
        <v>1.67</v>
      </c>
      <c r="F27" s="60">
        <f>+[5]Cuadro186!G16</f>
        <v>2.44776432618157E-4</v>
      </c>
      <c r="G27" s="59">
        <f>+[5]Cuadro186!H16</f>
        <v>-10.16</v>
      </c>
      <c r="H27" s="59">
        <f>+[5]Cuadro186!I16</f>
        <v>-4.5322287932193697E-3</v>
      </c>
      <c r="I27" s="93">
        <f>+[5]Cuadro186!J16</f>
        <v>14</v>
      </c>
      <c r="J27" s="94">
        <f>+[5]Cuadro186!K16</f>
        <v>12</v>
      </c>
      <c r="K27" s="93">
        <f>+[5]Cuadro186!L16</f>
        <v>15</v>
      </c>
      <c r="L27" s="11"/>
      <c r="M27" s="7"/>
    </row>
    <row r="28" spans="1:17">
      <c r="A28" s="7"/>
      <c r="B28" s="152" t="str">
        <f>+[5]Cuadro186!C17</f>
        <v>Cigarrillos</v>
      </c>
      <c r="C28" s="59">
        <f>+[5]Cuadro186!D17</f>
        <v>-3.36</v>
      </c>
      <c r="D28" s="59">
        <f>+[5]Cuadro186!E17</f>
        <v>-3.6528912786004302E-3</v>
      </c>
      <c r="E28" s="60">
        <f>+[5]Cuadro186!F17</f>
        <v>-2.61</v>
      </c>
      <c r="F28" s="60">
        <f>+[5]Cuadro186!G17</f>
        <v>-3.1271921303260499E-3</v>
      </c>
      <c r="G28" s="59">
        <f>+[5]Cuadro186!H17</f>
        <v>-3.44</v>
      </c>
      <c r="H28" s="59">
        <f>+[5]Cuadro186!I17</f>
        <v>-2.1789725904337201E-3</v>
      </c>
      <c r="I28" s="93">
        <f>+[5]Cuadro186!J17</f>
        <v>15</v>
      </c>
      <c r="J28" s="94">
        <f>+[5]Cuadro186!K17</f>
        <v>14</v>
      </c>
      <c r="K28" s="93">
        <f>+[5]Cuadro186!L17</f>
        <v>13</v>
      </c>
      <c r="L28" s="11"/>
      <c r="M28" s="7"/>
    </row>
    <row r="29" spans="1:17">
      <c r="A29" s="7"/>
      <c r="B29" s="152" t="str">
        <f>+[5]Cuadro186!C18</f>
        <v>Seguro vehículo</v>
      </c>
      <c r="C29" s="59">
        <f>+[5]Cuadro186!D18</f>
        <v>-4.88</v>
      </c>
      <c r="D29" s="59">
        <f>+[5]Cuadro186!E18</f>
        <v>-8.5141034247133603E-3</v>
      </c>
      <c r="E29" s="60">
        <f>+[5]Cuadro186!F18</f>
        <v>-4.88</v>
      </c>
      <c r="F29" s="60">
        <f>+[5]Cuadro186!G18</f>
        <v>-7.5186269928279004E-4</v>
      </c>
      <c r="G29" s="59">
        <f>+[5]Cuadro186!H18</f>
        <v>-4.88</v>
      </c>
      <c r="H29" s="59">
        <f>+[5]Cuadro186!I18</f>
        <v>-1.8056162653962801E-2</v>
      </c>
      <c r="I29" s="93">
        <f>+[5]Cuadro186!J18</f>
        <v>16</v>
      </c>
      <c r="J29" s="94">
        <f>+[5]Cuadro186!K18</f>
        <v>13</v>
      </c>
      <c r="K29" s="93">
        <f>+[5]Cuadro186!L18</f>
        <v>17</v>
      </c>
      <c r="L29" s="11"/>
      <c r="M29" s="7"/>
    </row>
    <row r="30" spans="1:17">
      <c r="A30" s="7"/>
      <c r="B30" s="152" t="str">
        <f>+[5]Cuadro186!C19</f>
        <v>Otro Pdto Aseo Pers</v>
      </c>
      <c r="C30" s="59">
        <f>+[5]Cuadro186!D19</f>
        <v>-11.42</v>
      </c>
      <c r="D30" s="59">
        <f>+[5]Cuadro186!E19</f>
        <v>-2.7606314468238399E-2</v>
      </c>
      <c r="E30" s="60">
        <f>+[5]Cuadro186!F19</f>
        <v>-14.37</v>
      </c>
      <c r="F30" s="60">
        <f>+[5]Cuadro186!G19</f>
        <v>-2.9774363152350498E-2</v>
      </c>
      <c r="G30" s="59">
        <f>+[5]Cuadro186!H19</f>
        <v>-5.85</v>
      </c>
      <c r="H30" s="59">
        <f>+[5]Cuadro186!I19</f>
        <v>-5.3566972638079196E-3</v>
      </c>
      <c r="I30" s="93">
        <f>+[5]Cuadro186!J19</f>
        <v>17</v>
      </c>
      <c r="J30" s="94">
        <f>+[5]Cuadro186!K19</f>
        <v>17</v>
      </c>
      <c r="K30" s="93">
        <f>+[5]Cuadro186!L19</f>
        <v>16</v>
      </c>
      <c r="L30" s="11"/>
      <c r="M30" s="7"/>
    </row>
    <row r="31" spans="1:17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766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325"/>
  <sheetViews>
    <sheetView view="pageBreakPreview" zoomScaleNormal="100" zoomScaleSheetLayoutView="100" workbookViewId="0">
      <selection sqref="A1:XFD5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4" t="s">
        <v>658</v>
      </c>
      <c r="D7" s="184"/>
      <c r="E7" s="175"/>
      <c r="F7" s="11"/>
      <c r="G7" s="7"/>
      <c r="P7" s="6">
        <f>1200000-535600</f>
        <v>664400</v>
      </c>
    </row>
    <row r="8" spans="1:16">
      <c r="A8" s="7"/>
      <c r="B8" s="8"/>
      <c r="C8" s="182" t="s">
        <v>787</v>
      </c>
      <c r="D8" s="182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2"/>
      <c r="D10" s="182"/>
      <c r="E10" s="174"/>
      <c r="F10" s="11"/>
      <c r="G10" s="7"/>
    </row>
    <row r="11" spans="1:16">
      <c r="A11" s="7"/>
      <c r="B11" s="168" t="s">
        <v>630</v>
      </c>
      <c r="C11" s="168" t="s">
        <v>657</v>
      </c>
      <c r="D11" s="12" t="s">
        <v>656</v>
      </c>
      <c r="E11" s="174"/>
      <c r="F11" s="11"/>
      <c r="G11" s="7"/>
      <c r="I11" s="49"/>
      <c r="J11" s="17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>
      <c r="A14" s="7"/>
      <c r="B14" s="169">
        <v>11</v>
      </c>
      <c r="C14" s="86" t="s">
        <v>235</v>
      </c>
      <c r="D14" s="86" t="s">
        <v>509</v>
      </c>
      <c r="E14" s="86"/>
      <c r="F14" s="11"/>
      <c r="G14" s="7"/>
    </row>
    <row r="15" spans="1:16">
      <c r="A15" s="7"/>
      <c r="B15" s="169">
        <v>111</v>
      </c>
      <c r="C15" s="86" t="s">
        <v>236</v>
      </c>
      <c r="D15" s="86" t="s">
        <v>236</v>
      </c>
      <c r="E15" s="86"/>
      <c r="F15" s="11"/>
      <c r="G15" s="7"/>
      <c r="I15" s="53"/>
    </row>
    <row r="16" spans="1:16">
      <c r="A16" s="7"/>
      <c r="B16" s="169">
        <v>11101</v>
      </c>
      <c r="C16" s="86" t="s">
        <v>237</v>
      </c>
      <c r="D16" s="86" t="s">
        <v>237</v>
      </c>
      <c r="E16" s="86"/>
      <c r="F16" s="11"/>
      <c r="G16" s="7"/>
      <c r="I16" s="18"/>
    </row>
    <row r="17" spans="1:11">
      <c r="A17" s="7"/>
      <c r="B17" s="169">
        <v>11102</v>
      </c>
      <c r="C17" s="86" t="s">
        <v>238</v>
      </c>
      <c r="D17" s="86" t="s">
        <v>510</v>
      </c>
      <c r="E17" s="86"/>
      <c r="F17" s="11"/>
      <c r="G17" s="7"/>
    </row>
    <row r="18" spans="1:11">
      <c r="A18" s="7"/>
      <c r="B18" s="169">
        <v>11103</v>
      </c>
      <c r="C18" s="86" t="s">
        <v>239</v>
      </c>
      <c r="D18" s="86" t="s">
        <v>668</v>
      </c>
      <c r="E18" s="86"/>
      <c r="F18" s="11"/>
      <c r="G18" s="7"/>
    </row>
    <row r="19" spans="1:11">
      <c r="A19" s="7"/>
      <c r="B19" s="169">
        <v>11104</v>
      </c>
      <c r="C19" s="86" t="s">
        <v>240</v>
      </c>
      <c r="D19" s="86" t="s">
        <v>511</v>
      </c>
      <c r="E19" s="86"/>
      <c r="F19" s="11"/>
      <c r="G19" s="7"/>
    </row>
    <row r="20" spans="1:11">
      <c r="A20" s="7"/>
      <c r="B20" s="169">
        <v>11105</v>
      </c>
      <c r="C20" s="86" t="s">
        <v>241</v>
      </c>
      <c r="D20" s="86" t="s">
        <v>512</v>
      </c>
      <c r="E20" s="86"/>
      <c r="F20" s="11"/>
      <c r="G20" s="7"/>
      <c r="J20" s="17"/>
      <c r="K20" s="17"/>
    </row>
    <row r="21" spans="1:11">
      <c r="A21" s="7"/>
      <c r="B21" s="169">
        <v>112</v>
      </c>
      <c r="C21" s="86" t="s">
        <v>242</v>
      </c>
      <c r="D21" s="86" t="s">
        <v>669</v>
      </c>
      <c r="E21" s="86"/>
      <c r="F21" s="11"/>
      <c r="G21" s="7"/>
      <c r="I21" s="56"/>
      <c r="J21" s="56"/>
      <c r="K21" s="56"/>
    </row>
    <row r="22" spans="1:11">
      <c r="A22" s="7"/>
      <c r="B22" s="169">
        <v>11201</v>
      </c>
      <c r="C22" s="86" t="s">
        <v>243</v>
      </c>
      <c r="D22" s="86" t="s">
        <v>243</v>
      </c>
      <c r="E22" s="86"/>
      <c r="F22" s="11"/>
      <c r="G22" s="7"/>
      <c r="I22" s="56"/>
      <c r="J22" s="56"/>
      <c r="K22" s="56"/>
    </row>
    <row r="23" spans="1:11">
      <c r="A23" s="7"/>
      <c r="B23" s="169">
        <v>11202</v>
      </c>
      <c r="C23" s="86" t="s">
        <v>244</v>
      </c>
      <c r="D23" s="86" t="s">
        <v>631</v>
      </c>
      <c r="E23" s="86"/>
      <c r="F23" s="11"/>
      <c r="G23" s="7"/>
      <c r="I23" s="56"/>
      <c r="J23" s="56"/>
      <c r="K23" s="56"/>
    </row>
    <row r="24" spans="1:11">
      <c r="A24" s="7"/>
      <c r="B24" s="169">
        <v>12</v>
      </c>
      <c r="C24" s="86" t="s">
        <v>245</v>
      </c>
      <c r="D24" s="86" t="s">
        <v>513</v>
      </c>
      <c r="E24" s="86"/>
      <c r="F24" s="11"/>
      <c r="G24" s="7"/>
    </row>
    <row r="25" spans="1:11">
      <c r="A25" s="7"/>
      <c r="B25" s="169">
        <v>121</v>
      </c>
      <c r="C25" s="86" t="s">
        <v>246</v>
      </c>
      <c r="D25" s="86" t="s">
        <v>246</v>
      </c>
      <c r="E25" s="86"/>
      <c r="F25" s="11"/>
      <c r="G25" s="7"/>
    </row>
    <row r="26" spans="1:11">
      <c r="A26" s="7"/>
      <c r="B26" s="169">
        <v>12101</v>
      </c>
      <c r="C26" s="86" t="s">
        <v>247</v>
      </c>
      <c r="D26" s="86" t="s">
        <v>247</v>
      </c>
      <c r="E26" s="86"/>
      <c r="F26" s="11"/>
      <c r="G26" s="7"/>
    </row>
    <row r="27" spans="1:11">
      <c r="A27" s="7"/>
      <c r="B27" s="169">
        <v>12102</v>
      </c>
      <c r="C27" s="86" t="s">
        <v>248</v>
      </c>
      <c r="D27" s="86" t="s">
        <v>248</v>
      </c>
      <c r="E27" s="86"/>
      <c r="F27" s="11"/>
      <c r="G27" s="7"/>
    </row>
    <row r="28" spans="1:11">
      <c r="A28" s="7"/>
      <c r="B28" s="169">
        <v>12103</v>
      </c>
      <c r="C28" s="86" t="s">
        <v>249</v>
      </c>
      <c r="D28" s="86" t="s">
        <v>249</v>
      </c>
      <c r="E28" s="86"/>
      <c r="F28" s="11"/>
      <c r="G28" s="7"/>
    </row>
    <row r="29" spans="1:11">
      <c r="A29" s="7"/>
      <c r="B29" s="169">
        <v>122</v>
      </c>
      <c r="C29" s="86" t="s">
        <v>250</v>
      </c>
      <c r="D29" s="86" t="s">
        <v>250</v>
      </c>
      <c r="E29" s="86"/>
      <c r="F29" s="11"/>
      <c r="G29" s="7"/>
    </row>
    <row r="30" spans="1:11">
      <c r="A30" s="7"/>
      <c r="B30" s="169">
        <v>12201</v>
      </c>
      <c r="C30" s="86" t="s">
        <v>250</v>
      </c>
      <c r="D30" s="86" t="s">
        <v>250</v>
      </c>
      <c r="E30" s="86"/>
      <c r="F30" s="11"/>
      <c r="G30" s="7"/>
    </row>
    <row r="31" spans="1:11">
      <c r="A31" s="7"/>
      <c r="B31" s="169">
        <v>13</v>
      </c>
      <c r="C31" s="58" t="s">
        <v>251</v>
      </c>
      <c r="D31" s="58" t="s">
        <v>514</v>
      </c>
      <c r="E31" s="58"/>
      <c r="F31" s="11"/>
      <c r="G31" s="7"/>
    </row>
    <row r="32" spans="1:11" ht="14.25" customHeight="1">
      <c r="A32" s="7"/>
      <c r="B32" s="169">
        <v>131</v>
      </c>
      <c r="C32" s="20" t="s">
        <v>252</v>
      </c>
      <c r="D32" s="20" t="s">
        <v>515</v>
      </c>
      <c r="E32" s="20"/>
      <c r="F32" s="11"/>
      <c r="G32" s="7"/>
    </row>
    <row r="33" spans="1:7">
      <c r="A33" s="7"/>
      <c r="B33" s="169">
        <v>13101</v>
      </c>
      <c r="C33" s="20" t="s">
        <v>253</v>
      </c>
      <c r="D33" s="20" t="s">
        <v>253</v>
      </c>
      <c r="E33" s="20"/>
      <c r="F33" s="11"/>
      <c r="G33" s="7"/>
    </row>
    <row r="34" spans="1:7">
      <c r="A34" s="7"/>
      <c r="B34" s="169">
        <v>13102</v>
      </c>
      <c r="C34" s="20" t="s">
        <v>254</v>
      </c>
      <c r="D34" s="20" t="s">
        <v>254</v>
      </c>
      <c r="E34" s="20"/>
      <c r="F34" s="11"/>
      <c r="G34" s="7"/>
    </row>
    <row r="35" spans="1:7">
      <c r="A35" s="7"/>
      <c r="B35" s="169">
        <v>13103</v>
      </c>
      <c r="C35" s="20" t="s">
        <v>255</v>
      </c>
      <c r="D35" s="20" t="s">
        <v>255</v>
      </c>
      <c r="E35" s="20"/>
      <c r="F35" s="11"/>
      <c r="G35" s="7"/>
    </row>
    <row r="36" spans="1:7">
      <c r="A36" s="7"/>
      <c r="B36" s="169">
        <v>13104</v>
      </c>
      <c r="C36" s="20" t="s">
        <v>256</v>
      </c>
      <c r="D36" s="20" t="s">
        <v>256</v>
      </c>
      <c r="E36" s="20"/>
      <c r="F36" s="11"/>
      <c r="G36" s="7"/>
    </row>
    <row r="37" spans="1:7">
      <c r="A37" s="7"/>
      <c r="B37" s="169">
        <v>13105</v>
      </c>
      <c r="C37" s="20" t="s">
        <v>257</v>
      </c>
      <c r="D37" s="20" t="s">
        <v>516</v>
      </c>
      <c r="E37" s="20"/>
      <c r="F37" s="11"/>
      <c r="G37" s="7"/>
    </row>
    <row r="38" spans="1:7">
      <c r="A38" s="7"/>
      <c r="B38" s="169">
        <v>132</v>
      </c>
      <c r="C38" s="20" t="s">
        <v>251</v>
      </c>
      <c r="D38" s="20" t="s">
        <v>517</v>
      </c>
      <c r="E38" s="20"/>
      <c r="F38" s="11"/>
      <c r="G38" s="7"/>
    </row>
    <row r="39" spans="1:7">
      <c r="A39" s="7"/>
      <c r="B39" s="169">
        <v>13201</v>
      </c>
      <c r="C39" s="20" t="s">
        <v>258</v>
      </c>
      <c r="D39" s="20" t="s">
        <v>258</v>
      </c>
      <c r="E39" s="20"/>
      <c r="F39" s="11"/>
      <c r="G39" s="7"/>
    </row>
    <row r="40" spans="1:7">
      <c r="A40" s="7"/>
      <c r="B40" s="169">
        <v>13202</v>
      </c>
      <c r="C40" s="20" t="s">
        <v>259</v>
      </c>
      <c r="D40" s="20" t="s">
        <v>259</v>
      </c>
      <c r="E40" s="20"/>
      <c r="F40" s="11"/>
      <c r="G40" s="7"/>
    </row>
    <row r="41" spans="1:7">
      <c r="A41" s="7"/>
      <c r="B41" s="169">
        <v>13203</v>
      </c>
      <c r="C41" s="20" t="s">
        <v>260</v>
      </c>
      <c r="D41" s="20" t="s">
        <v>518</v>
      </c>
      <c r="E41" s="20"/>
      <c r="F41" s="11"/>
      <c r="G41" s="7"/>
    </row>
    <row r="42" spans="1:7">
      <c r="A42" s="7"/>
      <c r="B42" s="169">
        <v>13204</v>
      </c>
      <c r="C42" s="20" t="s">
        <v>261</v>
      </c>
      <c r="D42" s="20" t="s">
        <v>670</v>
      </c>
      <c r="E42" s="20"/>
      <c r="F42" s="11"/>
      <c r="G42" s="7"/>
    </row>
    <row r="43" spans="1:7">
      <c r="A43" s="7"/>
      <c r="B43" s="169">
        <v>14</v>
      </c>
      <c r="C43" s="9" t="s">
        <v>262</v>
      </c>
      <c r="D43" s="9" t="s">
        <v>262</v>
      </c>
      <c r="E43" s="9"/>
      <c r="F43" s="11"/>
      <c r="G43" s="7"/>
    </row>
    <row r="44" spans="1:7">
      <c r="A44" s="7"/>
      <c r="B44" s="169">
        <v>141</v>
      </c>
      <c r="C44" s="20" t="s">
        <v>263</v>
      </c>
      <c r="D44" s="20" t="s">
        <v>519</v>
      </c>
      <c r="E44" s="20"/>
      <c r="F44" s="11"/>
      <c r="G44" s="7"/>
    </row>
    <row r="45" spans="1:7">
      <c r="A45" s="7"/>
      <c r="B45" s="169">
        <v>14101</v>
      </c>
      <c r="C45" s="20" t="s">
        <v>264</v>
      </c>
      <c r="D45" s="20" t="s">
        <v>264</v>
      </c>
      <c r="E45" s="20"/>
      <c r="F45" s="11"/>
      <c r="G45" s="7"/>
    </row>
    <row r="46" spans="1:7">
      <c r="A46" s="7"/>
      <c r="B46" s="169">
        <v>14102</v>
      </c>
      <c r="C46" s="20" t="s">
        <v>265</v>
      </c>
      <c r="D46" s="20" t="s">
        <v>265</v>
      </c>
      <c r="E46" s="20"/>
      <c r="F46" s="11"/>
      <c r="G46" s="7"/>
    </row>
    <row r="47" spans="1:7">
      <c r="A47" s="7"/>
      <c r="B47" s="169">
        <v>14103</v>
      </c>
      <c r="C47" s="20" t="s">
        <v>266</v>
      </c>
      <c r="D47" s="20" t="s">
        <v>632</v>
      </c>
      <c r="E47" s="20"/>
      <c r="F47" s="11"/>
      <c r="G47" s="7"/>
    </row>
    <row r="48" spans="1:7">
      <c r="A48" s="7"/>
      <c r="B48" s="169">
        <v>14104</v>
      </c>
      <c r="C48" s="20" t="s">
        <v>267</v>
      </c>
      <c r="D48" s="20" t="s">
        <v>267</v>
      </c>
      <c r="E48" s="20"/>
      <c r="F48" s="11"/>
      <c r="G48" s="7"/>
    </row>
    <row r="49" spans="1:7">
      <c r="A49" s="7"/>
      <c r="B49" s="126">
        <v>14105</v>
      </c>
      <c r="C49" s="20" t="s">
        <v>268</v>
      </c>
      <c r="D49" s="20" t="s">
        <v>520</v>
      </c>
      <c r="E49" s="20"/>
      <c r="F49" s="11"/>
      <c r="G49" s="7"/>
    </row>
    <row r="50" spans="1:7">
      <c r="A50" s="7"/>
      <c r="B50" s="169"/>
      <c r="C50" s="9"/>
      <c r="D50" s="9"/>
      <c r="E50" s="9"/>
      <c r="F50" s="11"/>
      <c r="G50" s="7"/>
    </row>
    <row r="51" spans="1:7">
      <c r="A51" s="7"/>
      <c r="B51" s="170" t="s">
        <v>629</v>
      </c>
      <c r="C51" s="9"/>
      <c r="D51" s="9"/>
      <c r="E51" s="9"/>
      <c r="F51" s="11"/>
      <c r="G51" s="7"/>
    </row>
    <row r="52" spans="1:7">
      <c r="A52" s="24"/>
      <c r="B52" s="171" t="s">
        <v>766</v>
      </c>
      <c r="C52" s="46"/>
      <c r="D52" s="46"/>
      <c r="E52" s="46"/>
      <c r="F52" s="47"/>
      <c r="G52" s="7"/>
    </row>
    <row r="53" spans="1:7">
      <c r="A53" s="51"/>
      <c r="B53" s="172"/>
      <c r="C53" s="51"/>
      <c r="D53" s="51"/>
      <c r="E53" s="51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  <row r="289" spans="2:2">
      <c r="B289" s="126"/>
    </row>
    <row r="290" spans="2:2">
      <c r="B290" s="126"/>
    </row>
    <row r="291" spans="2:2">
      <c r="B291" s="126"/>
    </row>
    <row r="292" spans="2:2">
      <c r="B292" s="126"/>
    </row>
    <row r="293" spans="2:2">
      <c r="B293" s="126"/>
    </row>
    <row r="294" spans="2:2">
      <c r="B294" s="126"/>
    </row>
    <row r="295" spans="2:2">
      <c r="B295" s="126"/>
    </row>
    <row r="296" spans="2:2">
      <c r="B296" s="126"/>
    </row>
    <row r="297" spans="2:2">
      <c r="B297" s="126"/>
    </row>
    <row r="298" spans="2:2">
      <c r="B298" s="126"/>
    </row>
    <row r="299" spans="2:2">
      <c r="B299" s="126"/>
    </row>
    <row r="300" spans="2:2">
      <c r="B300" s="126"/>
    </row>
    <row r="301" spans="2:2">
      <c r="B301" s="126"/>
    </row>
    <row r="302" spans="2:2">
      <c r="B302" s="126"/>
    </row>
    <row r="303" spans="2:2">
      <c r="B303" s="126"/>
    </row>
    <row r="304" spans="2:2">
      <c r="B304" s="126"/>
    </row>
    <row r="305" spans="2:2">
      <c r="B305" s="126"/>
    </row>
    <row r="306" spans="2:2">
      <c r="B306" s="126"/>
    </row>
    <row r="307" spans="2:2">
      <c r="B307" s="126"/>
    </row>
    <row r="308" spans="2:2">
      <c r="B308" s="126"/>
    </row>
    <row r="309" spans="2:2">
      <c r="B309" s="126"/>
    </row>
    <row r="310" spans="2:2">
      <c r="B310" s="126"/>
    </row>
    <row r="311" spans="2:2">
      <c r="B311" s="126"/>
    </row>
    <row r="312" spans="2:2">
      <c r="B312" s="126"/>
    </row>
    <row r="313" spans="2:2">
      <c r="B313" s="126"/>
    </row>
    <row r="314" spans="2:2">
      <c r="B314" s="126"/>
    </row>
    <row r="315" spans="2:2">
      <c r="B315" s="126"/>
    </row>
    <row r="316" spans="2:2">
      <c r="B316" s="126"/>
    </row>
    <row r="317" spans="2:2">
      <c r="B317" s="126"/>
    </row>
    <row r="318" spans="2:2">
      <c r="B318" s="126"/>
    </row>
    <row r="319" spans="2:2">
      <c r="B319" s="126"/>
    </row>
    <row r="320" spans="2:2">
      <c r="B320" s="126"/>
    </row>
    <row r="321" spans="2:2">
      <c r="B321" s="126"/>
    </row>
    <row r="322" spans="2:2">
      <c r="B322" s="126"/>
    </row>
    <row r="323" spans="2:2">
      <c r="B323" s="126"/>
    </row>
    <row r="324" spans="2:2">
      <c r="B324" s="126"/>
    </row>
    <row r="325" spans="2:2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sqref="A1:XFD5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4" t="s">
        <v>659</v>
      </c>
      <c r="D7" s="184"/>
      <c r="E7" s="175"/>
      <c r="F7" s="11"/>
      <c r="G7" s="7"/>
      <c r="P7" s="6">
        <f>1200000-535600</f>
        <v>664400</v>
      </c>
    </row>
    <row r="8" spans="1:16">
      <c r="A8" s="7"/>
      <c r="B8" s="8"/>
      <c r="C8" s="182" t="s">
        <v>787</v>
      </c>
      <c r="D8" s="182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2"/>
      <c r="D10" s="182"/>
      <c r="E10" s="174"/>
      <c r="F10" s="11"/>
      <c r="G10" s="7"/>
    </row>
    <row r="11" spans="1:16">
      <c r="A11" s="7"/>
      <c r="B11" s="168" t="s">
        <v>630</v>
      </c>
      <c r="C11" s="168" t="s">
        <v>657</v>
      </c>
      <c r="D11" s="12" t="s">
        <v>656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69">
        <v>142</v>
      </c>
      <c r="C13" s="9" t="s">
        <v>269</v>
      </c>
      <c r="D13" s="9" t="s">
        <v>521</v>
      </c>
      <c r="E13" s="9"/>
      <c r="F13" s="11"/>
      <c r="G13" s="7"/>
    </row>
    <row r="14" spans="1:16">
      <c r="A14" s="7"/>
      <c r="B14" s="169">
        <v>14201</v>
      </c>
      <c r="C14" s="9" t="s">
        <v>270</v>
      </c>
      <c r="D14" s="9" t="s">
        <v>522</v>
      </c>
      <c r="E14" s="9"/>
      <c r="F14" s="11"/>
      <c r="G14" s="7"/>
    </row>
    <row r="15" spans="1:16">
      <c r="A15" s="7"/>
      <c r="B15" s="169">
        <v>15</v>
      </c>
      <c r="C15" s="9" t="s">
        <v>271</v>
      </c>
      <c r="D15" s="9" t="s">
        <v>523</v>
      </c>
      <c r="E15" s="9"/>
      <c r="F15" s="11"/>
      <c r="G15" s="7"/>
      <c r="I15" s="53"/>
    </row>
    <row r="16" spans="1:16">
      <c r="A16" s="7"/>
      <c r="B16" s="169">
        <v>151</v>
      </c>
      <c r="C16" s="9" t="s">
        <v>272</v>
      </c>
      <c r="D16" s="9" t="s">
        <v>524</v>
      </c>
      <c r="E16" s="9"/>
      <c r="F16" s="11"/>
      <c r="G16" s="7"/>
      <c r="I16" s="18"/>
    </row>
    <row r="17" spans="1:11">
      <c r="A17" s="7"/>
      <c r="B17" s="126">
        <v>15101</v>
      </c>
      <c r="C17" s="6" t="s">
        <v>273</v>
      </c>
      <c r="D17" s="6" t="s">
        <v>273</v>
      </c>
      <c r="F17" s="11"/>
      <c r="G17" s="7"/>
    </row>
    <row r="18" spans="1:11">
      <c r="A18" s="7"/>
      <c r="B18" s="126">
        <v>15102</v>
      </c>
      <c r="C18" s="6" t="s">
        <v>274</v>
      </c>
      <c r="D18" s="6" t="s">
        <v>274</v>
      </c>
      <c r="F18" s="11"/>
      <c r="G18" s="7"/>
    </row>
    <row r="19" spans="1:11">
      <c r="A19" s="7"/>
      <c r="B19" s="126">
        <v>15103</v>
      </c>
      <c r="C19" s="6" t="s">
        <v>275</v>
      </c>
      <c r="D19" s="6" t="s">
        <v>275</v>
      </c>
      <c r="F19" s="11"/>
      <c r="G19" s="7"/>
    </row>
    <row r="20" spans="1:11">
      <c r="A20" s="7"/>
      <c r="B20" s="126">
        <v>152</v>
      </c>
      <c r="C20" s="6" t="s">
        <v>276</v>
      </c>
      <c r="D20" s="6" t="s">
        <v>525</v>
      </c>
      <c r="F20" s="11"/>
      <c r="G20" s="7"/>
      <c r="J20" s="17"/>
      <c r="K20" s="17"/>
    </row>
    <row r="21" spans="1:11">
      <c r="A21" s="7"/>
      <c r="B21" s="126">
        <v>15201</v>
      </c>
      <c r="C21" s="6" t="s">
        <v>277</v>
      </c>
      <c r="D21" s="6" t="s">
        <v>526</v>
      </c>
      <c r="F21" s="11"/>
      <c r="G21" s="7"/>
      <c r="I21" s="56"/>
      <c r="J21" s="56"/>
      <c r="K21" s="56"/>
    </row>
    <row r="22" spans="1:11">
      <c r="A22" s="7"/>
      <c r="B22" s="126">
        <v>16</v>
      </c>
      <c r="C22" s="6" t="s">
        <v>278</v>
      </c>
      <c r="D22" s="6" t="s">
        <v>527</v>
      </c>
      <c r="F22" s="11"/>
      <c r="G22" s="7"/>
      <c r="I22" s="56"/>
      <c r="J22" s="56"/>
      <c r="K22" s="56"/>
    </row>
    <row r="23" spans="1:11">
      <c r="A23" s="7"/>
      <c r="B23" s="126">
        <v>161</v>
      </c>
      <c r="C23" s="6" t="s">
        <v>279</v>
      </c>
      <c r="D23" s="6" t="s">
        <v>528</v>
      </c>
      <c r="F23" s="11"/>
      <c r="G23" s="7"/>
      <c r="I23" s="56"/>
      <c r="J23" s="56"/>
      <c r="K23" s="56"/>
    </row>
    <row r="24" spans="1:11">
      <c r="A24" s="7"/>
      <c r="B24" s="126">
        <v>16101</v>
      </c>
      <c r="C24" s="6" t="s">
        <v>280</v>
      </c>
      <c r="D24" s="6" t="s">
        <v>529</v>
      </c>
      <c r="F24" s="11"/>
      <c r="G24" s="7"/>
    </row>
    <row r="25" spans="1:11">
      <c r="A25" s="7"/>
      <c r="B25" s="126">
        <v>162</v>
      </c>
      <c r="C25" s="6" t="s">
        <v>281</v>
      </c>
      <c r="D25" s="6" t="s">
        <v>281</v>
      </c>
      <c r="F25" s="11"/>
      <c r="G25" s="7"/>
    </row>
    <row r="26" spans="1:11">
      <c r="A26" s="7"/>
      <c r="B26" s="126">
        <v>16201</v>
      </c>
      <c r="C26" s="6" t="s">
        <v>281</v>
      </c>
      <c r="D26" s="6" t="s">
        <v>530</v>
      </c>
      <c r="F26" s="11"/>
      <c r="G26" s="7"/>
    </row>
    <row r="27" spans="1:11">
      <c r="A27" s="7"/>
      <c r="B27" s="126">
        <v>17</v>
      </c>
      <c r="C27" s="6" t="s">
        <v>282</v>
      </c>
      <c r="D27" s="6" t="s">
        <v>654</v>
      </c>
      <c r="F27" s="11"/>
      <c r="G27" s="7"/>
    </row>
    <row r="28" spans="1:11">
      <c r="A28" s="7"/>
      <c r="B28" s="126">
        <v>171</v>
      </c>
      <c r="C28" s="6" t="s">
        <v>283</v>
      </c>
      <c r="D28" s="6" t="s">
        <v>531</v>
      </c>
      <c r="F28" s="11"/>
      <c r="G28" s="7"/>
    </row>
    <row r="29" spans="1:11">
      <c r="A29" s="7"/>
      <c r="B29" s="126">
        <v>17101</v>
      </c>
      <c r="C29" s="6" t="s">
        <v>283</v>
      </c>
      <c r="D29" s="6" t="s">
        <v>283</v>
      </c>
      <c r="F29" s="11"/>
      <c r="G29" s="7"/>
    </row>
    <row r="30" spans="1:11">
      <c r="A30" s="7"/>
      <c r="B30" s="126">
        <v>172</v>
      </c>
      <c r="C30" s="6" t="s">
        <v>284</v>
      </c>
      <c r="D30" s="6" t="s">
        <v>532</v>
      </c>
      <c r="F30" s="11"/>
      <c r="G30" s="7"/>
    </row>
    <row r="31" spans="1:11">
      <c r="A31" s="7"/>
      <c r="B31" s="126">
        <v>17201</v>
      </c>
      <c r="C31" s="6" t="s">
        <v>285</v>
      </c>
      <c r="D31" s="6" t="s">
        <v>285</v>
      </c>
      <c r="F31" s="11"/>
      <c r="G31" s="7"/>
    </row>
    <row r="32" spans="1:11" ht="14.25" customHeight="1">
      <c r="A32" s="7"/>
      <c r="B32" s="126">
        <v>17202</v>
      </c>
      <c r="C32" s="6" t="s">
        <v>286</v>
      </c>
      <c r="D32" s="6" t="s">
        <v>286</v>
      </c>
      <c r="F32" s="11"/>
      <c r="G32" s="7"/>
    </row>
    <row r="33" spans="1:7">
      <c r="A33" s="7"/>
      <c r="B33" s="126">
        <v>17203</v>
      </c>
      <c r="C33" s="6" t="s">
        <v>287</v>
      </c>
      <c r="D33" s="6" t="s">
        <v>671</v>
      </c>
      <c r="F33" s="11"/>
      <c r="G33" s="7"/>
    </row>
    <row r="34" spans="1:7">
      <c r="A34" s="7"/>
      <c r="B34" s="126">
        <v>173</v>
      </c>
      <c r="C34" s="6" t="s">
        <v>288</v>
      </c>
      <c r="D34" s="6" t="s">
        <v>533</v>
      </c>
      <c r="F34" s="11"/>
      <c r="G34" s="7"/>
    </row>
    <row r="35" spans="1:7">
      <c r="A35" s="7"/>
      <c r="B35" s="126">
        <v>17301</v>
      </c>
      <c r="C35" s="6" t="s">
        <v>289</v>
      </c>
      <c r="D35" s="6" t="s">
        <v>289</v>
      </c>
      <c r="F35" s="11"/>
      <c r="G35" s="7"/>
    </row>
    <row r="36" spans="1:7">
      <c r="A36" s="7"/>
      <c r="B36" s="126">
        <v>17302</v>
      </c>
      <c r="C36" s="6" t="s">
        <v>290</v>
      </c>
      <c r="D36" s="6" t="s">
        <v>290</v>
      </c>
      <c r="F36" s="11"/>
      <c r="G36" s="7"/>
    </row>
    <row r="37" spans="1:7">
      <c r="A37" s="7"/>
      <c r="B37" s="126">
        <v>18</v>
      </c>
      <c r="C37" s="6" t="s">
        <v>291</v>
      </c>
      <c r="D37" s="6" t="s">
        <v>291</v>
      </c>
      <c r="F37" s="11"/>
      <c r="G37" s="7"/>
    </row>
    <row r="38" spans="1:7">
      <c r="A38" s="7"/>
      <c r="B38" s="126">
        <v>181</v>
      </c>
      <c r="C38" s="6" t="s">
        <v>292</v>
      </c>
      <c r="D38" s="6" t="s">
        <v>655</v>
      </c>
      <c r="F38" s="11"/>
      <c r="G38" s="7"/>
    </row>
    <row r="39" spans="1:7">
      <c r="A39" s="7"/>
      <c r="B39" s="126">
        <v>18101</v>
      </c>
      <c r="C39" s="6" t="s">
        <v>293</v>
      </c>
      <c r="D39" s="6" t="s">
        <v>293</v>
      </c>
      <c r="F39" s="11"/>
      <c r="G39" s="7"/>
    </row>
    <row r="40" spans="1:7">
      <c r="A40" s="7"/>
      <c r="B40" s="126">
        <v>18102</v>
      </c>
      <c r="C40" s="6" t="s">
        <v>294</v>
      </c>
      <c r="D40" s="6" t="s">
        <v>294</v>
      </c>
      <c r="F40" s="11"/>
      <c r="G40" s="7"/>
    </row>
    <row r="41" spans="1:7">
      <c r="A41" s="7"/>
      <c r="B41" s="126">
        <v>182</v>
      </c>
      <c r="C41" s="6" t="s">
        <v>295</v>
      </c>
      <c r="D41" s="6" t="s">
        <v>534</v>
      </c>
      <c r="F41" s="11"/>
      <c r="G41" s="7"/>
    </row>
    <row r="42" spans="1:7">
      <c r="A42" s="7"/>
      <c r="B42" s="126">
        <v>18201</v>
      </c>
      <c r="C42" s="6" t="s">
        <v>296</v>
      </c>
      <c r="D42" s="6" t="s">
        <v>296</v>
      </c>
      <c r="F42" s="11"/>
      <c r="G42" s="7"/>
    </row>
    <row r="43" spans="1:7">
      <c r="A43" s="7"/>
      <c r="B43" s="126">
        <v>18202</v>
      </c>
      <c r="C43" s="6" t="s">
        <v>297</v>
      </c>
      <c r="D43" s="6" t="s">
        <v>297</v>
      </c>
      <c r="F43" s="11"/>
      <c r="G43" s="7"/>
    </row>
    <row r="44" spans="1:7">
      <c r="A44" s="7"/>
      <c r="B44" s="126">
        <v>183</v>
      </c>
      <c r="C44" s="6" t="s">
        <v>298</v>
      </c>
      <c r="D44" s="6" t="s">
        <v>298</v>
      </c>
      <c r="F44" s="11"/>
      <c r="G44" s="7"/>
    </row>
    <row r="45" spans="1:7">
      <c r="A45" s="7"/>
      <c r="B45" s="126">
        <v>18301</v>
      </c>
      <c r="C45" s="6" t="s">
        <v>299</v>
      </c>
      <c r="D45" s="6" t="s">
        <v>299</v>
      </c>
      <c r="F45" s="11"/>
      <c r="G45" s="7"/>
    </row>
    <row r="46" spans="1:7">
      <c r="A46" s="7"/>
      <c r="B46" s="126">
        <v>18302</v>
      </c>
      <c r="C46" s="6" t="s">
        <v>300</v>
      </c>
      <c r="D46" s="6" t="s">
        <v>535</v>
      </c>
      <c r="F46" s="11"/>
      <c r="G46" s="7"/>
    </row>
    <row r="47" spans="1:7">
      <c r="A47" s="7"/>
      <c r="B47" s="126">
        <v>184</v>
      </c>
      <c r="C47" s="6" t="s">
        <v>301</v>
      </c>
      <c r="D47" s="6" t="s">
        <v>301</v>
      </c>
      <c r="F47" s="11"/>
      <c r="G47" s="7"/>
    </row>
    <row r="48" spans="1:7">
      <c r="A48" s="7"/>
      <c r="B48" s="126">
        <v>18401</v>
      </c>
      <c r="C48" s="6" t="s">
        <v>302</v>
      </c>
      <c r="D48" s="6" t="s">
        <v>536</v>
      </c>
      <c r="F48" s="11"/>
      <c r="G48" s="7"/>
    </row>
    <row r="49" spans="1:7">
      <c r="A49" s="7"/>
      <c r="B49" s="126">
        <v>18402</v>
      </c>
      <c r="C49" s="6" t="s">
        <v>303</v>
      </c>
      <c r="D49" s="6" t="s">
        <v>537</v>
      </c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629</v>
      </c>
      <c r="F51" s="11"/>
      <c r="G51" s="7"/>
    </row>
    <row r="52" spans="1:7">
      <c r="A52" s="24"/>
      <c r="B52" s="171" t="s">
        <v>766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53"/>
  <sheetViews>
    <sheetView view="pageBreakPreview" zoomScaleNormal="100" zoomScaleSheetLayoutView="100" workbookViewId="0">
      <selection sqref="A1:XFD5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4" t="s">
        <v>660</v>
      </c>
      <c r="D7" s="184"/>
      <c r="E7" s="175"/>
      <c r="F7" s="11"/>
      <c r="G7" s="7"/>
      <c r="P7" s="6">
        <f>1200000-535600</f>
        <v>664400</v>
      </c>
    </row>
    <row r="8" spans="1:16">
      <c r="A8" s="7"/>
      <c r="B8" s="8"/>
      <c r="C8" s="182" t="s">
        <v>787</v>
      </c>
      <c r="D8" s="182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2"/>
      <c r="D10" s="182"/>
      <c r="E10" s="174"/>
      <c r="F10" s="11"/>
      <c r="G10" s="7"/>
    </row>
    <row r="11" spans="1:16">
      <c r="A11" s="7"/>
      <c r="B11" s="168" t="s">
        <v>630</v>
      </c>
      <c r="C11" s="168" t="s">
        <v>657</v>
      </c>
      <c r="D11" s="12" t="s">
        <v>656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18403</v>
      </c>
      <c r="C13" s="6" t="s">
        <v>304</v>
      </c>
      <c r="D13" s="6" t="s">
        <v>649</v>
      </c>
      <c r="F13" s="11"/>
      <c r="G13" s="7"/>
    </row>
    <row r="14" spans="1:16">
      <c r="A14" s="7"/>
      <c r="B14" s="126">
        <v>18404</v>
      </c>
      <c r="C14" s="6" t="s">
        <v>305</v>
      </c>
      <c r="D14" s="6" t="s">
        <v>305</v>
      </c>
      <c r="F14" s="11"/>
      <c r="G14" s="7"/>
    </row>
    <row r="15" spans="1:16">
      <c r="A15" s="7"/>
      <c r="B15" s="126">
        <v>185</v>
      </c>
      <c r="C15" s="6" t="s">
        <v>306</v>
      </c>
      <c r="D15" s="6" t="s">
        <v>672</v>
      </c>
      <c r="F15" s="11"/>
      <c r="G15" s="7"/>
      <c r="I15" s="53"/>
    </row>
    <row r="16" spans="1:16">
      <c r="A16" s="7"/>
      <c r="B16" s="126">
        <v>18501</v>
      </c>
      <c r="C16" s="6" t="s">
        <v>307</v>
      </c>
      <c r="D16" s="6" t="s">
        <v>307</v>
      </c>
      <c r="F16" s="11"/>
      <c r="G16" s="7"/>
      <c r="I16" s="18"/>
    </row>
    <row r="17" spans="1:11">
      <c r="A17" s="7"/>
      <c r="B17" s="126">
        <v>18502</v>
      </c>
      <c r="C17" s="6" t="s">
        <v>308</v>
      </c>
      <c r="D17" s="6" t="s">
        <v>538</v>
      </c>
      <c r="F17" s="11"/>
      <c r="G17" s="7"/>
    </row>
    <row r="18" spans="1:11">
      <c r="A18" s="7"/>
      <c r="B18" s="126">
        <v>18503</v>
      </c>
      <c r="C18" s="6" t="s">
        <v>309</v>
      </c>
      <c r="D18" s="6" t="s">
        <v>673</v>
      </c>
      <c r="F18" s="11"/>
      <c r="G18" s="7"/>
    </row>
    <row r="19" spans="1:11">
      <c r="A19" s="7"/>
      <c r="B19" s="126">
        <v>19</v>
      </c>
      <c r="C19" s="6" t="s">
        <v>310</v>
      </c>
      <c r="D19" s="6" t="s">
        <v>539</v>
      </c>
      <c r="F19" s="11"/>
      <c r="G19" s="7"/>
    </row>
    <row r="20" spans="1:11">
      <c r="A20" s="7"/>
      <c r="B20" s="126">
        <v>191</v>
      </c>
      <c r="C20" s="6" t="s">
        <v>311</v>
      </c>
      <c r="D20" s="6" t="s">
        <v>540</v>
      </c>
      <c r="F20" s="11"/>
      <c r="G20" s="7"/>
      <c r="J20" s="17"/>
      <c r="K20" s="17"/>
    </row>
    <row r="21" spans="1:11">
      <c r="A21" s="7"/>
      <c r="B21" s="126">
        <v>19101</v>
      </c>
      <c r="C21" s="6" t="s">
        <v>312</v>
      </c>
      <c r="D21" s="6" t="s">
        <v>312</v>
      </c>
      <c r="F21" s="11"/>
      <c r="G21" s="7"/>
      <c r="I21" s="56"/>
      <c r="J21" s="56"/>
      <c r="K21" s="56"/>
    </row>
    <row r="22" spans="1:11">
      <c r="A22" s="7"/>
      <c r="B22" s="126">
        <v>192</v>
      </c>
      <c r="C22" s="6" t="s">
        <v>313</v>
      </c>
      <c r="D22" s="6" t="s">
        <v>650</v>
      </c>
      <c r="F22" s="11"/>
      <c r="G22" s="7"/>
      <c r="I22" s="56"/>
      <c r="J22" s="56"/>
      <c r="K22" s="56"/>
    </row>
    <row r="23" spans="1:11">
      <c r="A23" s="7"/>
      <c r="B23" s="126">
        <v>19201</v>
      </c>
      <c r="C23" s="6" t="s">
        <v>314</v>
      </c>
      <c r="D23" s="6" t="s">
        <v>314</v>
      </c>
      <c r="F23" s="11"/>
      <c r="G23" s="7"/>
      <c r="I23" s="56"/>
      <c r="J23" s="56"/>
      <c r="K23" s="56"/>
    </row>
    <row r="24" spans="1:11">
      <c r="A24" s="7"/>
      <c r="B24" s="126">
        <v>19202</v>
      </c>
      <c r="C24" s="6" t="s">
        <v>315</v>
      </c>
      <c r="D24" s="6" t="s">
        <v>541</v>
      </c>
      <c r="F24" s="11"/>
      <c r="G24" s="7"/>
    </row>
    <row r="25" spans="1:11">
      <c r="A25" s="7"/>
      <c r="B25" s="126">
        <v>193</v>
      </c>
      <c r="C25" s="6" t="s">
        <v>316</v>
      </c>
      <c r="D25" s="6" t="s">
        <v>542</v>
      </c>
      <c r="F25" s="11"/>
      <c r="G25" s="7"/>
    </row>
    <row r="26" spans="1:11">
      <c r="A26" s="7"/>
      <c r="B26" s="126">
        <v>19301</v>
      </c>
      <c r="C26" s="6" t="s">
        <v>317</v>
      </c>
      <c r="D26" s="6" t="s">
        <v>651</v>
      </c>
      <c r="F26" s="11"/>
      <c r="G26" s="7"/>
    </row>
    <row r="27" spans="1:11">
      <c r="A27" s="7"/>
      <c r="B27" s="126">
        <v>19302</v>
      </c>
      <c r="C27" s="6" t="s">
        <v>318</v>
      </c>
      <c r="D27" s="6" t="s">
        <v>652</v>
      </c>
      <c r="F27" s="11"/>
      <c r="G27" s="7"/>
    </row>
    <row r="28" spans="1:11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>
      <c r="A29" s="7"/>
      <c r="B29" s="126">
        <v>21</v>
      </c>
      <c r="C29" s="6" t="s">
        <v>319</v>
      </c>
      <c r="D29" s="6" t="s">
        <v>543</v>
      </c>
      <c r="F29" s="11"/>
      <c r="G29" s="7"/>
    </row>
    <row r="30" spans="1:11">
      <c r="A30" s="7"/>
      <c r="B30" s="126">
        <v>211</v>
      </c>
      <c r="C30" s="6" t="s">
        <v>320</v>
      </c>
      <c r="D30" s="6" t="s">
        <v>544</v>
      </c>
      <c r="F30" s="11"/>
      <c r="G30" s="7"/>
    </row>
    <row r="31" spans="1:11">
      <c r="A31" s="7"/>
      <c r="B31" s="126">
        <v>21101</v>
      </c>
      <c r="C31" s="6" t="s">
        <v>321</v>
      </c>
      <c r="D31" s="6" t="s">
        <v>674</v>
      </c>
      <c r="F31" s="11"/>
      <c r="G31" s="7"/>
    </row>
    <row r="32" spans="1:11" ht="14.25" customHeight="1">
      <c r="A32" s="7"/>
      <c r="B32" s="126">
        <v>212</v>
      </c>
      <c r="C32" s="6" t="s">
        <v>322</v>
      </c>
      <c r="D32" s="6" t="s">
        <v>675</v>
      </c>
      <c r="F32" s="11"/>
      <c r="G32" s="7"/>
    </row>
    <row r="33" spans="1:7">
      <c r="A33" s="7"/>
      <c r="B33" s="126">
        <v>21201</v>
      </c>
      <c r="C33" s="6" t="s">
        <v>323</v>
      </c>
      <c r="D33" s="6" t="s">
        <v>676</v>
      </c>
      <c r="F33" s="11"/>
      <c r="G33" s="7"/>
    </row>
    <row r="34" spans="1:7">
      <c r="A34" s="7"/>
      <c r="B34" s="126">
        <v>213</v>
      </c>
      <c r="C34" s="6" t="s">
        <v>324</v>
      </c>
      <c r="D34" s="6" t="s">
        <v>677</v>
      </c>
      <c r="F34" s="11"/>
      <c r="G34" s="7"/>
    </row>
    <row r="35" spans="1:7">
      <c r="A35" s="7"/>
      <c r="B35" s="126">
        <v>21301</v>
      </c>
      <c r="C35" s="6" t="s">
        <v>324</v>
      </c>
      <c r="D35" s="6" t="s">
        <v>678</v>
      </c>
      <c r="F35" s="11"/>
      <c r="G35" s="7"/>
    </row>
    <row r="36" spans="1:7">
      <c r="A36" s="7"/>
      <c r="B36" s="126">
        <v>22</v>
      </c>
      <c r="C36" s="6" t="s">
        <v>325</v>
      </c>
      <c r="D36" s="6" t="s">
        <v>679</v>
      </c>
      <c r="F36" s="11"/>
      <c r="G36" s="7"/>
    </row>
    <row r="37" spans="1:7">
      <c r="A37" s="7"/>
      <c r="B37" s="126">
        <v>221</v>
      </c>
      <c r="C37" s="6" t="s">
        <v>326</v>
      </c>
      <c r="D37" s="6" t="s">
        <v>545</v>
      </c>
      <c r="F37" s="11"/>
      <c r="G37" s="7"/>
    </row>
    <row r="38" spans="1:7">
      <c r="A38" s="7"/>
      <c r="B38" s="126">
        <v>22101</v>
      </c>
      <c r="C38" s="6" t="s">
        <v>327</v>
      </c>
      <c r="D38" s="6" t="s">
        <v>327</v>
      </c>
      <c r="F38" s="11"/>
      <c r="G38" s="7"/>
    </row>
    <row r="39" spans="1:7">
      <c r="A39" s="7"/>
      <c r="B39" s="126">
        <v>222</v>
      </c>
      <c r="C39" s="6" t="s">
        <v>328</v>
      </c>
      <c r="D39" s="6" t="s">
        <v>680</v>
      </c>
      <c r="F39" s="11"/>
      <c r="G39" s="7"/>
    </row>
    <row r="40" spans="1:7">
      <c r="A40" s="7"/>
      <c r="B40" s="126">
        <v>22201</v>
      </c>
      <c r="C40" s="6" t="s">
        <v>329</v>
      </c>
      <c r="D40" s="6" t="s">
        <v>653</v>
      </c>
      <c r="F40" s="11"/>
      <c r="G40" s="7"/>
    </row>
    <row r="41" spans="1:7">
      <c r="A41" s="7"/>
      <c r="B41" s="126">
        <v>22202</v>
      </c>
      <c r="C41" s="6" t="s">
        <v>330</v>
      </c>
      <c r="D41" s="6" t="s">
        <v>546</v>
      </c>
      <c r="F41" s="11"/>
      <c r="G41" s="7"/>
    </row>
    <row r="42" spans="1:7">
      <c r="A42" s="7"/>
      <c r="B42" s="126">
        <v>23</v>
      </c>
      <c r="C42" s="6" t="s">
        <v>331</v>
      </c>
      <c r="D42" s="6" t="s">
        <v>547</v>
      </c>
      <c r="F42" s="11"/>
      <c r="G42" s="7"/>
    </row>
    <row r="43" spans="1:7">
      <c r="A43" s="7"/>
      <c r="B43" s="126">
        <v>231</v>
      </c>
      <c r="C43" s="6" t="s">
        <v>332</v>
      </c>
      <c r="D43" s="6" t="s">
        <v>332</v>
      </c>
      <c r="F43" s="11"/>
      <c r="G43" s="7"/>
    </row>
    <row r="44" spans="1:7">
      <c r="A44" s="7"/>
      <c r="B44" s="126">
        <v>23101</v>
      </c>
      <c r="C44" s="6" t="s">
        <v>333</v>
      </c>
      <c r="D44" s="6" t="s">
        <v>333</v>
      </c>
      <c r="F44" s="11"/>
      <c r="G44" s="7"/>
    </row>
    <row r="45" spans="1:7">
      <c r="A45" s="7"/>
      <c r="B45" s="126">
        <v>23102</v>
      </c>
      <c r="C45" s="6" t="s">
        <v>334</v>
      </c>
      <c r="D45" s="6" t="s">
        <v>334</v>
      </c>
      <c r="F45" s="11"/>
      <c r="G45" s="7"/>
    </row>
    <row r="46" spans="1:7">
      <c r="A46" s="7"/>
      <c r="B46" s="126">
        <v>23103</v>
      </c>
      <c r="C46" s="6" t="s">
        <v>335</v>
      </c>
      <c r="D46" s="6" t="s">
        <v>335</v>
      </c>
      <c r="F46" s="11"/>
      <c r="G46" s="7"/>
    </row>
    <row r="47" spans="1:7">
      <c r="A47" s="7"/>
      <c r="B47" s="126">
        <v>232</v>
      </c>
      <c r="C47" s="6" t="s">
        <v>336</v>
      </c>
      <c r="D47" s="6" t="s">
        <v>548</v>
      </c>
      <c r="F47" s="11"/>
      <c r="G47" s="7"/>
    </row>
    <row r="48" spans="1:7">
      <c r="A48" s="7"/>
      <c r="B48" s="126">
        <v>23201</v>
      </c>
      <c r="C48" s="6" t="s">
        <v>336</v>
      </c>
      <c r="D48" s="6" t="s">
        <v>549</v>
      </c>
      <c r="F48" s="11"/>
      <c r="G48" s="7"/>
    </row>
    <row r="49" spans="1:7">
      <c r="A49" s="7"/>
      <c r="B49" s="126">
        <v>24</v>
      </c>
      <c r="C49" s="6" t="s">
        <v>337</v>
      </c>
      <c r="D49" s="6" t="s">
        <v>681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629</v>
      </c>
      <c r="F51" s="11"/>
      <c r="G51" s="7"/>
    </row>
    <row r="52" spans="1:7">
      <c r="A52" s="24"/>
      <c r="B52" s="171" t="s">
        <v>766</v>
      </c>
      <c r="C52" s="46"/>
      <c r="D52" s="46"/>
      <c r="E52" s="46"/>
      <c r="F52" s="47"/>
      <c r="G52" s="7"/>
    </row>
    <row r="53" spans="1:7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sqref="A1:XFD5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4" t="s">
        <v>661</v>
      </c>
      <c r="D7" s="184"/>
      <c r="E7" s="175"/>
      <c r="F7" s="11"/>
      <c r="G7" s="7"/>
      <c r="P7" s="6">
        <f>1200000-535600</f>
        <v>664400</v>
      </c>
    </row>
    <row r="8" spans="1:16">
      <c r="A8" s="7"/>
      <c r="B8" s="8"/>
      <c r="C8" s="182" t="s">
        <v>787</v>
      </c>
      <c r="D8" s="182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2"/>
      <c r="D10" s="182"/>
      <c r="E10" s="174"/>
      <c r="F10" s="11"/>
      <c r="G10" s="7"/>
    </row>
    <row r="11" spans="1:16">
      <c r="A11" s="7"/>
      <c r="B11" s="168" t="s">
        <v>630</v>
      </c>
      <c r="C11" s="168" t="s">
        <v>657</v>
      </c>
      <c r="D11" s="12" t="s">
        <v>656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241</v>
      </c>
      <c r="C13" s="6" t="s">
        <v>338</v>
      </c>
      <c r="D13" s="6" t="s">
        <v>550</v>
      </c>
      <c r="F13" s="11"/>
      <c r="G13" s="7"/>
    </row>
    <row r="14" spans="1:16">
      <c r="A14" s="7"/>
      <c r="B14" s="126">
        <v>24101</v>
      </c>
      <c r="C14" s="6" t="s">
        <v>339</v>
      </c>
      <c r="D14" s="6" t="s">
        <v>339</v>
      </c>
      <c r="F14" s="11"/>
      <c r="G14" s="7"/>
    </row>
    <row r="15" spans="1:16">
      <c r="A15" s="7"/>
      <c r="B15" s="126">
        <v>24102</v>
      </c>
      <c r="C15" s="6" t="s">
        <v>340</v>
      </c>
      <c r="D15" s="6" t="s">
        <v>340</v>
      </c>
      <c r="F15" s="11"/>
      <c r="G15" s="7"/>
      <c r="I15" s="53"/>
    </row>
    <row r="16" spans="1:16">
      <c r="A16" s="7"/>
      <c r="B16" s="126">
        <v>24103</v>
      </c>
      <c r="C16" s="6" t="s">
        <v>341</v>
      </c>
      <c r="D16" s="6" t="s">
        <v>341</v>
      </c>
      <c r="F16" s="11"/>
      <c r="G16" s="7"/>
      <c r="I16" s="18"/>
    </row>
    <row r="17" spans="1:11">
      <c r="A17" s="7"/>
      <c r="B17" s="126">
        <v>24104</v>
      </c>
      <c r="C17" s="6" t="s">
        <v>342</v>
      </c>
      <c r="D17" s="6" t="s">
        <v>682</v>
      </c>
      <c r="F17" s="11"/>
      <c r="G17" s="7"/>
    </row>
    <row r="18" spans="1:11">
      <c r="A18" s="7"/>
      <c r="B18" s="126">
        <v>242</v>
      </c>
      <c r="C18" s="6" t="s">
        <v>343</v>
      </c>
      <c r="D18" s="6" t="s">
        <v>551</v>
      </c>
      <c r="F18" s="11"/>
      <c r="G18" s="7"/>
    </row>
    <row r="19" spans="1:11">
      <c r="A19" s="7"/>
      <c r="B19" s="126">
        <v>24201</v>
      </c>
      <c r="C19" s="6" t="s">
        <v>344</v>
      </c>
      <c r="D19" s="6" t="s">
        <v>646</v>
      </c>
      <c r="F19" s="11"/>
      <c r="G19" s="7"/>
    </row>
    <row r="20" spans="1:11">
      <c r="A20" s="7"/>
      <c r="B20" s="126">
        <v>25</v>
      </c>
      <c r="C20" s="6" t="s">
        <v>345</v>
      </c>
      <c r="D20" s="6" t="s">
        <v>552</v>
      </c>
      <c r="F20" s="11"/>
      <c r="G20" s="7"/>
      <c r="J20" s="17"/>
      <c r="K20" s="17"/>
    </row>
    <row r="21" spans="1:11">
      <c r="A21" s="7"/>
      <c r="B21" s="126">
        <v>251</v>
      </c>
      <c r="C21" s="6" t="s">
        <v>346</v>
      </c>
      <c r="D21" s="6" t="s">
        <v>346</v>
      </c>
      <c r="F21" s="11"/>
      <c r="G21" s="7"/>
      <c r="I21" s="56"/>
      <c r="J21" s="56"/>
      <c r="K21" s="56"/>
    </row>
    <row r="22" spans="1:11">
      <c r="A22" s="7"/>
      <c r="B22" s="126">
        <v>25101</v>
      </c>
      <c r="C22" s="6" t="s">
        <v>347</v>
      </c>
      <c r="D22" s="6" t="s">
        <v>553</v>
      </c>
      <c r="F22" s="11"/>
      <c r="G22" s="7"/>
      <c r="I22" s="56"/>
      <c r="J22" s="56"/>
      <c r="K22" s="56"/>
    </row>
    <row r="23" spans="1:11">
      <c r="A23" s="7"/>
      <c r="B23" s="126">
        <v>25102</v>
      </c>
      <c r="C23" s="6" t="s">
        <v>348</v>
      </c>
      <c r="D23" s="6" t="s">
        <v>554</v>
      </c>
      <c r="F23" s="11"/>
      <c r="G23" s="7"/>
      <c r="I23" s="56"/>
      <c r="J23" s="56"/>
      <c r="K23" s="56"/>
    </row>
    <row r="24" spans="1:11">
      <c r="A24" s="7"/>
      <c r="B24" s="126">
        <v>252</v>
      </c>
      <c r="C24" s="6" t="s">
        <v>349</v>
      </c>
      <c r="D24" s="6" t="s">
        <v>349</v>
      </c>
      <c r="F24" s="11"/>
      <c r="G24" s="7"/>
    </row>
    <row r="25" spans="1:11">
      <c r="A25" s="7"/>
      <c r="B25" s="126">
        <v>25201</v>
      </c>
      <c r="C25" s="6" t="s">
        <v>350</v>
      </c>
      <c r="D25" s="6" t="s">
        <v>350</v>
      </c>
      <c r="F25" s="11"/>
      <c r="G25" s="7"/>
    </row>
    <row r="26" spans="1:11">
      <c r="A26" s="7"/>
      <c r="B26" s="126">
        <v>25202</v>
      </c>
      <c r="C26" s="6" t="s">
        <v>351</v>
      </c>
      <c r="D26" s="6" t="s">
        <v>351</v>
      </c>
      <c r="F26" s="11"/>
      <c r="G26" s="7"/>
    </row>
    <row r="27" spans="1:11">
      <c r="A27" s="7"/>
      <c r="B27" s="126">
        <v>253</v>
      </c>
      <c r="C27" s="6" t="s">
        <v>352</v>
      </c>
      <c r="D27" s="6" t="s">
        <v>555</v>
      </c>
      <c r="F27" s="11"/>
      <c r="G27" s="7"/>
    </row>
    <row r="28" spans="1:11">
      <c r="A28" s="7"/>
      <c r="B28" s="126">
        <v>25301</v>
      </c>
      <c r="C28" s="6" t="s">
        <v>352</v>
      </c>
      <c r="D28" s="6" t="s">
        <v>647</v>
      </c>
      <c r="F28" s="11"/>
      <c r="G28" s="7"/>
    </row>
    <row r="29" spans="1:11">
      <c r="A29" s="7"/>
      <c r="B29" s="126">
        <v>26</v>
      </c>
      <c r="C29" s="6" t="s">
        <v>353</v>
      </c>
      <c r="D29" s="6" t="s">
        <v>556</v>
      </c>
      <c r="F29" s="11"/>
      <c r="G29" s="7"/>
    </row>
    <row r="30" spans="1:11">
      <c r="A30" s="7"/>
      <c r="B30" s="126">
        <v>261</v>
      </c>
      <c r="C30" s="6" t="s">
        <v>335</v>
      </c>
      <c r="D30" s="6" t="s">
        <v>335</v>
      </c>
      <c r="F30" s="11"/>
      <c r="G30" s="7"/>
    </row>
    <row r="31" spans="1:11">
      <c r="A31" s="7"/>
      <c r="B31" s="126">
        <v>26101</v>
      </c>
      <c r="C31" s="6" t="s">
        <v>354</v>
      </c>
      <c r="D31" s="6" t="s">
        <v>683</v>
      </c>
      <c r="F31" s="11"/>
      <c r="G31" s="7"/>
    </row>
    <row r="32" spans="1:11" ht="14.25" customHeight="1">
      <c r="A32" s="7"/>
      <c r="B32" s="126">
        <v>26102</v>
      </c>
      <c r="C32" s="6" t="s">
        <v>355</v>
      </c>
      <c r="D32" s="6" t="s">
        <v>557</v>
      </c>
      <c r="F32" s="11"/>
      <c r="G32" s="7"/>
    </row>
    <row r="33" spans="1:7">
      <c r="A33" s="7"/>
      <c r="B33" s="126">
        <v>26103</v>
      </c>
      <c r="C33" s="6" t="s">
        <v>356</v>
      </c>
      <c r="D33" s="6" t="s">
        <v>558</v>
      </c>
      <c r="F33" s="11"/>
      <c r="G33" s="7"/>
    </row>
    <row r="34" spans="1:7">
      <c r="A34" s="7"/>
      <c r="B34" s="126">
        <v>262</v>
      </c>
      <c r="C34" s="6" t="s">
        <v>357</v>
      </c>
      <c r="D34" s="6" t="s">
        <v>559</v>
      </c>
      <c r="F34" s="11"/>
      <c r="G34" s="7"/>
    </row>
    <row r="35" spans="1:7">
      <c r="A35" s="7"/>
      <c r="B35" s="126">
        <v>26201</v>
      </c>
      <c r="C35" s="6" t="s">
        <v>358</v>
      </c>
      <c r="D35" s="6" t="s">
        <v>358</v>
      </c>
      <c r="F35" s="11"/>
      <c r="G35" s="7"/>
    </row>
    <row r="36" spans="1:7">
      <c r="A36" s="7"/>
      <c r="B36" s="126">
        <v>26202</v>
      </c>
      <c r="C36" s="6" t="s">
        <v>359</v>
      </c>
      <c r="D36" s="6" t="s">
        <v>560</v>
      </c>
      <c r="F36" s="11"/>
      <c r="G36" s="7"/>
    </row>
    <row r="37" spans="1:7">
      <c r="A37" s="7"/>
      <c r="B37" s="126">
        <v>27</v>
      </c>
      <c r="C37" s="6" t="s">
        <v>360</v>
      </c>
      <c r="D37" s="6" t="s">
        <v>561</v>
      </c>
      <c r="F37" s="11"/>
      <c r="G37" s="7"/>
    </row>
    <row r="38" spans="1:7">
      <c r="A38" s="7"/>
      <c r="B38" s="126">
        <v>271</v>
      </c>
      <c r="C38" s="6" t="s">
        <v>361</v>
      </c>
      <c r="D38" s="6" t="s">
        <v>648</v>
      </c>
      <c r="F38" s="11"/>
      <c r="G38" s="7"/>
    </row>
    <row r="39" spans="1:7">
      <c r="A39" s="7"/>
      <c r="B39" s="126">
        <v>27101</v>
      </c>
      <c r="C39" s="6" t="s">
        <v>362</v>
      </c>
      <c r="D39" s="6" t="s">
        <v>362</v>
      </c>
      <c r="F39" s="11"/>
      <c r="G39" s="7"/>
    </row>
    <row r="40" spans="1:7">
      <c r="A40" s="7"/>
      <c r="B40" s="126">
        <v>27102</v>
      </c>
      <c r="C40" s="6" t="s">
        <v>363</v>
      </c>
      <c r="D40" s="6" t="s">
        <v>562</v>
      </c>
      <c r="F40" s="11"/>
      <c r="G40" s="7"/>
    </row>
    <row r="41" spans="1:7">
      <c r="A41" s="7"/>
      <c r="B41" s="126">
        <v>272</v>
      </c>
      <c r="C41" s="6" t="s">
        <v>364</v>
      </c>
      <c r="D41" s="6" t="s">
        <v>563</v>
      </c>
      <c r="F41" s="11"/>
      <c r="G41" s="7"/>
    </row>
    <row r="42" spans="1:7">
      <c r="A42" s="7"/>
      <c r="B42" s="126">
        <v>27201</v>
      </c>
      <c r="C42" s="6" t="s">
        <v>365</v>
      </c>
      <c r="D42" s="6" t="s">
        <v>684</v>
      </c>
      <c r="F42" s="11"/>
      <c r="G42" s="7"/>
    </row>
    <row r="43" spans="1:7">
      <c r="A43" s="7"/>
      <c r="B43" s="126">
        <v>27202</v>
      </c>
      <c r="C43" s="6" t="s">
        <v>366</v>
      </c>
      <c r="D43" s="6" t="s">
        <v>366</v>
      </c>
      <c r="F43" s="11"/>
      <c r="G43" s="7"/>
    </row>
    <row r="44" spans="1:7">
      <c r="A44" s="7"/>
      <c r="B44" s="126">
        <v>27203</v>
      </c>
      <c r="C44" s="6" t="s">
        <v>367</v>
      </c>
      <c r="D44" s="6" t="s">
        <v>367</v>
      </c>
      <c r="F44" s="11"/>
      <c r="G44" s="7"/>
    </row>
    <row r="45" spans="1:7">
      <c r="A45" s="7"/>
      <c r="B45" s="126">
        <v>273</v>
      </c>
      <c r="C45" s="6" t="s">
        <v>368</v>
      </c>
      <c r="D45" s="6" t="s">
        <v>564</v>
      </c>
      <c r="F45" s="11"/>
      <c r="G45" s="7"/>
    </row>
    <row r="46" spans="1:7">
      <c r="A46" s="7"/>
      <c r="B46" s="126">
        <v>27301</v>
      </c>
      <c r="C46" s="6" t="s">
        <v>369</v>
      </c>
      <c r="D46" s="6" t="s">
        <v>565</v>
      </c>
      <c r="F46" s="11"/>
      <c r="G46" s="7"/>
    </row>
    <row r="47" spans="1:7">
      <c r="A47" s="7"/>
      <c r="B47" s="126">
        <v>27302</v>
      </c>
      <c r="C47" s="6" t="s">
        <v>368</v>
      </c>
      <c r="D47" s="6" t="s">
        <v>685</v>
      </c>
      <c r="F47" s="11"/>
      <c r="G47" s="7"/>
    </row>
    <row r="48" spans="1:7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>
      <c r="A49" s="7"/>
      <c r="B49" s="126">
        <v>31</v>
      </c>
      <c r="C49" s="6" t="s">
        <v>26</v>
      </c>
      <c r="D49" s="6" t="s">
        <v>686</v>
      </c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629</v>
      </c>
      <c r="F51" s="11"/>
      <c r="G51" s="7"/>
    </row>
    <row r="52" spans="1:7">
      <c r="A52" s="24"/>
      <c r="B52" s="171" t="s">
        <v>766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178" spans="2:2">
      <c r="B178" s="126"/>
    </row>
    <row r="179" spans="2:2">
      <c r="B179" s="126"/>
    </row>
    <row r="180" spans="2:2">
      <c r="B180" s="126"/>
    </row>
    <row r="181" spans="2:2">
      <c r="B181" s="126"/>
    </row>
    <row r="182" spans="2:2">
      <c r="B182" s="126"/>
    </row>
    <row r="183" spans="2:2">
      <c r="B183" s="126"/>
    </row>
    <row r="184" spans="2:2">
      <c r="B184" s="126"/>
    </row>
    <row r="185" spans="2:2">
      <c r="B185" s="126"/>
    </row>
    <row r="186" spans="2:2">
      <c r="B186" s="126"/>
    </row>
    <row r="187" spans="2:2">
      <c r="B187" s="126"/>
    </row>
    <row r="188" spans="2:2">
      <c r="B188" s="126"/>
    </row>
    <row r="189" spans="2:2">
      <c r="B189" s="126"/>
    </row>
    <row r="190" spans="2:2">
      <c r="B190" s="126"/>
    </row>
    <row r="191" spans="2:2">
      <c r="B191" s="126"/>
    </row>
    <row r="192" spans="2:2">
      <c r="B192" s="126"/>
    </row>
    <row r="193" spans="2:2">
      <c r="B193" s="126"/>
    </row>
    <row r="194" spans="2:2">
      <c r="B194" s="126"/>
    </row>
    <row r="195" spans="2:2">
      <c r="B195" s="126"/>
    </row>
    <row r="196" spans="2:2">
      <c r="B196" s="126"/>
    </row>
    <row r="197" spans="2:2">
      <c r="B197" s="126"/>
    </row>
    <row r="198" spans="2:2">
      <c r="B198" s="126"/>
    </row>
    <row r="199" spans="2:2">
      <c r="B199" s="126"/>
    </row>
    <row r="200" spans="2:2">
      <c r="B200" s="126"/>
    </row>
    <row r="201" spans="2:2">
      <c r="B201" s="126"/>
    </row>
    <row r="202" spans="2:2">
      <c r="B202" s="126"/>
    </row>
    <row r="203" spans="2:2">
      <c r="B203" s="126"/>
    </row>
    <row r="204" spans="2:2">
      <c r="B204" s="126"/>
    </row>
    <row r="205" spans="2:2">
      <c r="B205" s="126"/>
    </row>
    <row r="206" spans="2:2">
      <c r="B206" s="126"/>
    </row>
    <row r="207" spans="2:2">
      <c r="B207" s="126"/>
    </row>
    <row r="208" spans="2:2">
      <c r="B208" s="126"/>
    </row>
    <row r="209" spans="2:2">
      <c r="B209" s="126"/>
    </row>
    <row r="210" spans="2:2">
      <c r="B210" s="126"/>
    </row>
    <row r="211" spans="2:2">
      <c r="B211" s="126"/>
    </row>
    <row r="212" spans="2:2">
      <c r="B212" s="126"/>
    </row>
    <row r="213" spans="2:2">
      <c r="B213" s="126"/>
    </row>
    <row r="214" spans="2:2">
      <c r="B214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sqref="A1:XFD5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4" t="s">
        <v>662</v>
      </c>
      <c r="D7" s="184"/>
      <c r="E7" s="175"/>
      <c r="F7" s="11"/>
      <c r="G7" s="7"/>
      <c r="P7" s="6">
        <f>1200000-535600</f>
        <v>664400</v>
      </c>
    </row>
    <row r="8" spans="1:16">
      <c r="A8" s="7"/>
      <c r="B8" s="8"/>
      <c r="C8" s="182" t="s">
        <v>787</v>
      </c>
      <c r="D8" s="182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2"/>
      <c r="D10" s="182"/>
      <c r="E10" s="174"/>
      <c r="F10" s="11"/>
      <c r="G10" s="7"/>
    </row>
    <row r="11" spans="1:16">
      <c r="A11" s="7"/>
      <c r="B11" s="168" t="s">
        <v>630</v>
      </c>
      <c r="C11" s="168" t="s">
        <v>657</v>
      </c>
      <c r="D11" s="12" t="s">
        <v>656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311</v>
      </c>
      <c r="C13" s="6" t="s">
        <v>370</v>
      </c>
      <c r="D13" s="6" t="s">
        <v>566</v>
      </c>
      <c r="F13" s="11"/>
      <c r="G13" s="7"/>
    </row>
    <row r="14" spans="1:16">
      <c r="A14" s="7"/>
      <c r="B14" s="126">
        <v>31101</v>
      </c>
      <c r="C14" s="6" t="s">
        <v>371</v>
      </c>
      <c r="D14" s="6" t="s">
        <v>567</v>
      </c>
      <c r="F14" s="11"/>
      <c r="G14" s="7"/>
    </row>
    <row r="15" spans="1:16">
      <c r="A15" s="7"/>
      <c r="B15" s="126">
        <v>31102</v>
      </c>
      <c r="C15" s="6" t="s">
        <v>372</v>
      </c>
      <c r="D15" s="6" t="s">
        <v>642</v>
      </c>
      <c r="F15" s="11"/>
      <c r="G15" s="7"/>
      <c r="I15" s="53"/>
    </row>
    <row r="16" spans="1:16">
      <c r="A16" s="7"/>
      <c r="B16" s="126">
        <v>31103</v>
      </c>
      <c r="C16" s="6" t="s">
        <v>373</v>
      </c>
      <c r="D16" s="6" t="s">
        <v>568</v>
      </c>
      <c r="F16" s="11"/>
      <c r="G16" s="7"/>
      <c r="I16" s="18"/>
    </row>
    <row r="17" spans="1:11">
      <c r="A17" s="7"/>
      <c r="B17" s="126">
        <v>31104</v>
      </c>
      <c r="C17" s="6" t="s">
        <v>374</v>
      </c>
      <c r="D17" s="6" t="s">
        <v>687</v>
      </c>
      <c r="F17" s="11"/>
      <c r="G17" s="7"/>
    </row>
    <row r="18" spans="1:11">
      <c r="A18" s="7"/>
      <c r="B18" s="126">
        <v>312</v>
      </c>
      <c r="C18" s="6" t="s">
        <v>375</v>
      </c>
      <c r="D18" s="6" t="s">
        <v>569</v>
      </c>
      <c r="F18" s="11"/>
      <c r="G18" s="7"/>
    </row>
    <row r="19" spans="1:11">
      <c r="A19" s="7"/>
      <c r="B19" s="126">
        <v>31201</v>
      </c>
      <c r="C19" s="6" t="s">
        <v>376</v>
      </c>
      <c r="D19" s="6" t="s">
        <v>376</v>
      </c>
      <c r="F19" s="11"/>
      <c r="G19" s="7"/>
    </row>
    <row r="20" spans="1:11">
      <c r="A20" s="7"/>
      <c r="B20" s="126">
        <v>31202</v>
      </c>
      <c r="C20" s="6" t="s">
        <v>377</v>
      </c>
      <c r="D20" s="6" t="s">
        <v>643</v>
      </c>
      <c r="F20" s="11"/>
      <c r="G20" s="7"/>
      <c r="J20" s="17"/>
      <c r="K20" s="17"/>
    </row>
    <row r="21" spans="1:11">
      <c r="A21" s="7"/>
      <c r="B21" s="126">
        <v>31203</v>
      </c>
      <c r="C21" s="6" t="s">
        <v>378</v>
      </c>
      <c r="D21" s="6" t="s">
        <v>570</v>
      </c>
      <c r="F21" s="11"/>
      <c r="G21" s="7"/>
      <c r="I21" s="56"/>
      <c r="J21" s="56"/>
      <c r="K21" s="56"/>
    </row>
    <row r="22" spans="1:11">
      <c r="A22" s="7"/>
      <c r="B22" s="126">
        <v>31204</v>
      </c>
      <c r="C22" s="6" t="s">
        <v>379</v>
      </c>
      <c r="D22" s="6" t="s">
        <v>688</v>
      </c>
      <c r="F22" s="11"/>
      <c r="G22" s="7"/>
      <c r="I22" s="56"/>
      <c r="J22" s="56"/>
      <c r="K22" s="56"/>
    </row>
    <row r="23" spans="1:11">
      <c r="A23" s="7"/>
      <c r="B23" s="126">
        <v>313</v>
      </c>
      <c r="C23" s="6" t="s">
        <v>380</v>
      </c>
      <c r="D23" s="6" t="s">
        <v>571</v>
      </c>
      <c r="F23" s="11"/>
      <c r="G23" s="7"/>
      <c r="I23" s="56"/>
      <c r="J23" s="56"/>
      <c r="K23" s="56"/>
    </row>
    <row r="24" spans="1:11">
      <c r="A24" s="7"/>
      <c r="B24" s="126">
        <v>31301</v>
      </c>
      <c r="C24" s="6" t="s">
        <v>381</v>
      </c>
      <c r="D24" s="6" t="s">
        <v>572</v>
      </c>
      <c r="F24" s="11"/>
      <c r="G24" s="7"/>
    </row>
    <row r="25" spans="1:11">
      <c r="A25" s="7"/>
      <c r="B25" s="126">
        <v>31302</v>
      </c>
      <c r="C25" s="6" t="s">
        <v>382</v>
      </c>
      <c r="D25" s="6" t="s">
        <v>644</v>
      </c>
      <c r="F25" s="11"/>
      <c r="G25" s="7"/>
    </row>
    <row r="26" spans="1:11">
      <c r="A26" s="7"/>
      <c r="B26" s="126">
        <v>31303</v>
      </c>
      <c r="C26" s="6" t="s">
        <v>383</v>
      </c>
      <c r="D26" s="6" t="s">
        <v>689</v>
      </c>
      <c r="F26" s="11"/>
      <c r="G26" s="7"/>
    </row>
    <row r="27" spans="1:11">
      <c r="A27" s="7"/>
      <c r="B27" s="126">
        <v>31304</v>
      </c>
      <c r="C27" s="6" t="s">
        <v>384</v>
      </c>
      <c r="D27" s="6" t="s">
        <v>573</v>
      </c>
      <c r="F27" s="11"/>
      <c r="G27" s="7"/>
    </row>
    <row r="28" spans="1:11">
      <c r="A28" s="7"/>
      <c r="B28" s="126">
        <v>314</v>
      </c>
      <c r="C28" s="6" t="s">
        <v>385</v>
      </c>
      <c r="D28" s="6" t="s">
        <v>574</v>
      </c>
      <c r="F28" s="11"/>
      <c r="G28" s="7"/>
    </row>
    <row r="29" spans="1:11">
      <c r="A29" s="7"/>
      <c r="B29" s="126">
        <v>31401</v>
      </c>
      <c r="C29" s="6" t="s">
        <v>386</v>
      </c>
      <c r="D29" s="6" t="s">
        <v>575</v>
      </c>
      <c r="F29" s="11"/>
      <c r="G29" s="7"/>
    </row>
    <row r="30" spans="1:11">
      <c r="A30" s="7"/>
      <c r="B30" s="126">
        <v>31402</v>
      </c>
      <c r="C30" s="6" t="s">
        <v>387</v>
      </c>
      <c r="D30" s="6" t="s">
        <v>576</v>
      </c>
      <c r="F30" s="11"/>
      <c r="G30" s="7"/>
    </row>
    <row r="31" spans="1:11">
      <c r="A31" s="7"/>
      <c r="B31" s="126">
        <v>32</v>
      </c>
      <c r="C31" s="6" t="s">
        <v>388</v>
      </c>
      <c r="D31" s="6" t="s">
        <v>388</v>
      </c>
      <c r="F31" s="11"/>
      <c r="G31" s="7"/>
    </row>
    <row r="32" spans="1:11" ht="14.25" customHeight="1">
      <c r="A32" s="7"/>
      <c r="B32" s="126">
        <v>321</v>
      </c>
      <c r="C32" s="6" t="s">
        <v>389</v>
      </c>
      <c r="D32" s="6" t="s">
        <v>577</v>
      </c>
      <c r="F32" s="11"/>
      <c r="G32" s="7"/>
    </row>
    <row r="33" spans="1:7">
      <c r="A33" s="7"/>
      <c r="B33" s="126">
        <v>32101</v>
      </c>
      <c r="C33" s="6" t="s">
        <v>389</v>
      </c>
      <c r="D33" s="6" t="s">
        <v>578</v>
      </c>
      <c r="F33" s="11"/>
      <c r="G33" s="7"/>
    </row>
    <row r="34" spans="1:7">
      <c r="A34" s="7"/>
      <c r="B34" s="126">
        <v>322</v>
      </c>
      <c r="C34" s="6" t="s">
        <v>390</v>
      </c>
      <c r="D34" s="6" t="s">
        <v>579</v>
      </c>
      <c r="F34" s="11"/>
      <c r="G34" s="7"/>
    </row>
    <row r="35" spans="1:7">
      <c r="A35" s="7"/>
      <c r="B35" s="126">
        <v>32201</v>
      </c>
      <c r="C35" s="6" t="s">
        <v>390</v>
      </c>
      <c r="D35" s="6" t="s">
        <v>580</v>
      </c>
      <c r="F35" s="11"/>
      <c r="G35" s="7"/>
    </row>
    <row r="36" spans="1:7">
      <c r="A36" s="7"/>
      <c r="B36" s="126">
        <v>323</v>
      </c>
      <c r="C36" s="6" t="s">
        <v>391</v>
      </c>
      <c r="D36" s="6" t="s">
        <v>391</v>
      </c>
      <c r="F36" s="11"/>
      <c r="G36" s="7"/>
    </row>
    <row r="37" spans="1:7">
      <c r="A37" s="7"/>
      <c r="B37" s="126">
        <v>32301</v>
      </c>
      <c r="C37" s="6" t="s">
        <v>391</v>
      </c>
      <c r="D37" s="6" t="s">
        <v>581</v>
      </c>
      <c r="F37" s="11"/>
      <c r="G37" s="7"/>
    </row>
    <row r="38" spans="1:7">
      <c r="A38" s="7"/>
      <c r="B38" s="126">
        <v>324</v>
      </c>
      <c r="C38" s="6" t="s">
        <v>392</v>
      </c>
      <c r="D38" s="6" t="s">
        <v>582</v>
      </c>
      <c r="F38" s="11"/>
      <c r="G38" s="7"/>
    </row>
    <row r="39" spans="1:7">
      <c r="A39" s="7"/>
      <c r="B39" s="126">
        <v>32401</v>
      </c>
      <c r="C39" s="6" t="s">
        <v>392</v>
      </c>
      <c r="D39" s="6" t="s">
        <v>583</v>
      </c>
      <c r="F39" s="11"/>
      <c r="G39" s="7"/>
    </row>
    <row r="40" spans="1:7">
      <c r="A40" s="7"/>
      <c r="B40" s="126">
        <v>33</v>
      </c>
      <c r="C40" s="6" t="s">
        <v>393</v>
      </c>
      <c r="D40" s="6" t="s">
        <v>584</v>
      </c>
      <c r="F40" s="11"/>
      <c r="G40" s="7"/>
    </row>
    <row r="41" spans="1:7">
      <c r="A41" s="7"/>
      <c r="B41" s="126">
        <v>331</v>
      </c>
      <c r="C41" s="6" t="s">
        <v>393</v>
      </c>
      <c r="D41" s="6" t="s">
        <v>585</v>
      </c>
      <c r="F41" s="11"/>
      <c r="G41" s="7"/>
    </row>
    <row r="42" spans="1:7">
      <c r="A42" s="7"/>
      <c r="B42" s="126">
        <v>33101</v>
      </c>
      <c r="C42" s="6" t="s">
        <v>394</v>
      </c>
      <c r="D42" s="6" t="s">
        <v>645</v>
      </c>
      <c r="F42" s="11"/>
      <c r="G42" s="7"/>
    </row>
    <row r="43" spans="1:7">
      <c r="A43" s="7"/>
      <c r="B43" s="126">
        <v>33102</v>
      </c>
      <c r="C43" s="6" t="s">
        <v>395</v>
      </c>
      <c r="D43" s="6" t="s">
        <v>395</v>
      </c>
      <c r="F43" s="11"/>
      <c r="G43" s="7"/>
    </row>
    <row r="44" spans="1:7">
      <c r="A44" s="7"/>
      <c r="B44" s="126">
        <v>332</v>
      </c>
      <c r="C44" s="6" t="s">
        <v>396</v>
      </c>
      <c r="D44" s="6" t="s">
        <v>586</v>
      </c>
      <c r="F44" s="11"/>
      <c r="G44" s="7"/>
    </row>
    <row r="45" spans="1:7">
      <c r="A45" s="7"/>
      <c r="B45" s="126">
        <v>33201</v>
      </c>
      <c r="C45" s="6" t="s">
        <v>397</v>
      </c>
      <c r="D45" s="6" t="s">
        <v>690</v>
      </c>
      <c r="F45" s="11"/>
      <c r="G45" s="7"/>
    </row>
    <row r="46" spans="1:7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>
      <c r="A47" s="7"/>
      <c r="B47" s="126">
        <v>41</v>
      </c>
      <c r="C47" s="6" t="s">
        <v>398</v>
      </c>
      <c r="D47" s="6" t="s">
        <v>587</v>
      </c>
      <c r="F47" s="11"/>
      <c r="G47" s="7"/>
    </row>
    <row r="48" spans="1:7">
      <c r="A48" s="7"/>
      <c r="B48" s="126">
        <v>411</v>
      </c>
      <c r="C48" s="6" t="s">
        <v>399</v>
      </c>
      <c r="D48" s="6" t="s">
        <v>399</v>
      </c>
      <c r="F48" s="11"/>
      <c r="G48" s="7"/>
    </row>
    <row r="49" spans="1:7">
      <c r="A49" s="7"/>
      <c r="B49" s="126">
        <v>41101</v>
      </c>
      <c r="C49" s="6" t="s">
        <v>400</v>
      </c>
      <c r="D49" s="6" t="s">
        <v>588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629</v>
      </c>
      <c r="F51" s="11"/>
      <c r="G51" s="7"/>
    </row>
    <row r="52" spans="1:7">
      <c r="A52" s="24"/>
      <c r="B52" s="171" t="s">
        <v>766</v>
      </c>
      <c r="C52" s="46"/>
      <c r="D52" s="46"/>
      <c r="E52" s="46"/>
      <c r="F52" s="47"/>
      <c r="G52" s="7"/>
    </row>
    <row r="53" spans="1:7">
      <c r="A53" s="51"/>
      <c r="F53" s="51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sqref="A1:XFD5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4" t="s">
        <v>663</v>
      </c>
      <c r="D7" s="184"/>
      <c r="E7" s="175"/>
      <c r="F7" s="11"/>
      <c r="G7" s="7"/>
      <c r="P7" s="6">
        <f>1200000-535600</f>
        <v>664400</v>
      </c>
    </row>
    <row r="8" spans="1:16">
      <c r="A8" s="7"/>
      <c r="B8" s="8"/>
      <c r="C8" s="182" t="s">
        <v>787</v>
      </c>
      <c r="D8" s="182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2"/>
      <c r="D10" s="182"/>
      <c r="E10" s="174"/>
      <c r="F10" s="11"/>
      <c r="G10" s="7"/>
    </row>
    <row r="11" spans="1:16">
      <c r="A11" s="7"/>
      <c r="B11" s="168" t="s">
        <v>630</v>
      </c>
      <c r="C11" s="168" t="s">
        <v>657</v>
      </c>
      <c r="D11" s="12" t="s">
        <v>656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41102</v>
      </c>
      <c r="C13" s="6" t="s">
        <v>401</v>
      </c>
      <c r="D13" s="6" t="s">
        <v>589</v>
      </c>
      <c r="F13" s="11"/>
      <c r="G13" s="7"/>
    </row>
    <row r="14" spans="1:16">
      <c r="A14" s="7"/>
      <c r="B14" s="126">
        <v>412</v>
      </c>
      <c r="C14" s="6" t="s">
        <v>402</v>
      </c>
      <c r="D14" s="6" t="s">
        <v>402</v>
      </c>
      <c r="F14" s="11"/>
      <c r="G14" s="7"/>
    </row>
    <row r="15" spans="1:16">
      <c r="A15" s="7"/>
      <c r="B15" s="126">
        <v>41201</v>
      </c>
      <c r="C15" s="6" t="s">
        <v>403</v>
      </c>
      <c r="D15" s="6" t="s">
        <v>691</v>
      </c>
      <c r="F15" s="11"/>
      <c r="G15" s="7"/>
      <c r="I15" s="53"/>
    </row>
    <row r="16" spans="1:16">
      <c r="A16" s="7"/>
      <c r="B16" s="126">
        <v>41202</v>
      </c>
      <c r="C16" s="6" t="s">
        <v>404</v>
      </c>
      <c r="D16" s="6" t="s">
        <v>692</v>
      </c>
      <c r="F16" s="11"/>
      <c r="G16" s="7"/>
      <c r="I16" s="18"/>
    </row>
    <row r="17" spans="1:11">
      <c r="A17" s="7"/>
      <c r="B17" s="126">
        <v>413</v>
      </c>
      <c r="C17" s="6" t="s">
        <v>405</v>
      </c>
      <c r="D17" s="6" t="s">
        <v>693</v>
      </c>
      <c r="F17" s="11"/>
      <c r="G17" s="7"/>
    </row>
    <row r="18" spans="1:11">
      <c r="A18" s="7"/>
      <c r="B18" s="126">
        <v>41301</v>
      </c>
      <c r="C18" s="6" t="s">
        <v>406</v>
      </c>
      <c r="D18" s="6" t="s">
        <v>694</v>
      </c>
      <c r="F18" s="11"/>
      <c r="G18" s="7"/>
    </row>
    <row r="19" spans="1:11">
      <c r="A19" s="7"/>
      <c r="B19" s="126">
        <v>42</v>
      </c>
      <c r="C19" s="6" t="s">
        <v>407</v>
      </c>
      <c r="D19" s="6" t="s">
        <v>590</v>
      </c>
      <c r="F19" s="11"/>
      <c r="G19" s="7"/>
    </row>
    <row r="20" spans="1:11">
      <c r="A20" s="7"/>
      <c r="B20" s="126">
        <v>421</v>
      </c>
      <c r="C20" s="6" t="s">
        <v>408</v>
      </c>
      <c r="D20" s="6" t="s">
        <v>591</v>
      </c>
      <c r="F20" s="11"/>
      <c r="G20" s="7"/>
      <c r="J20" s="17"/>
      <c r="K20" s="17"/>
    </row>
    <row r="21" spans="1:11">
      <c r="A21" s="7"/>
      <c r="B21" s="126">
        <v>42101</v>
      </c>
      <c r="C21" s="6" t="s">
        <v>409</v>
      </c>
      <c r="D21" s="6" t="s">
        <v>409</v>
      </c>
      <c r="F21" s="11"/>
      <c r="G21" s="7"/>
      <c r="I21" s="56"/>
      <c r="J21" s="56"/>
      <c r="K21" s="56"/>
    </row>
    <row r="22" spans="1:11">
      <c r="A22" s="7"/>
      <c r="B22" s="126">
        <v>42102</v>
      </c>
      <c r="C22" s="6" t="s">
        <v>410</v>
      </c>
      <c r="D22" s="6" t="s">
        <v>592</v>
      </c>
      <c r="F22" s="11"/>
      <c r="G22" s="7"/>
      <c r="I22" s="56"/>
      <c r="J22" s="56"/>
      <c r="K22" s="56"/>
    </row>
    <row r="23" spans="1:11">
      <c r="A23" s="7"/>
      <c r="B23" s="126">
        <v>422</v>
      </c>
      <c r="C23" s="6" t="s">
        <v>411</v>
      </c>
      <c r="D23" s="6" t="s">
        <v>637</v>
      </c>
      <c r="F23" s="11"/>
      <c r="G23" s="7"/>
      <c r="I23" s="56"/>
      <c r="J23" s="56"/>
      <c r="K23" s="56"/>
    </row>
    <row r="24" spans="1:11">
      <c r="A24" s="7"/>
      <c r="B24" s="126">
        <v>42201</v>
      </c>
      <c r="C24" s="6" t="s">
        <v>411</v>
      </c>
      <c r="D24" s="6" t="s">
        <v>695</v>
      </c>
      <c r="F24" s="11"/>
      <c r="G24" s="7"/>
    </row>
    <row r="25" spans="1:11">
      <c r="A25" s="7"/>
      <c r="B25" s="126">
        <v>43</v>
      </c>
      <c r="C25" s="6" t="s">
        <v>412</v>
      </c>
      <c r="D25" s="6" t="s">
        <v>696</v>
      </c>
      <c r="F25" s="11"/>
      <c r="G25" s="7"/>
    </row>
    <row r="26" spans="1:11">
      <c r="A26" s="7"/>
      <c r="B26" s="126">
        <v>431</v>
      </c>
      <c r="C26" s="6" t="s">
        <v>413</v>
      </c>
      <c r="D26" s="6" t="s">
        <v>593</v>
      </c>
      <c r="F26" s="11"/>
      <c r="G26" s="7"/>
    </row>
    <row r="27" spans="1:11">
      <c r="A27" s="7"/>
      <c r="B27" s="126">
        <v>43101</v>
      </c>
      <c r="C27" s="6" t="s">
        <v>414</v>
      </c>
      <c r="D27" s="6" t="s">
        <v>697</v>
      </c>
      <c r="F27" s="11"/>
      <c r="G27" s="7"/>
    </row>
    <row r="28" spans="1:11">
      <c r="A28" s="7"/>
      <c r="B28" s="126">
        <v>43102</v>
      </c>
      <c r="C28" s="6" t="s">
        <v>415</v>
      </c>
      <c r="D28" s="6" t="s">
        <v>698</v>
      </c>
      <c r="F28" s="11"/>
      <c r="G28" s="7"/>
    </row>
    <row r="29" spans="1:11">
      <c r="A29" s="7"/>
      <c r="B29" s="126">
        <v>432</v>
      </c>
      <c r="C29" s="6" t="s">
        <v>416</v>
      </c>
      <c r="D29" s="6" t="s">
        <v>700</v>
      </c>
      <c r="F29" s="11"/>
      <c r="G29" s="7"/>
    </row>
    <row r="30" spans="1:11">
      <c r="A30" s="7"/>
      <c r="B30" s="126">
        <v>43201</v>
      </c>
      <c r="C30" s="6" t="s">
        <v>417</v>
      </c>
      <c r="D30" s="6" t="s">
        <v>699</v>
      </c>
      <c r="F30" s="11"/>
      <c r="G30" s="7"/>
    </row>
    <row r="31" spans="1:11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>
      <c r="A32" s="7"/>
      <c r="B32" s="126">
        <v>51</v>
      </c>
      <c r="C32" s="6" t="s">
        <v>418</v>
      </c>
      <c r="D32" s="6" t="s">
        <v>594</v>
      </c>
      <c r="F32" s="11"/>
      <c r="G32" s="7"/>
    </row>
    <row r="33" spans="1:7">
      <c r="A33" s="7"/>
      <c r="B33" s="126">
        <v>511</v>
      </c>
      <c r="C33" s="6" t="s">
        <v>419</v>
      </c>
      <c r="D33" s="6" t="s">
        <v>638</v>
      </c>
      <c r="F33" s="11"/>
      <c r="G33" s="7"/>
    </row>
    <row r="34" spans="1:7">
      <c r="A34" s="7"/>
      <c r="B34" s="126">
        <v>51101</v>
      </c>
      <c r="C34" s="6" t="s">
        <v>420</v>
      </c>
      <c r="D34" s="6" t="s">
        <v>639</v>
      </c>
      <c r="F34" s="11"/>
      <c r="G34" s="7"/>
    </row>
    <row r="35" spans="1:7">
      <c r="A35" s="7"/>
      <c r="B35" s="126">
        <v>51102</v>
      </c>
      <c r="C35" s="6" t="s">
        <v>421</v>
      </c>
      <c r="D35" s="6" t="s">
        <v>640</v>
      </c>
      <c r="F35" s="11"/>
      <c r="G35" s="7"/>
    </row>
    <row r="36" spans="1:7">
      <c r="A36" s="7"/>
      <c r="B36" s="126">
        <v>512</v>
      </c>
      <c r="C36" s="6" t="s">
        <v>422</v>
      </c>
      <c r="D36" s="6" t="s">
        <v>641</v>
      </c>
      <c r="F36" s="11"/>
      <c r="G36" s="7"/>
    </row>
    <row r="37" spans="1:7">
      <c r="A37" s="7"/>
      <c r="B37" s="126">
        <v>51201</v>
      </c>
      <c r="C37" s="6" t="s">
        <v>422</v>
      </c>
      <c r="D37" s="6" t="s">
        <v>595</v>
      </c>
      <c r="F37" s="11"/>
      <c r="G37" s="7"/>
    </row>
    <row r="38" spans="1:7">
      <c r="A38" s="7"/>
      <c r="B38" s="126">
        <v>513</v>
      </c>
      <c r="C38" s="6" t="s">
        <v>423</v>
      </c>
      <c r="D38" s="6" t="s">
        <v>596</v>
      </c>
      <c r="F38" s="11"/>
      <c r="G38" s="7"/>
    </row>
    <row r="39" spans="1:7">
      <c r="A39" s="7"/>
      <c r="B39" s="126">
        <v>51301</v>
      </c>
      <c r="C39" s="6" t="s">
        <v>423</v>
      </c>
      <c r="D39" s="6" t="s">
        <v>701</v>
      </c>
      <c r="F39" s="11"/>
      <c r="G39" s="7"/>
    </row>
    <row r="40" spans="1:7">
      <c r="A40" s="7"/>
      <c r="B40" s="126">
        <v>52</v>
      </c>
      <c r="C40" s="6" t="s">
        <v>424</v>
      </c>
      <c r="D40" s="6" t="s">
        <v>597</v>
      </c>
      <c r="F40" s="11"/>
      <c r="G40" s="7"/>
    </row>
    <row r="41" spans="1:7">
      <c r="A41" s="7"/>
      <c r="B41" s="126">
        <v>521</v>
      </c>
      <c r="C41" s="6" t="s">
        <v>425</v>
      </c>
      <c r="D41" s="6" t="s">
        <v>598</v>
      </c>
      <c r="F41" s="11"/>
      <c r="G41" s="7"/>
    </row>
    <row r="42" spans="1:7">
      <c r="A42" s="7"/>
      <c r="B42" s="126">
        <v>52101</v>
      </c>
      <c r="C42" s="6" t="s">
        <v>426</v>
      </c>
      <c r="D42" s="6" t="s">
        <v>426</v>
      </c>
      <c r="F42" s="11"/>
      <c r="G42" s="7"/>
    </row>
    <row r="43" spans="1:7">
      <c r="A43" s="7"/>
      <c r="B43" s="126">
        <v>52102</v>
      </c>
      <c r="C43" s="6" t="s">
        <v>427</v>
      </c>
      <c r="D43" s="6" t="s">
        <v>427</v>
      </c>
      <c r="F43" s="11"/>
      <c r="G43" s="7"/>
    </row>
    <row r="44" spans="1:7">
      <c r="A44" s="7"/>
      <c r="B44" s="126">
        <v>52103</v>
      </c>
      <c r="C44" s="6" t="s">
        <v>428</v>
      </c>
      <c r="D44" s="6" t="s">
        <v>702</v>
      </c>
      <c r="F44" s="11"/>
      <c r="G44" s="7"/>
    </row>
    <row r="45" spans="1:7">
      <c r="A45" s="7"/>
      <c r="B45" s="126">
        <v>522</v>
      </c>
      <c r="C45" s="6" t="s">
        <v>429</v>
      </c>
      <c r="D45" s="6" t="s">
        <v>599</v>
      </c>
      <c r="F45" s="11"/>
      <c r="G45" s="7"/>
    </row>
    <row r="46" spans="1:7">
      <c r="A46" s="7"/>
      <c r="B46" s="126">
        <v>52201</v>
      </c>
      <c r="C46" s="6" t="s">
        <v>429</v>
      </c>
      <c r="D46" s="6" t="s">
        <v>600</v>
      </c>
      <c r="F46" s="11"/>
      <c r="G46" s="7"/>
    </row>
    <row r="47" spans="1:7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>
      <c r="A48" s="7"/>
      <c r="B48" s="126">
        <v>61</v>
      </c>
      <c r="C48" s="6" t="s">
        <v>430</v>
      </c>
      <c r="D48" s="6" t="s">
        <v>703</v>
      </c>
      <c r="F48" s="11"/>
      <c r="G48" s="7"/>
    </row>
    <row r="49" spans="1:7">
      <c r="A49" s="7"/>
      <c r="B49" s="126">
        <v>611</v>
      </c>
      <c r="C49" s="6" t="s">
        <v>431</v>
      </c>
      <c r="D49" s="6" t="s">
        <v>704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629</v>
      </c>
      <c r="F51" s="11"/>
      <c r="G51" s="7"/>
    </row>
    <row r="52" spans="1:7">
      <c r="A52" s="24"/>
      <c r="B52" s="171" t="s">
        <v>766</v>
      </c>
      <c r="C52" s="46"/>
      <c r="D52" s="46"/>
      <c r="E52" s="46"/>
      <c r="F52" s="47"/>
      <c r="G52" s="7"/>
    </row>
    <row r="53" spans="1:7">
      <c r="A53" s="51"/>
      <c r="F53" s="51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sqref="A1:XFD5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4" t="s">
        <v>664</v>
      </c>
      <c r="D7" s="184"/>
      <c r="E7" s="175"/>
      <c r="F7" s="11"/>
      <c r="G7" s="7"/>
      <c r="P7" s="6">
        <f>1200000-535600</f>
        <v>664400</v>
      </c>
    </row>
    <row r="8" spans="1:16">
      <c r="A8" s="7"/>
      <c r="B8" s="8"/>
      <c r="C8" s="182" t="s">
        <v>787</v>
      </c>
      <c r="D8" s="182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2"/>
      <c r="D10" s="182"/>
      <c r="E10" s="174"/>
      <c r="F10" s="11"/>
      <c r="G10" s="7"/>
    </row>
    <row r="11" spans="1:16">
      <c r="A11" s="7"/>
      <c r="B11" s="168" t="s">
        <v>630</v>
      </c>
      <c r="C11" s="168" t="s">
        <v>657</v>
      </c>
      <c r="D11" s="12" t="s">
        <v>656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61101</v>
      </c>
      <c r="C13" s="6" t="s">
        <v>432</v>
      </c>
      <c r="D13" s="6" t="s">
        <v>432</v>
      </c>
      <c r="F13" s="11"/>
      <c r="G13" s="7"/>
    </row>
    <row r="14" spans="1:16">
      <c r="A14" s="7"/>
      <c r="B14" s="126">
        <v>61102</v>
      </c>
      <c r="C14" s="6" t="s">
        <v>433</v>
      </c>
      <c r="D14" s="6" t="s">
        <v>433</v>
      </c>
      <c r="F14" s="11"/>
      <c r="G14" s="7"/>
    </row>
    <row r="15" spans="1:16">
      <c r="A15" s="7"/>
      <c r="B15" s="126">
        <v>61103</v>
      </c>
      <c r="C15" s="6" t="s">
        <v>434</v>
      </c>
      <c r="D15" s="6" t="s">
        <v>434</v>
      </c>
      <c r="F15" s="11"/>
      <c r="G15" s="7"/>
      <c r="I15" s="53"/>
    </row>
    <row r="16" spans="1:16">
      <c r="A16" s="7"/>
      <c r="B16" s="126">
        <v>612</v>
      </c>
      <c r="C16" s="6" t="s">
        <v>435</v>
      </c>
      <c r="D16" s="6" t="s">
        <v>601</v>
      </c>
      <c r="F16" s="11"/>
      <c r="G16" s="7"/>
      <c r="I16" s="18"/>
    </row>
    <row r="17" spans="1:11">
      <c r="A17" s="7"/>
      <c r="B17" s="126">
        <v>61201</v>
      </c>
      <c r="C17" s="6" t="s">
        <v>435</v>
      </c>
      <c r="D17" s="6" t="s">
        <v>602</v>
      </c>
      <c r="F17" s="11"/>
      <c r="G17" s="7"/>
    </row>
    <row r="18" spans="1:11">
      <c r="A18" s="7"/>
      <c r="B18" s="126">
        <v>613</v>
      </c>
      <c r="C18" s="6" t="s">
        <v>436</v>
      </c>
      <c r="D18" s="6" t="s">
        <v>603</v>
      </c>
      <c r="F18" s="11"/>
      <c r="G18" s="7"/>
    </row>
    <row r="19" spans="1:11">
      <c r="A19" s="7"/>
      <c r="B19" s="126">
        <v>61301</v>
      </c>
      <c r="C19" s="6" t="s">
        <v>436</v>
      </c>
      <c r="D19" s="6" t="s">
        <v>604</v>
      </c>
      <c r="F19" s="11"/>
      <c r="G19" s="7"/>
    </row>
    <row r="20" spans="1:11">
      <c r="A20" s="7"/>
      <c r="B20" s="126">
        <v>614</v>
      </c>
      <c r="C20" s="6" t="s">
        <v>437</v>
      </c>
      <c r="D20" s="6" t="s">
        <v>705</v>
      </c>
      <c r="F20" s="11"/>
      <c r="G20" s="7"/>
      <c r="J20" s="17"/>
      <c r="K20" s="17"/>
    </row>
    <row r="21" spans="1:11">
      <c r="A21" s="7"/>
      <c r="B21" s="126">
        <v>61401</v>
      </c>
      <c r="C21" s="6" t="s">
        <v>438</v>
      </c>
      <c r="D21" s="6" t="s">
        <v>438</v>
      </c>
      <c r="F21" s="11"/>
      <c r="G21" s="7"/>
      <c r="I21" s="56"/>
      <c r="J21" s="56"/>
      <c r="K21" s="56"/>
    </row>
    <row r="22" spans="1:11">
      <c r="A22" s="7"/>
      <c r="B22" s="126">
        <v>61402</v>
      </c>
      <c r="C22" s="6" t="s">
        <v>439</v>
      </c>
      <c r="D22" s="6" t="s">
        <v>706</v>
      </c>
      <c r="F22" s="11"/>
      <c r="G22" s="7"/>
      <c r="I22" s="56"/>
      <c r="J22" s="56"/>
      <c r="K22" s="56"/>
    </row>
    <row r="23" spans="1:11">
      <c r="A23" s="7"/>
      <c r="B23" s="126">
        <v>62</v>
      </c>
      <c r="C23" s="6" t="s">
        <v>440</v>
      </c>
      <c r="D23" s="6" t="s">
        <v>707</v>
      </c>
      <c r="F23" s="11"/>
      <c r="G23" s="7"/>
      <c r="I23" s="56"/>
      <c r="J23" s="56"/>
      <c r="K23" s="56"/>
    </row>
    <row r="24" spans="1:11">
      <c r="A24" s="7"/>
      <c r="B24" s="126">
        <v>621</v>
      </c>
      <c r="C24" s="6" t="s">
        <v>441</v>
      </c>
      <c r="D24" s="6" t="s">
        <v>708</v>
      </c>
      <c r="F24" s="11"/>
      <c r="G24" s="7"/>
    </row>
    <row r="25" spans="1:11">
      <c r="A25" s="7"/>
      <c r="B25" s="126">
        <v>62101</v>
      </c>
      <c r="C25" s="6" t="s">
        <v>442</v>
      </c>
      <c r="D25" s="6" t="s">
        <v>442</v>
      </c>
      <c r="F25" s="11"/>
      <c r="G25" s="7"/>
    </row>
    <row r="26" spans="1:11">
      <c r="A26" s="7"/>
      <c r="B26" s="126">
        <v>62102</v>
      </c>
      <c r="C26" s="6" t="s">
        <v>443</v>
      </c>
      <c r="D26" s="6" t="s">
        <v>709</v>
      </c>
      <c r="F26" s="11"/>
      <c r="G26" s="7"/>
    </row>
    <row r="27" spans="1:11">
      <c r="A27" s="7"/>
      <c r="B27" s="126">
        <v>622</v>
      </c>
      <c r="C27" s="6" t="s">
        <v>444</v>
      </c>
      <c r="D27" s="6" t="s">
        <v>710</v>
      </c>
      <c r="F27" s="11"/>
      <c r="G27" s="7"/>
    </row>
    <row r="28" spans="1:11">
      <c r="A28" s="7"/>
      <c r="B28" s="126">
        <v>62201</v>
      </c>
      <c r="C28" s="6" t="s">
        <v>445</v>
      </c>
      <c r="D28" s="6" t="s">
        <v>605</v>
      </c>
      <c r="F28" s="11"/>
      <c r="G28" s="7"/>
    </row>
    <row r="29" spans="1:11">
      <c r="A29" s="7"/>
      <c r="B29" s="126">
        <v>623</v>
      </c>
      <c r="C29" s="6" t="s">
        <v>446</v>
      </c>
      <c r="D29" s="6" t="s">
        <v>711</v>
      </c>
      <c r="F29" s="11"/>
      <c r="G29" s="7"/>
    </row>
    <row r="30" spans="1:11">
      <c r="A30" s="7"/>
      <c r="B30" s="126">
        <v>62301</v>
      </c>
      <c r="C30" s="6" t="s">
        <v>447</v>
      </c>
      <c r="D30" s="6" t="s">
        <v>606</v>
      </c>
      <c r="F30" s="11"/>
      <c r="G30" s="7"/>
    </row>
    <row r="31" spans="1:11">
      <c r="A31" s="7"/>
      <c r="B31" s="126">
        <v>63</v>
      </c>
      <c r="C31" s="6" t="s">
        <v>448</v>
      </c>
      <c r="D31" s="6" t="s">
        <v>635</v>
      </c>
      <c r="F31" s="11"/>
      <c r="G31" s="7"/>
    </row>
    <row r="32" spans="1:11" ht="14.25" customHeight="1">
      <c r="A32" s="7"/>
      <c r="B32" s="126">
        <v>631</v>
      </c>
      <c r="C32" s="6" t="s">
        <v>449</v>
      </c>
      <c r="D32" s="6" t="s">
        <v>712</v>
      </c>
      <c r="F32" s="11"/>
      <c r="G32" s="7"/>
    </row>
    <row r="33" spans="1:7">
      <c r="A33" s="7"/>
      <c r="B33" s="126">
        <v>63101</v>
      </c>
      <c r="C33" s="6" t="s">
        <v>450</v>
      </c>
      <c r="D33" s="6" t="s">
        <v>713</v>
      </c>
      <c r="F33" s="11"/>
      <c r="G33" s="7"/>
    </row>
    <row r="34" spans="1:7">
      <c r="A34" s="7"/>
      <c r="B34" s="126">
        <v>63102</v>
      </c>
      <c r="C34" s="6" t="s">
        <v>451</v>
      </c>
      <c r="D34" s="6" t="s">
        <v>451</v>
      </c>
      <c r="F34" s="11"/>
      <c r="G34" s="7"/>
    </row>
    <row r="35" spans="1:7">
      <c r="A35" s="7"/>
      <c r="B35" s="126">
        <v>63103</v>
      </c>
      <c r="C35" s="6" t="s">
        <v>452</v>
      </c>
      <c r="D35" s="6" t="s">
        <v>714</v>
      </c>
      <c r="F35" s="11"/>
      <c r="G35" s="7"/>
    </row>
    <row r="36" spans="1:7">
      <c r="A36" s="7"/>
      <c r="B36" s="126">
        <v>63104</v>
      </c>
      <c r="C36" s="6" t="s">
        <v>453</v>
      </c>
      <c r="D36" s="6" t="s">
        <v>607</v>
      </c>
      <c r="F36" s="11"/>
      <c r="G36" s="7"/>
    </row>
    <row r="37" spans="1:7">
      <c r="A37" s="7"/>
      <c r="B37" s="126">
        <v>632</v>
      </c>
      <c r="C37" s="6" t="s">
        <v>454</v>
      </c>
      <c r="D37" s="6" t="s">
        <v>715</v>
      </c>
      <c r="F37" s="11"/>
      <c r="G37" s="7"/>
    </row>
    <row r="38" spans="1:7">
      <c r="A38" s="7"/>
      <c r="B38" s="126">
        <v>63201</v>
      </c>
      <c r="C38" s="6" t="s">
        <v>455</v>
      </c>
      <c r="D38" s="6" t="s">
        <v>608</v>
      </c>
      <c r="F38" s="11"/>
      <c r="G38" s="7"/>
    </row>
    <row r="39" spans="1:7">
      <c r="A39" s="7"/>
      <c r="B39" s="126">
        <v>633</v>
      </c>
      <c r="C39" s="6" t="s">
        <v>456</v>
      </c>
      <c r="D39" s="6" t="s">
        <v>609</v>
      </c>
      <c r="F39" s="11"/>
      <c r="G39" s="7"/>
    </row>
    <row r="40" spans="1:7">
      <c r="A40" s="7"/>
      <c r="B40" s="126">
        <v>63301</v>
      </c>
      <c r="C40" s="6" t="s">
        <v>456</v>
      </c>
      <c r="D40" s="6" t="s">
        <v>716</v>
      </c>
      <c r="F40" s="11"/>
      <c r="G40" s="7"/>
    </row>
    <row r="41" spans="1:7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>
      <c r="A42" s="7"/>
      <c r="B42" s="126">
        <v>71</v>
      </c>
      <c r="C42" s="6" t="s">
        <v>457</v>
      </c>
      <c r="D42" s="6" t="s">
        <v>717</v>
      </c>
      <c r="F42" s="11"/>
      <c r="G42" s="7"/>
    </row>
    <row r="43" spans="1:7">
      <c r="A43" s="7"/>
      <c r="B43" s="126">
        <v>711</v>
      </c>
      <c r="C43" s="6" t="s">
        <v>458</v>
      </c>
      <c r="D43" s="6" t="s">
        <v>636</v>
      </c>
      <c r="F43" s="11"/>
      <c r="G43" s="7"/>
    </row>
    <row r="44" spans="1:7">
      <c r="A44" s="7"/>
      <c r="B44" s="126">
        <v>71101</v>
      </c>
      <c r="C44" s="6" t="s">
        <v>459</v>
      </c>
      <c r="D44" s="6" t="s">
        <v>459</v>
      </c>
      <c r="F44" s="11"/>
      <c r="G44" s="7"/>
    </row>
    <row r="45" spans="1:7">
      <c r="A45" s="7"/>
      <c r="B45" s="126">
        <v>71102</v>
      </c>
      <c r="C45" s="6" t="s">
        <v>460</v>
      </c>
      <c r="D45" s="6" t="s">
        <v>610</v>
      </c>
      <c r="F45" s="11"/>
      <c r="G45" s="7"/>
    </row>
    <row r="46" spans="1:7">
      <c r="A46" s="7"/>
      <c r="B46" s="126">
        <v>712</v>
      </c>
      <c r="C46" s="6" t="s">
        <v>461</v>
      </c>
      <c r="D46" s="6" t="s">
        <v>718</v>
      </c>
      <c r="F46" s="11"/>
      <c r="G46" s="7"/>
    </row>
    <row r="47" spans="1:7">
      <c r="A47" s="7"/>
      <c r="B47" s="126">
        <v>71201</v>
      </c>
      <c r="C47" s="6" t="s">
        <v>462</v>
      </c>
      <c r="D47" s="6" t="s">
        <v>719</v>
      </c>
      <c r="F47" s="11"/>
      <c r="G47" s="7"/>
    </row>
    <row r="48" spans="1:7">
      <c r="A48" s="7"/>
      <c r="B48" s="126">
        <v>71202</v>
      </c>
      <c r="C48" s="6" t="s">
        <v>463</v>
      </c>
      <c r="D48" s="6" t="s">
        <v>611</v>
      </c>
      <c r="F48" s="11"/>
      <c r="G48" s="7"/>
    </row>
    <row r="49" spans="1:7">
      <c r="A49" s="7"/>
      <c r="B49" s="126">
        <v>71203</v>
      </c>
      <c r="C49" s="6" t="s">
        <v>464</v>
      </c>
      <c r="D49" s="6" t="s">
        <v>720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629</v>
      </c>
      <c r="F51" s="11"/>
      <c r="G51" s="7"/>
    </row>
    <row r="52" spans="1:7">
      <c r="A52" s="24"/>
      <c r="B52" s="171" t="s">
        <v>766</v>
      </c>
      <c r="C52" s="46"/>
      <c r="D52" s="46"/>
      <c r="E52" s="46"/>
      <c r="F52" s="47"/>
      <c r="G52" s="7"/>
    </row>
    <row r="53" spans="1:7">
      <c r="A53" s="51"/>
      <c r="F53" s="51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sqref="A1:XFD5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4" t="s">
        <v>665</v>
      </c>
      <c r="D7" s="184"/>
      <c r="E7" s="175"/>
      <c r="F7" s="11"/>
      <c r="G7" s="7"/>
      <c r="P7" s="6">
        <f>1200000-535600</f>
        <v>664400</v>
      </c>
    </row>
    <row r="8" spans="1:16">
      <c r="A8" s="7"/>
      <c r="B8" s="8"/>
      <c r="C8" s="182" t="s">
        <v>787</v>
      </c>
      <c r="D8" s="182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2"/>
      <c r="D10" s="182"/>
      <c r="E10" s="174"/>
      <c r="F10" s="11"/>
      <c r="G10" s="7"/>
    </row>
    <row r="11" spans="1:16">
      <c r="A11" s="7"/>
      <c r="B11" s="168" t="s">
        <v>630</v>
      </c>
      <c r="C11" s="168" t="s">
        <v>657</v>
      </c>
      <c r="D11" s="12" t="s">
        <v>656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71204</v>
      </c>
      <c r="C13" s="6" t="s">
        <v>465</v>
      </c>
      <c r="D13" s="6" t="s">
        <v>721</v>
      </c>
      <c r="F13" s="11"/>
      <c r="G13" s="7"/>
    </row>
    <row r="14" spans="1:16">
      <c r="A14" s="7"/>
      <c r="B14" s="126">
        <v>71205</v>
      </c>
      <c r="C14" s="6" t="s">
        <v>466</v>
      </c>
      <c r="D14" s="6" t="s">
        <v>466</v>
      </c>
      <c r="F14" s="11"/>
      <c r="G14" s="7"/>
    </row>
    <row r="15" spans="1:16">
      <c r="A15" s="7"/>
      <c r="B15" s="126">
        <v>71206</v>
      </c>
      <c r="C15" s="6" t="s">
        <v>467</v>
      </c>
      <c r="D15" s="6" t="s">
        <v>467</v>
      </c>
      <c r="F15" s="11"/>
      <c r="G15" s="7"/>
      <c r="I15" s="53"/>
    </row>
    <row r="16" spans="1:16">
      <c r="A16" s="7"/>
      <c r="B16" s="126">
        <v>72</v>
      </c>
      <c r="C16" s="6" t="s">
        <v>468</v>
      </c>
      <c r="D16" s="6" t="s">
        <v>612</v>
      </c>
      <c r="F16" s="11"/>
      <c r="G16" s="7"/>
      <c r="I16" s="18"/>
    </row>
    <row r="17" spans="1:11">
      <c r="A17" s="7"/>
      <c r="B17" s="126">
        <v>721</v>
      </c>
      <c r="C17" s="6" t="s">
        <v>469</v>
      </c>
      <c r="D17" s="6" t="s">
        <v>613</v>
      </c>
      <c r="F17" s="11"/>
      <c r="G17" s="7"/>
    </row>
    <row r="18" spans="1:11">
      <c r="A18" s="7"/>
      <c r="B18" s="126">
        <v>72101</v>
      </c>
      <c r="C18" s="6" t="s">
        <v>470</v>
      </c>
      <c r="D18" s="6" t="s">
        <v>470</v>
      </c>
      <c r="F18" s="11"/>
      <c r="G18" s="7"/>
    </row>
    <row r="19" spans="1:11">
      <c r="A19" s="7"/>
      <c r="B19" s="126">
        <v>72102</v>
      </c>
      <c r="C19" s="6" t="s">
        <v>471</v>
      </c>
      <c r="D19" s="6" t="s">
        <v>471</v>
      </c>
      <c r="F19" s="11"/>
      <c r="G19" s="7"/>
    </row>
    <row r="20" spans="1:11">
      <c r="A20" s="7"/>
      <c r="B20" s="126">
        <v>72103</v>
      </c>
      <c r="C20" s="6" t="s">
        <v>472</v>
      </c>
      <c r="D20" s="6" t="s">
        <v>472</v>
      </c>
      <c r="F20" s="11"/>
      <c r="G20" s="7"/>
      <c r="J20" s="17"/>
      <c r="K20" s="17"/>
    </row>
    <row r="21" spans="1:11">
      <c r="A21" s="7"/>
      <c r="B21" s="126">
        <v>72104</v>
      </c>
      <c r="C21" s="6" t="s">
        <v>473</v>
      </c>
      <c r="D21" s="6" t="s">
        <v>723</v>
      </c>
      <c r="F21" s="11"/>
      <c r="G21" s="7"/>
      <c r="I21" s="56"/>
      <c r="J21" s="56"/>
      <c r="K21" s="56"/>
    </row>
    <row r="22" spans="1:11">
      <c r="A22" s="7"/>
      <c r="B22" s="126">
        <v>722</v>
      </c>
      <c r="C22" s="6" t="s">
        <v>474</v>
      </c>
      <c r="D22" s="6" t="s">
        <v>722</v>
      </c>
      <c r="F22" s="11"/>
      <c r="G22" s="7"/>
      <c r="I22" s="56"/>
      <c r="J22" s="56"/>
      <c r="K22" s="56"/>
    </row>
    <row r="23" spans="1:11">
      <c r="A23" s="7"/>
      <c r="B23" s="126">
        <v>72201</v>
      </c>
      <c r="C23" s="6" t="s">
        <v>475</v>
      </c>
      <c r="D23" s="6" t="s">
        <v>724</v>
      </c>
      <c r="F23" s="11"/>
      <c r="G23" s="7"/>
      <c r="I23" s="56"/>
      <c r="J23" s="56"/>
      <c r="K23" s="56"/>
    </row>
    <row r="24" spans="1:11">
      <c r="A24" s="7"/>
      <c r="B24" s="126">
        <v>72202</v>
      </c>
      <c r="C24" s="6" t="s">
        <v>476</v>
      </c>
      <c r="D24" s="6" t="s">
        <v>725</v>
      </c>
      <c r="F24" s="11"/>
      <c r="G24" s="7"/>
    </row>
    <row r="25" spans="1:11">
      <c r="A25" s="7"/>
      <c r="B25" s="126">
        <v>723</v>
      </c>
      <c r="C25" s="6" t="s">
        <v>154</v>
      </c>
      <c r="D25" s="6" t="s">
        <v>726</v>
      </c>
      <c r="F25" s="11"/>
      <c r="G25" s="7"/>
    </row>
    <row r="26" spans="1:11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>
      <c r="A28" s="7"/>
      <c r="B28" s="126">
        <v>81</v>
      </c>
      <c r="C28" s="6" t="s">
        <v>20</v>
      </c>
      <c r="D28" s="6" t="s">
        <v>614</v>
      </c>
      <c r="F28" s="11"/>
      <c r="G28" s="7"/>
    </row>
    <row r="29" spans="1:11">
      <c r="A29" s="7"/>
      <c r="B29" s="126">
        <v>811</v>
      </c>
      <c r="C29" s="6" t="s">
        <v>477</v>
      </c>
      <c r="D29" s="6" t="s">
        <v>727</v>
      </c>
      <c r="F29" s="11"/>
      <c r="G29" s="7"/>
    </row>
    <row r="30" spans="1:11">
      <c r="A30" s="7"/>
      <c r="B30" s="126">
        <v>81101</v>
      </c>
      <c r="C30" s="6" t="s">
        <v>478</v>
      </c>
      <c r="D30" s="6" t="s">
        <v>728</v>
      </c>
      <c r="F30" s="11"/>
      <c r="G30" s="7"/>
    </row>
    <row r="31" spans="1:11">
      <c r="A31" s="7"/>
      <c r="B31" s="126">
        <v>812</v>
      </c>
      <c r="C31" s="6" t="s">
        <v>479</v>
      </c>
      <c r="D31" s="6" t="s">
        <v>729</v>
      </c>
      <c r="F31" s="11"/>
      <c r="G31" s="7"/>
    </row>
    <row r="32" spans="1:11" ht="14.25" customHeight="1">
      <c r="A32" s="7"/>
      <c r="B32" s="126">
        <v>81201</v>
      </c>
      <c r="C32" s="6" t="s">
        <v>479</v>
      </c>
      <c r="D32" s="6" t="s">
        <v>634</v>
      </c>
      <c r="F32" s="11"/>
      <c r="G32" s="7"/>
    </row>
    <row r="33" spans="1:7">
      <c r="A33" s="7"/>
      <c r="B33" s="126">
        <v>81202</v>
      </c>
      <c r="C33" s="6" t="s">
        <v>480</v>
      </c>
      <c r="D33" s="6" t="s">
        <v>730</v>
      </c>
      <c r="F33" s="11"/>
      <c r="G33" s="7"/>
    </row>
    <row r="34" spans="1:7">
      <c r="A34" s="7"/>
      <c r="B34" s="126">
        <v>813</v>
      </c>
      <c r="C34" s="6" t="s">
        <v>481</v>
      </c>
      <c r="D34" s="6" t="s">
        <v>731</v>
      </c>
      <c r="F34" s="11"/>
      <c r="G34" s="7"/>
    </row>
    <row r="35" spans="1:7">
      <c r="A35" s="7"/>
      <c r="B35" s="126">
        <v>81301</v>
      </c>
      <c r="C35" s="6" t="s">
        <v>481</v>
      </c>
      <c r="D35" s="6" t="s">
        <v>732</v>
      </c>
      <c r="F35" s="11"/>
      <c r="G35" s="7"/>
    </row>
    <row r="36" spans="1:7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>
      <c r="A37" s="7"/>
      <c r="B37" s="126">
        <v>91</v>
      </c>
      <c r="C37" s="6" t="s">
        <v>482</v>
      </c>
      <c r="D37" s="6" t="s">
        <v>733</v>
      </c>
      <c r="F37" s="11"/>
      <c r="G37" s="7"/>
    </row>
    <row r="38" spans="1:7">
      <c r="A38" s="7"/>
      <c r="B38" s="126">
        <v>911</v>
      </c>
      <c r="C38" s="6" t="s">
        <v>482</v>
      </c>
      <c r="D38" s="6" t="s">
        <v>734</v>
      </c>
      <c r="F38" s="11"/>
      <c r="G38" s="7"/>
    </row>
    <row r="39" spans="1:7">
      <c r="A39" s="7"/>
      <c r="B39" s="126">
        <v>91101</v>
      </c>
      <c r="C39" s="6" t="s">
        <v>483</v>
      </c>
      <c r="D39" s="6" t="s">
        <v>615</v>
      </c>
      <c r="F39" s="11"/>
      <c r="G39" s="7"/>
    </row>
    <row r="40" spans="1:7">
      <c r="A40" s="7"/>
      <c r="B40" s="126">
        <v>91102</v>
      </c>
      <c r="C40" s="6" t="s">
        <v>484</v>
      </c>
      <c r="D40" s="6" t="s">
        <v>484</v>
      </c>
      <c r="F40" s="11"/>
      <c r="G40" s="7"/>
    </row>
    <row r="41" spans="1:7">
      <c r="A41" s="7"/>
      <c r="B41" s="126">
        <v>91103</v>
      </c>
      <c r="C41" s="6" t="s">
        <v>485</v>
      </c>
      <c r="D41" s="6" t="s">
        <v>735</v>
      </c>
      <c r="F41" s="11"/>
      <c r="G41" s="7"/>
    </row>
    <row r="42" spans="1:7">
      <c r="A42" s="7"/>
      <c r="B42" s="126">
        <v>912</v>
      </c>
      <c r="C42" s="6" t="s">
        <v>486</v>
      </c>
      <c r="D42" s="6" t="s">
        <v>616</v>
      </c>
      <c r="F42" s="11"/>
      <c r="G42" s="7"/>
    </row>
    <row r="43" spans="1:7">
      <c r="A43" s="7"/>
      <c r="B43" s="126">
        <v>91201</v>
      </c>
      <c r="C43" s="6" t="s">
        <v>487</v>
      </c>
      <c r="D43" s="6" t="s">
        <v>487</v>
      </c>
      <c r="F43" s="11"/>
      <c r="G43" s="7"/>
    </row>
    <row r="44" spans="1:7">
      <c r="A44" s="7"/>
      <c r="B44" s="126">
        <v>92</v>
      </c>
      <c r="C44" s="6" t="s">
        <v>488</v>
      </c>
      <c r="D44" s="6" t="s">
        <v>736</v>
      </c>
      <c r="F44" s="11"/>
      <c r="G44" s="7"/>
    </row>
    <row r="45" spans="1:7">
      <c r="A45" s="7"/>
      <c r="B45" s="126">
        <v>921</v>
      </c>
      <c r="C45" s="6" t="s">
        <v>489</v>
      </c>
      <c r="D45" s="6" t="s">
        <v>737</v>
      </c>
      <c r="F45" s="11"/>
      <c r="G45" s="7"/>
    </row>
    <row r="46" spans="1:7">
      <c r="A46" s="7"/>
      <c r="B46" s="126">
        <v>92101</v>
      </c>
      <c r="C46" s="6" t="s">
        <v>490</v>
      </c>
      <c r="D46" s="6" t="s">
        <v>490</v>
      </c>
      <c r="F46" s="11"/>
      <c r="G46" s="7"/>
    </row>
    <row r="47" spans="1:7">
      <c r="A47" s="7"/>
      <c r="B47" s="126">
        <v>92102</v>
      </c>
      <c r="C47" s="6" t="s">
        <v>491</v>
      </c>
      <c r="D47" s="6" t="s">
        <v>491</v>
      </c>
      <c r="F47" s="11"/>
      <c r="G47" s="7"/>
    </row>
    <row r="48" spans="1:7">
      <c r="A48" s="7"/>
      <c r="B48" s="126">
        <v>92103</v>
      </c>
      <c r="C48" s="6" t="s">
        <v>492</v>
      </c>
      <c r="D48" s="6" t="s">
        <v>617</v>
      </c>
      <c r="F48" s="11"/>
      <c r="G48" s="7"/>
    </row>
    <row r="49" spans="1:7">
      <c r="A49" s="7"/>
      <c r="B49" s="126">
        <v>92104</v>
      </c>
      <c r="C49" s="6" t="s">
        <v>493</v>
      </c>
      <c r="D49" s="6" t="s">
        <v>738</v>
      </c>
      <c r="F49" s="11"/>
      <c r="G49" s="7"/>
    </row>
    <row r="50" spans="1:7">
      <c r="A50" s="7"/>
      <c r="F50" s="11"/>
      <c r="G50" s="7"/>
    </row>
    <row r="51" spans="1:7">
      <c r="A51" s="7"/>
      <c r="B51" s="170" t="s">
        <v>629</v>
      </c>
      <c r="F51" s="11"/>
      <c r="G51" s="7"/>
    </row>
    <row r="52" spans="1:7">
      <c r="A52" s="24"/>
      <c r="B52" s="171" t="s">
        <v>766</v>
      </c>
      <c r="C52" s="46"/>
      <c r="D52" s="46"/>
      <c r="E52" s="46"/>
      <c r="F52" s="47"/>
      <c r="G52" s="7"/>
    </row>
    <row r="53" spans="1:7">
      <c r="A53" s="51"/>
      <c r="F53" s="51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P288"/>
  <sheetViews>
    <sheetView view="pageBreakPreview" zoomScaleNormal="100" zoomScaleSheetLayoutView="100" workbookViewId="0">
      <selection activeCell="H10" sqref="H10"/>
    </sheetView>
  </sheetViews>
  <sheetFormatPr baseColWidth="10" defaultColWidth="10.85546875" defaultRowHeight="15.7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>
      <c r="A1" s="1"/>
      <c r="B1" s="2"/>
      <c r="C1" s="2"/>
      <c r="D1" s="2"/>
      <c r="E1" s="2"/>
      <c r="F1" s="2"/>
      <c r="G1" s="179"/>
      <c r="H1" s="2"/>
      <c r="I1" s="2"/>
      <c r="J1" s="2"/>
      <c r="K1" s="2"/>
      <c r="L1" s="2"/>
      <c r="M1" s="178"/>
      <c r="N1" s="17"/>
      <c r="O1" s="17"/>
    </row>
    <row r="2" spans="1:16">
      <c r="A2" s="7"/>
      <c r="B2" s="8"/>
      <c r="C2" s="8"/>
      <c r="D2" s="8"/>
      <c r="E2" s="8"/>
      <c r="F2" s="8"/>
      <c r="G2" s="180"/>
      <c r="H2" s="8"/>
      <c r="I2" s="8"/>
      <c r="J2" s="8"/>
      <c r="K2" s="8"/>
      <c r="L2" s="8"/>
      <c r="M2" s="178"/>
      <c r="N2" s="17"/>
      <c r="O2" s="17"/>
    </row>
    <row r="3" spans="1:16">
      <c r="A3" s="7"/>
      <c r="B3" s="8"/>
      <c r="C3" s="8"/>
      <c r="D3" s="8"/>
      <c r="E3" s="8"/>
      <c r="F3" s="8"/>
      <c r="G3" s="180"/>
      <c r="H3" s="8"/>
      <c r="I3" s="8"/>
      <c r="J3" s="8"/>
      <c r="K3" s="8"/>
      <c r="L3" s="8"/>
      <c r="M3" s="178"/>
      <c r="N3" s="17"/>
      <c r="O3" s="17"/>
    </row>
    <row r="4" spans="1:16">
      <c r="A4" s="7"/>
      <c r="B4" s="8"/>
      <c r="C4" s="8"/>
      <c r="D4" s="8"/>
      <c r="E4" s="8"/>
      <c r="F4" s="8"/>
      <c r="G4" s="180"/>
      <c r="H4" s="8"/>
      <c r="I4" s="8"/>
      <c r="J4" s="8"/>
      <c r="K4" s="8"/>
      <c r="L4" s="9"/>
      <c r="M4" s="9"/>
      <c r="N4" s="17"/>
      <c r="O4" s="17"/>
    </row>
    <row r="5" spans="1:16">
      <c r="A5" s="7"/>
      <c r="B5" s="8"/>
      <c r="C5" s="8"/>
      <c r="D5" s="8"/>
      <c r="E5" s="8"/>
      <c r="F5" s="8"/>
      <c r="G5" s="180"/>
      <c r="H5" s="8"/>
      <c r="I5" s="8"/>
      <c r="J5" s="8"/>
      <c r="K5" s="8"/>
      <c r="L5" s="9"/>
      <c r="M5" s="9"/>
      <c r="N5" s="17"/>
      <c r="O5" s="17"/>
    </row>
    <row r="6" spans="1:16">
      <c r="A6" s="7"/>
      <c r="B6" s="8"/>
      <c r="C6" s="8"/>
      <c r="D6" s="8"/>
      <c r="E6" s="8"/>
      <c r="F6" s="11"/>
      <c r="G6" s="7"/>
    </row>
    <row r="7" spans="1:16">
      <c r="A7" s="7"/>
      <c r="B7" s="8"/>
      <c r="C7" s="184" t="s">
        <v>666</v>
      </c>
      <c r="D7" s="184"/>
      <c r="E7" s="175"/>
      <c r="F7" s="11"/>
      <c r="G7" s="7"/>
      <c r="P7" s="6">
        <f>1200000-535600</f>
        <v>664400</v>
      </c>
    </row>
    <row r="8" spans="1:16">
      <c r="A8" s="7"/>
      <c r="B8" s="8"/>
      <c r="C8" s="182" t="s">
        <v>787</v>
      </c>
      <c r="D8" s="182"/>
      <c r="E8" s="174"/>
      <c r="F8" s="11"/>
      <c r="G8" s="7"/>
    </row>
    <row r="9" spans="1:16">
      <c r="A9" s="7"/>
      <c r="B9" s="8"/>
      <c r="C9" s="168"/>
      <c r="D9" s="168"/>
      <c r="E9" s="174"/>
      <c r="F9" s="11"/>
      <c r="G9" s="7"/>
    </row>
    <row r="10" spans="1:16" ht="15.75" customHeight="1">
      <c r="A10" s="7"/>
      <c r="B10" s="9"/>
      <c r="C10" s="182"/>
      <c r="D10" s="182"/>
      <c r="E10" s="174"/>
      <c r="F10" s="11"/>
      <c r="G10" s="7"/>
    </row>
    <row r="11" spans="1:16">
      <c r="A11" s="7"/>
      <c r="B11" s="168" t="s">
        <v>630</v>
      </c>
      <c r="C11" s="168" t="s">
        <v>657</v>
      </c>
      <c r="D11" s="12" t="s">
        <v>656</v>
      </c>
      <c r="E11" s="174"/>
      <c r="F11" s="11"/>
      <c r="G11" s="7"/>
      <c r="I11" s="49"/>
    </row>
    <row r="12" spans="1:16" ht="12" customHeight="1">
      <c r="A12" s="7"/>
      <c r="B12" s="9"/>
      <c r="C12" s="168"/>
      <c r="D12" s="168"/>
      <c r="E12" s="174"/>
      <c r="F12" s="11"/>
      <c r="G12" s="7"/>
    </row>
    <row r="13" spans="1:16">
      <c r="A13" s="7"/>
      <c r="B13" s="126">
        <v>92105</v>
      </c>
      <c r="C13" s="6" t="s">
        <v>494</v>
      </c>
      <c r="D13" s="6" t="s">
        <v>740</v>
      </c>
      <c r="F13" s="11"/>
      <c r="G13" s="7"/>
    </row>
    <row r="14" spans="1:16">
      <c r="A14" s="7"/>
      <c r="B14" s="126">
        <v>922</v>
      </c>
      <c r="C14" s="6" t="s">
        <v>495</v>
      </c>
      <c r="D14" s="6" t="s">
        <v>739</v>
      </c>
      <c r="F14" s="11"/>
      <c r="G14" s="7"/>
    </row>
    <row r="15" spans="1:16">
      <c r="A15" s="7"/>
      <c r="B15" s="126">
        <v>92201</v>
      </c>
      <c r="C15" s="6" t="s">
        <v>496</v>
      </c>
      <c r="D15" s="6" t="s">
        <v>618</v>
      </c>
      <c r="F15" s="11"/>
      <c r="G15" s="7"/>
      <c r="I15" s="53"/>
    </row>
    <row r="16" spans="1:16">
      <c r="A16" s="7"/>
      <c r="B16" s="126">
        <v>92202</v>
      </c>
      <c r="C16" s="6" t="s">
        <v>497</v>
      </c>
      <c r="D16" s="6" t="s">
        <v>741</v>
      </c>
      <c r="F16" s="11"/>
      <c r="G16" s="7"/>
      <c r="I16" s="18"/>
    </row>
    <row r="17" spans="1:11">
      <c r="A17" s="7"/>
      <c r="B17" s="126">
        <v>93</v>
      </c>
      <c r="C17" s="6" t="s">
        <v>498</v>
      </c>
      <c r="D17" s="6" t="s">
        <v>742</v>
      </c>
      <c r="F17" s="11"/>
      <c r="G17" s="7"/>
    </row>
    <row r="18" spans="1:11">
      <c r="A18" s="7"/>
      <c r="B18" s="126">
        <v>931</v>
      </c>
      <c r="C18" s="6" t="s">
        <v>499</v>
      </c>
      <c r="D18" s="6" t="s">
        <v>743</v>
      </c>
      <c r="F18" s="11"/>
      <c r="G18" s="7"/>
    </row>
    <row r="19" spans="1:11">
      <c r="A19" s="7"/>
      <c r="B19" s="126">
        <v>93101</v>
      </c>
      <c r="C19" s="6" t="s">
        <v>500</v>
      </c>
      <c r="D19" s="6" t="s">
        <v>744</v>
      </c>
      <c r="F19" s="11"/>
      <c r="G19" s="7"/>
    </row>
    <row r="20" spans="1:11">
      <c r="A20" s="7"/>
      <c r="B20" s="126">
        <v>93102</v>
      </c>
      <c r="C20" s="6" t="s">
        <v>501</v>
      </c>
      <c r="D20" s="6" t="s">
        <v>501</v>
      </c>
      <c r="F20" s="11"/>
      <c r="G20" s="7"/>
      <c r="J20" s="17"/>
      <c r="K20" s="17"/>
    </row>
    <row r="21" spans="1:11">
      <c r="A21" s="7"/>
      <c r="B21" s="126">
        <v>932</v>
      </c>
      <c r="C21" s="6" t="s">
        <v>502</v>
      </c>
      <c r="D21" s="6" t="s">
        <v>745</v>
      </c>
      <c r="F21" s="11"/>
      <c r="G21" s="7"/>
      <c r="I21" s="56"/>
      <c r="J21" s="56"/>
      <c r="K21" s="56"/>
    </row>
    <row r="22" spans="1:11">
      <c r="A22" s="7"/>
      <c r="B22" s="126">
        <v>93201</v>
      </c>
      <c r="C22" s="6" t="s">
        <v>502</v>
      </c>
      <c r="D22" s="6" t="s">
        <v>746</v>
      </c>
      <c r="F22" s="11"/>
      <c r="G22" s="7"/>
      <c r="I22" s="56"/>
      <c r="J22" s="56"/>
      <c r="K22" s="56"/>
    </row>
    <row r="23" spans="1:11">
      <c r="A23" s="7"/>
      <c r="B23" s="126">
        <v>94</v>
      </c>
      <c r="C23" s="6" t="s">
        <v>503</v>
      </c>
      <c r="D23" s="6" t="s">
        <v>747</v>
      </c>
      <c r="F23" s="11"/>
      <c r="G23" s="7"/>
      <c r="I23" s="56"/>
      <c r="J23" s="56"/>
      <c r="K23" s="56"/>
    </row>
    <row r="24" spans="1:11">
      <c r="A24" s="7"/>
      <c r="B24" s="126">
        <v>941</v>
      </c>
      <c r="C24" s="6" t="s">
        <v>504</v>
      </c>
      <c r="D24" s="6" t="s">
        <v>748</v>
      </c>
      <c r="F24" s="11"/>
      <c r="G24" s="7"/>
    </row>
    <row r="25" spans="1:11">
      <c r="A25" s="7"/>
      <c r="B25" s="126">
        <v>94101</v>
      </c>
      <c r="C25" s="6" t="s">
        <v>505</v>
      </c>
      <c r="D25" s="6" t="s">
        <v>749</v>
      </c>
      <c r="F25" s="11"/>
      <c r="G25" s="7"/>
    </row>
    <row r="26" spans="1:11">
      <c r="A26" s="7"/>
      <c r="B26" s="126">
        <v>94102</v>
      </c>
      <c r="C26" s="6" t="s">
        <v>506</v>
      </c>
      <c r="D26" s="6" t="s">
        <v>750</v>
      </c>
      <c r="F26" s="11"/>
      <c r="G26" s="7"/>
    </row>
    <row r="27" spans="1:11">
      <c r="A27" s="7"/>
      <c r="B27" s="126">
        <v>942</v>
      </c>
      <c r="C27" s="6" t="s">
        <v>507</v>
      </c>
      <c r="D27" s="6" t="s">
        <v>619</v>
      </c>
      <c r="F27" s="11"/>
      <c r="G27" s="7"/>
    </row>
    <row r="28" spans="1:11">
      <c r="A28" s="7"/>
      <c r="B28" s="126">
        <v>94201</v>
      </c>
      <c r="C28" s="6" t="s">
        <v>508</v>
      </c>
      <c r="D28" s="6" t="s">
        <v>633</v>
      </c>
      <c r="F28" s="11"/>
      <c r="G28" s="7"/>
    </row>
    <row r="29" spans="1:11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>
      <c r="A30" s="7"/>
      <c r="B30" s="126"/>
      <c r="F30" s="11"/>
      <c r="G30" s="7"/>
    </row>
    <row r="31" spans="1:11">
      <c r="A31" s="7"/>
      <c r="B31" s="126"/>
      <c r="F31" s="11"/>
      <c r="G31" s="7"/>
    </row>
    <row r="32" spans="1:11" ht="14.25" customHeight="1">
      <c r="A32" s="7"/>
      <c r="B32" s="126"/>
      <c r="F32" s="11"/>
      <c r="G32" s="7"/>
    </row>
    <row r="33" spans="1:7">
      <c r="A33" s="7"/>
      <c r="B33" s="126"/>
      <c r="F33" s="11"/>
      <c r="G33" s="7"/>
    </row>
    <row r="34" spans="1:7">
      <c r="A34" s="7"/>
      <c r="B34" s="126"/>
      <c r="F34" s="11"/>
      <c r="G34" s="7"/>
    </row>
    <row r="35" spans="1:7">
      <c r="A35" s="7"/>
      <c r="B35" s="126"/>
      <c r="F35" s="11"/>
      <c r="G35" s="7"/>
    </row>
    <row r="36" spans="1:7">
      <c r="A36" s="7"/>
      <c r="B36" s="126"/>
      <c r="F36" s="11"/>
      <c r="G36" s="7"/>
    </row>
    <row r="37" spans="1:7">
      <c r="A37" s="7"/>
      <c r="B37" s="126"/>
      <c r="F37" s="11"/>
      <c r="G37" s="7"/>
    </row>
    <row r="38" spans="1:7">
      <c r="A38" s="7"/>
      <c r="B38" s="126"/>
      <c r="F38" s="11"/>
      <c r="G38" s="7"/>
    </row>
    <row r="39" spans="1:7">
      <c r="A39" s="7"/>
      <c r="B39" s="126"/>
      <c r="F39" s="11"/>
      <c r="G39" s="7"/>
    </row>
    <row r="40" spans="1:7">
      <c r="A40" s="7"/>
      <c r="B40" s="126"/>
      <c r="F40" s="11"/>
      <c r="G40" s="7"/>
    </row>
    <row r="41" spans="1:7">
      <c r="A41" s="7"/>
      <c r="B41" s="126"/>
      <c r="F41" s="11"/>
      <c r="G41" s="7"/>
    </row>
    <row r="42" spans="1:7">
      <c r="A42" s="7"/>
      <c r="B42" s="126"/>
      <c r="F42" s="11"/>
      <c r="G42" s="7"/>
    </row>
    <row r="43" spans="1:7">
      <c r="A43" s="7"/>
      <c r="B43" s="126"/>
      <c r="F43" s="11"/>
      <c r="G43" s="7"/>
    </row>
    <row r="44" spans="1:7">
      <c r="A44" s="7"/>
      <c r="B44" s="126"/>
      <c r="F44" s="11"/>
      <c r="G44" s="7"/>
    </row>
    <row r="45" spans="1:7">
      <c r="A45" s="7"/>
      <c r="B45" s="126"/>
      <c r="F45" s="11"/>
      <c r="G45" s="7"/>
    </row>
    <row r="46" spans="1:7">
      <c r="A46" s="7"/>
      <c r="B46" s="126"/>
      <c r="F46" s="11"/>
      <c r="G46" s="7"/>
    </row>
    <row r="47" spans="1:7">
      <c r="A47" s="7"/>
      <c r="B47" s="126"/>
      <c r="F47" s="11"/>
      <c r="G47" s="7"/>
    </row>
    <row r="48" spans="1:7">
      <c r="A48" s="7"/>
      <c r="B48" s="126"/>
      <c r="F48" s="11"/>
      <c r="G48" s="7"/>
    </row>
    <row r="49" spans="1:7">
      <c r="A49" s="7"/>
      <c r="B49" s="126"/>
      <c r="F49" s="11"/>
      <c r="G49" s="7"/>
    </row>
    <row r="50" spans="1:7">
      <c r="A50" s="7"/>
      <c r="B50" s="126"/>
      <c r="F50" s="11"/>
      <c r="G50" s="7"/>
    </row>
    <row r="51" spans="1:7">
      <c r="A51" s="7"/>
      <c r="B51" s="170" t="s">
        <v>629</v>
      </c>
      <c r="F51" s="11"/>
      <c r="G51" s="7"/>
    </row>
    <row r="52" spans="1:7">
      <c r="A52" s="24"/>
      <c r="B52" s="171" t="s">
        <v>766</v>
      </c>
      <c r="C52" s="46"/>
      <c r="D52" s="46"/>
      <c r="E52" s="46"/>
      <c r="F52" s="47"/>
      <c r="G52" s="7"/>
    </row>
    <row r="53" spans="1:7">
      <c r="A53" s="51"/>
      <c r="B53" s="126"/>
      <c r="F53" s="51"/>
    </row>
    <row r="54" spans="1:7">
      <c r="B54" s="126"/>
    </row>
    <row r="55" spans="1:7">
      <c r="B55" s="126"/>
    </row>
    <row r="56" spans="1:7">
      <c r="B56" s="126"/>
    </row>
    <row r="57" spans="1:7">
      <c r="B57" s="126"/>
    </row>
    <row r="58" spans="1:7">
      <c r="B58" s="126"/>
    </row>
    <row r="59" spans="1:7">
      <c r="B59" s="126"/>
    </row>
    <row r="60" spans="1:7">
      <c r="B60" s="126"/>
    </row>
    <row r="61" spans="1:7">
      <c r="B61" s="126"/>
    </row>
    <row r="62" spans="1:7">
      <c r="B62" s="126"/>
    </row>
    <row r="63" spans="1:7">
      <c r="B63" s="126"/>
    </row>
    <row r="64" spans="1:7">
      <c r="B64" s="126"/>
    </row>
    <row r="65" spans="2:2">
      <c r="B65" s="126"/>
    </row>
    <row r="66" spans="2:2">
      <c r="B66" s="126"/>
    </row>
    <row r="67" spans="2:2">
      <c r="B67" s="126"/>
    </row>
    <row r="68" spans="2:2">
      <c r="B68" s="126"/>
    </row>
    <row r="69" spans="2:2">
      <c r="B69" s="126"/>
    </row>
    <row r="70" spans="2:2">
      <c r="B70" s="126"/>
    </row>
    <row r="71" spans="2:2">
      <c r="B71" s="126"/>
    </row>
    <row r="72" spans="2:2">
      <c r="B72" s="126"/>
    </row>
    <row r="73" spans="2:2">
      <c r="B73" s="126"/>
    </row>
    <row r="74" spans="2:2">
      <c r="B74" s="126"/>
    </row>
    <row r="75" spans="2:2">
      <c r="B75" s="126"/>
    </row>
    <row r="76" spans="2:2">
      <c r="B76" s="126"/>
    </row>
    <row r="77" spans="2:2">
      <c r="B77" s="126"/>
    </row>
    <row r="78" spans="2:2">
      <c r="B78" s="126"/>
    </row>
    <row r="79" spans="2:2">
      <c r="B79" s="126"/>
    </row>
    <row r="80" spans="2:2">
      <c r="B80" s="126"/>
    </row>
    <row r="81" spans="2:2">
      <c r="B81" s="126"/>
    </row>
    <row r="82" spans="2:2">
      <c r="B82" s="126"/>
    </row>
    <row r="83" spans="2:2">
      <c r="B83" s="126"/>
    </row>
    <row r="84" spans="2:2">
      <c r="B84" s="126"/>
    </row>
    <row r="85" spans="2:2">
      <c r="B85" s="126"/>
    </row>
    <row r="86" spans="2:2">
      <c r="B86" s="126"/>
    </row>
    <row r="87" spans="2:2">
      <c r="B87" s="126"/>
    </row>
    <row r="88" spans="2:2">
      <c r="B88" s="126"/>
    </row>
    <row r="89" spans="2:2">
      <c r="B89" s="126"/>
    </row>
    <row r="90" spans="2:2">
      <c r="B90" s="126"/>
    </row>
    <row r="91" spans="2:2">
      <c r="B91" s="126"/>
    </row>
    <row r="92" spans="2:2">
      <c r="B92" s="126"/>
    </row>
    <row r="93" spans="2:2">
      <c r="B93" s="126"/>
    </row>
    <row r="94" spans="2:2">
      <c r="B94" s="126"/>
    </row>
    <row r="95" spans="2:2">
      <c r="B95" s="126"/>
    </row>
    <row r="96" spans="2:2">
      <c r="B96" s="126"/>
    </row>
    <row r="97" spans="2:2">
      <c r="B97" s="126"/>
    </row>
    <row r="98" spans="2:2">
      <c r="B98" s="126"/>
    </row>
    <row r="99" spans="2:2">
      <c r="B99" s="126"/>
    </row>
    <row r="100" spans="2:2">
      <c r="B100" s="126"/>
    </row>
    <row r="101" spans="2:2">
      <c r="B101" s="126"/>
    </row>
    <row r="102" spans="2:2">
      <c r="B102" s="126"/>
    </row>
    <row r="103" spans="2:2">
      <c r="B103" s="126"/>
    </row>
    <row r="104" spans="2:2">
      <c r="B104" s="126"/>
    </row>
    <row r="105" spans="2:2">
      <c r="B105" s="126"/>
    </row>
    <row r="106" spans="2:2">
      <c r="B106" s="126"/>
    </row>
    <row r="107" spans="2:2">
      <c r="B107" s="126"/>
    </row>
    <row r="108" spans="2:2">
      <c r="B108" s="126"/>
    </row>
    <row r="109" spans="2:2">
      <c r="B109" s="126"/>
    </row>
    <row r="110" spans="2:2">
      <c r="B110" s="126"/>
    </row>
    <row r="111" spans="2:2">
      <c r="B111" s="126"/>
    </row>
    <row r="112" spans="2:2">
      <c r="B112" s="126"/>
    </row>
    <row r="113" spans="2:2">
      <c r="B113" s="126"/>
    </row>
    <row r="114" spans="2:2">
      <c r="B114" s="126"/>
    </row>
    <row r="115" spans="2:2">
      <c r="B115" s="126"/>
    </row>
    <row r="116" spans="2:2">
      <c r="B116" s="126"/>
    </row>
    <row r="117" spans="2:2">
      <c r="B117" s="126"/>
    </row>
    <row r="118" spans="2:2">
      <c r="B118" s="126"/>
    </row>
    <row r="119" spans="2:2">
      <c r="B119" s="126"/>
    </row>
    <row r="120" spans="2:2">
      <c r="B120" s="126"/>
    </row>
    <row r="121" spans="2:2">
      <c r="B121" s="126"/>
    </row>
    <row r="122" spans="2:2">
      <c r="B122" s="126"/>
    </row>
    <row r="123" spans="2:2">
      <c r="B123" s="126"/>
    </row>
    <row r="124" spans="2:2">
      <c r="B124" s="126"/>
    </row>
    <row r="125" spans="2:2">
      <c r="B125" s="126"/>
    </row>
    <row r="126" spans="2:2">
      <c r="B126" s="126"/>
    </row>
    <row r="127" spans="2:2">
      <c r="B127" s="126"/>
    </row>
    <row r="128" spans="2:2">
      <c r="B128" s="126"/>
    </row>
    <row r="129" spans="2:2">
      <c r="B129" s="126"/>
    </row>
    <row r="130" spans="2:2">
      <c r="B130" s="126"/>
    </row>
    <row r="131" spans="2:2">
      <c r="B131" s="126"/>
    </row>
    <row r="132" spans="2:2">
      <c r="B132" s="126"/>
    </row>
    <row r="133" spans="2:2">
      <c r="B133" s="126"/>
    </row>
    <row r="134" spans="2:2">
      <c r="B134" s="126"/>
    </row>
    <row r="135" spans="2:2">
      <c r="B135" s="126"/>
    </row>
    <row r="136" spans="2:2">
      <c r="B136" s="126"/>
    </row>
    <row r="137" spans="2:2">
      <c r="B137" s="126"/>
    </row>
    <row r="138" spans="2:2">
      <c r="B138" s="126"/>
    </row>
    <row r="139" spans="2:2">
      <c r="B139" s="126"/>
    </row>
    <row r="140" spans="2:2">
      <c r="B140" s="126"/>
    </row>
    <row r="141" spans="2:2">
      <c r="B141" s="126"/>
    </row>
    <row r="142" spans="2:2">
      <c r="B142" s="126"/>
    </row>
    <row r="143" spans="2:2">
      <c r="B143" s="126"/>
    </row>
    <row r="144" spans="2:2">
      <c r="B144" s="126"/>
    </row>
    <row r="145" spans="2:2">
      <c r="B145" s="126"/>
    </row>
    <row r="146" spans="2:2">
      <c r="B146" s="126"/>
    </row>
    <row r="147" spans="2:2">
      <c r="B147" s="126"/>
    </row>
    <row r="148" spans="2:2">
      <c r="B148" s="126"/>
    </row>
    <row r="149" spans="2:2">
      <c r="B149" s="126"/>
    </row>
    <row r="150" spans="2:2">
      <c r="B150" s="126"/>
    </row>
    <row r="151" spans="2:2">
      <c r="B151" s="126"/>
    </row>
    <row r="152" spans="2:2">
      <c r="B152" s="126"/>
    </row>
    <row r="153" spans="2:2">
      <c r="B153" s="126"/>
    </row>
    <row r="154" spans="2:2">
      <c r="B154" s="126"/>
    </row>
    <row r="155" spans="2:2">
      <c r="B155" s="126"/>
    </row>
    <row r="156" spans="2:2">
      <c r="B156" s="126"/>
    </row>
    <row r="157" spans="2:2">
      <c r="B157" s="126"/>
    </row>
    <row r="158" spans="2:2">
      <c r="B158" s="126"/>
    </row>
    <row r="159" spans="2:2">
      <c r="B159" s="126"/>
    </row>
    <row r="160" spans="2:2">
      <c r="B160" s="126"/>
    </row>
    <row r="161" spans="2:2">
      <c r="B161" s="126"/>
    </row>
    <row r="162" spans="2:2">
      <c r="B162" s="126"/>
    </row>
    <row r="163" spans="2:2">
      <c r="B163" s="126"/>
    </row>
    <row r="164" spans="2:2">
      <c r="B164" s="126"/>
    </row>
    <row r="165" spans="2:2">
      <c r="B165" s="126"/>
    </row>
    <row r="166" spans="2:2">
      <c r="B166" s="126"/>
    </row>
    <row r="167" spans="2:2">
      <c r="B167" s="126"/>
    </row>
    <row r="168" spans="2:2">
      <c r="B168" s="126"/>
    </row>
    <row r="169" spans="2:2">
      <c r="B169" s="126"/>
    </row>
    <row r="170" spans="2:2">
      <c r="B170" s="126"/>
    </row>
    <row r="171" spans="2:2">
      <c r="B171" s="126"/>
    </row>
    <row r="172" spans="2:2">
      <c r="B172" s="126"/>
    </row>
    <row r="173" spans="2:2">
      <c r="B173" s="126"/>
    </row>
    <row r="174" spans="2:2">
      <c r="B174" s="126"/>
    </row>
    <row r="175" spans="2:2">
      <c r="B175" s="126"/>
    </row>
    <row r="176" spans="2:2">
      <c r="B176" s="126"/>
    </row>
    <row r="177" spans="2:2">
      <c r="B177" s="126"/>
    </row>
    <row r="215" spans="2:2">
      <c r="B215" s="126"/>
    </row>
    <row r="216" spans="2:2">
      <c r="B216" s="126"/>
    </row>
    <row r="217" spans="2:2">
      <c r="B217" s="126"/>
    </row>
    <row r="218" spans="2:2">
      <c r="B218" s="126"/>
    </row>
    <row r="219" spans="2:2">
      <c r="B219" s="126"/>
    </row>
    <row r="220" spans="2:2">
      <c r="B220" s="126"/>
    </row>
    <row r="221" spans="2:2">
      <c r="B221" s="126"/>
    </row>
    <row r="222" spans="2:2">
      <c r="B222" s="126"/>
    </row>
    <row r="223" spans="2:2">
      <c r="B223" s="126"/>
    </row>
    <row r="224" spans="2:2">
      <c r="B224" s="126"/>
    </row>
    <row r="225" spans="2:2">
      <c r="B225" s="126"/>
    </row>
    <row r="226" spans="2:2">
      <c r="B226" s="126"/>
    </row>
    <row r="227" spans="2:2">
      <c r="B227" s="126"/>
    </row>
    <row r="228" spans="2:2">
      <c r="B228" s="126"/>
    </row>
    <row r="229" spans="2:2">
      <c r="B229" s="126"/>
    </row>
    <row r="230" spans="2:2">
      <c r="B230" s="126"/>
    </row>
    <row r="231" spans="2:2">
      <c r="B231" s="126"/>
    </row>
    <row r="232" spans="2:2">
      <c r="B232" s="126"/>
    </row>
    <row r="233" spans="2:2">
      <c r="B233" s="126"/>
    </row>
    <row r="234" spans="2:2">
      <c r="B234" s="126"/>
    </row>
    <row r="235" spans="2:2">
      <c r="B235" s="126"/>
    </row>
    <row r="236" spans="2:2">
      <c r="B236" s="126"/>
    </row>
    <row r="237" spans="2:2">
      <c r="B237" s="126"/>
    </row>
    <row r="238" spans="2:2">
      <c r="B238" s="126"/>
    </row>
    <row r="239" spans="2:2">
      <c r="B239" s="126"/>
    </row>
    <row r="240" spans="2:2">
      <c r="B240" s="126"/>
    </row>
    <row r="241" spans="2:2">
      <c r="B241" s="126"/>
    </row>
    <row r="242" spans="2:2">
      <c r="B242" s="126"/>
    </row>
    <row r="243" spans="2:2">
      <c r="B243" s="126"/>
    </row>
    <row r="244" spans="2:2">
      <c r="B244" s="126"/>
    </row>
    <row r="245" spans="2:2">
      <c r="B245" s="126"/>
    </row>
    <row r="246" spans="2:2">
      <c r="B246" s="126"/>
    </row>
    <row r="247" spans="2:2">
      <c r="B247" s="126"/>
    </row>
    <row r="248" spans="2:2">
      <c r="B248" s="126"/>
    </row>
    <row r="249" spans="2:2">
      <c r="B249" s="126"/>
    </row>
    <row r="250" spans="2:2">
      <c r="B250" s="126"/>
    </row>
    <row r="251" spans="2:2">
      <c r="B251" s="126"/>
    </row>
    <row r="252" spans="2:2">
      <c r="B252" s="126"/>
    </row>
    <row r="253" spans="2:2">
      <c r="B253" s="126"/>
    </row>
    <row r="254" spans="2:2">
      <c r="B254" s="126"/>
    </row>
    <row r="255" spans="2:2">
      <c r="B255" s="126"/>
    </row>
    <row r="256" spans="2:2">
      <c r="B256" s="126"/>
    </row>
    <row r="257" spans="2:2">
      <c r="B257" s="126"/>
    </row>
    <row r="258" spans="2:2">
      <c r="B258" s="126"/>
    </row>
    <row r="259" spans="2:2">
      <c r="B259" s="126"/>
    </row>
    <row r="260" spans="2:2">
      <c r="B260" s="126"/>
    </row>
    <row r="261" spans="2:2">
      <c r="B261" s="126"/>
    </row>
    <row r="262" spans="2:2">
      <c r="B262" s="126"/>
    </row>
    <row r="263" spans="2:2">
      <c r="B263" s="126"/>
    </row>
    <row r="264" spans="2:2">
      <c r="B264" s="126"/>
    </row>
    <row r="265" spans="2:2">
      <c r="B265" s="126"/>
    </row>
    <row r="266" spans="2:2">
      <c r="B266" s="126"/>
    </row>
    <row r="267" spans="2:2">
      <c r="B267" s="126"/>
    </row>
    <row r="268" spans="2:2">
      <c r="B268" s="126"/>
    </row>
    <row r="269" spans="2:2">
      <c r="B269" s="126"/>
    </row>
    <row r="270" spans="2:2">
      <c r="B270" s="126"/>
    </row>
    <row r="271" spans="2:2">
      <c r="B271" s="126"/>
    </row>
    <row r="272" spans="2:2">
      <c r="B272" s="126"/>
    </row>
    <row r="273" spans="2:2">
      <c r="B273" s="126"/>
    </row>
    <row r="274" spans="2:2">
      <c r="B274" s="126"/>
    </row>
    <row r="275" spans="2:2">
      <c r="B275" s="126"/>
    </row>
    <row r="276" spans="2:2">
      <c r="B276" s="126"/>
    </row>
    <row r="277" spans="2:2">
      <c r="B277" s="126"/>
    </row>
    <row r="278" spans="2:2">
      <c r="B278" s="126"/>
    </row>
    <row r="279" spans="2:2">
      <c r="B279" s="126"/>
    </row>
    <row r="280" spans="2:2">
      <c r="B280" s="126"/>
    </row>
    <row r="281" spans="2:2">
      <c r="B281" s="126"/>
    </row>
    <row r="282" spans="2:2">
      <c r="B282" s="126"/>
    </row>
    <row r="283" spans="2:2">
      <c r="B283" s="126"/>
    </row>
    <row r="284" spans="2:2">
      <c r="B284" s="126"/>
    </row>
    <row r="285" spans="2:2">
      <c r="B285" s="126"/>
    </row>
    <row r="286" spans="2:2">
      <c r="B286" s="126"/>
    </row>
    <row r="287" spans="2:2">
      <c r="B287" s="126"/>
    </row>
    <row r="288" spans="2:2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ypatiño</cp:lastModifiedBy>
  <cp:lastPrinted>2011-12-12T21:03:53Z</cp:lastPrinted>
  <dcterms:created xsi:type="dcterms:W3CDTF">2010-10-05T21:06:03Z</dcterms:created>
  <dcterms:modified xsi:type="dcterms:W3CDTF">2012-02-20T15:26:53Z</dcterms:modified>
</cp:coreProperties>
</file>